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520"/>
  </bookViews>
  <sheets>
    <sheet name="Kosztorys 1" sheetId="4" r:id="rId1"/>
    <sheet name="Raport zgodności" sheetId="7" r:id="rId2"/>
  </sheets>
  <definedNames>
    <definedName name="_xlnm.Print_Area" localSheetId="0">'Kosztorys 1'!$A$1:$I$23</definedName>
  </definedNames>
  <calcPr calcId="145621"/>
</workbook>
</file>

<file path=xl/calcChain.xml><?xml version="1.0" encoding="utf-8"?>
<calcChain xmlns="http://schemas.openxmlformats.org/spreadsheetml/2006/main">
  <c r="H15" i="4" l="1"/>
  <c r="H20" i="4"/>
  <c r="H10" i="4"/>
  <c r="H18" i="4"/>
  <c r="H14" i="4"/>
  <c r="H11" i="4"/>
  <c r="H21" i="4" l="1"/>
  <c r="H22" i="4" s="1"/>
  <c r="H23" i="4" l="1"/>
</calcChain>
</file>

<file path=xl/sharedStrings.xml><?xml version="1.0" encoding="utf-8"?>
<sst xmlns="http://schemas.openxmlformats.org/spreadsheetml/2006/main" count="73" uniqueCount="47">
  <si>
    <t>Wyszczególnienie elementów rozliczeniowych</t>
  </si>
  <si>
    <t>Jednostka</t>
  </si>
  <si>
    <t>Ilość</t>
  </si>
  <si>
    <t>km</t>
  </si>
  <si>
    <t>Lp.</t>
  </si>
  <si>
    <t>Numer SST</t>
  </si>
  <si>
    <t>Cena jedn.</t>
  </si>
  <si>
    <t>Wartość</t>
  </si>
  <si>
    <t>Nazwa</t>
  </si>
  <si>
    <t>01.00.00</t>
  </si>
  <si>
    <t>ROBOTY PRZYGOTOWAWCZE</t>
  </si>
  <si>
    <t>01.01.01</t>
  </si>
  <si>
    <t>Odtworzenie (wyznaczenie) trasy i punktów wysokościowych</t>
  </si>
  <si>
    <t>02.00.00</t>
  </si>
  <si>
    <t>ROBOTY ZIEMNE</t>
  </si>
  <si>
    <t>04.00.00</t>
  </si>
  <si>
    <t>04.01.01</t>
  </si>
  <si>
    <t>Koryto wraz z profilowaniem i zagęszczeniem podłoża</t>
  </si>
  <si>
    <t>Razem (bez podatku VAT)</t>
  </si>
  <si>
    <t>OGÓŁEM  (z podatkiem VAT)</t>
  </si>
  <si>
    <t>*</t>
  </si>
  <si>
    <t xml:space="preserve"> </t>
  </si>
  <si>
    <t>Wykonanie  wykopów</t>
  </si>
  <si>
    <t>02.01.01</t>
  </si>
  <si>
    <t>KOSZTORYS INWESTORSKI  Dębiec.xls — raport zgodności</t>
  </si>
  <si>
    <t>Uruchom na: 2011-04-04 18:42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</si>
  <si>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</si>
  <si>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Nieznaczna utrata wierności danych</t>
  </si>
  <si>
    <t>Liczba wystąpień</t>
  </si>
  <si>
    <t>Wersja</t>
  </si>
  <si>
    <t>Niektóre komórki lub style w tym skoroszycie zawierają formatowanie, które nie jest obsługiwane w wybranym formacie pliku. Te formaty zostaną przekonwertowane na najbardziej podobne dostępne formaty.</t>
  </si>
  <si>
    <t>Excel 97–2003</t>
  </si>
  <si>
    <t>Podatek VAT w wysokości   23 %</t>
  </si>
  <si>
    <t xml:space="preserve">ryczałt </t>
  </si>
  <si>
    <t>Wykonanie projektu czasowej organizacji ruchu z zatwierdzeniem i wyniesieniem w teren oraz utrzymywaniem w trakcie robót</t>
  </si>
  <si>
    <t>Odtworzenie trasy i punktów wysokościowych 
w terenie równinnym oraz przygotowanie mapy powykonawczej</t>
  </si>
  <si>
    <r>
      <t>m</t>
    </r>
    <r>
      <rPr>
        <vertAlign val="superscript"/>
        <sz val="10"/>
        <color indexed="12"/>
        <rFont val="Arial"/>
        <family val="2"/>
      </rPr>
      <t>2</t>
    </r>
  </si>
  <si>
    <r>
      <t>m</t>
    </r>
    <r>
      <rPr>
        <vertAlign val="superscript"/>
        <sz val="10"/>
        <color indexed="12"/>
        <rFont val="Arial"/>
        <family val="2"/>
      </rPr>
      <t>3</t>
    </r>
  </si>
  <si>
    <t>04.04.02</t>
  </si>
  <si>
    <r>
      <t xml:space="preserve">Wykonanie wykopów pod konstrukcję nawierzchni jezdni z </t>
    </r>
    <r>
      <rPr>
        <sz val="10"/>
        <color indexed="12"/>
        <rFont val="Arial"/>
        <family val="2"/>
      </rPr>
      <t xml:space="preserve">- grunt kat. III </t>
    </r>
    <r>
      <rPr>
        <b/>
        <sz val="10"/>
        <color indexed="12"/>
        <rFont val="Arial"/>
        <family val="2"/>
        <charset val="238"/>
      </rPr>
      <t xml:space="preserve">wywozem urobku na odległość  do 15 km na odkład </t>
    </r>
  </si>
  <si>
    <t>Profilowanie i zagęszczanie podłoża pod warstwy konstrukcyjne nawierzchni jezdni</t>
  </si>
  <si>
    <t>PODBUDOWY I NAWIERZCHNIE</t>
  </si>
  <si>
    <t xml:space="preserve">Wykonanie podbudowy pomocniczej z kruszywa łamanego grubości 14 cm </t>
  </si>
  <si>
    <t>TABELA ELEMENTÓW ROZLICZENIOWYCH -                                                                                           
Przebudowa drogi dojazdowej do gruntów rolnych Nowojewo - Giecz - ETAP I</t>
  </si>
  <si>
    <r>
      <t xml:space="preserve">Wykonanie wykopów pod konstrukcję nawierzchni jezdni z </t>
    </r>
    <r>
      <rPr>
        <b/>
        <sz val="10"/>
        <color indexed="12"/>
        <rFont val="Arial"/>
        <family val="2"/>
        <charset val="238"/>
      </rPr>
      <t xml:space="preserve">przerzutem poprzecznym urobku 
i wbudowaniem w nasyp </t>
    </r>
    <r>
      <rPr>
        <sz val="10"/>
        <color indexed="12"/>
        <rFont val="Arial"/>
        <family val="2"/>
      </rPr>
      <t xml:space="preserve">- grunt kat. III 
</t>
    </r>
    <r>
      <rPr>
        <b/>
        <sz val="10"/>
        <color indexed="12"/>
        <rFont val="Arial"/>
        <family val="2"/>
        <charset val="238"/>
      </rPr>
      <t>wraz z formowaniem nasypu - pobocze gruntowe</t>
    </r>
  </si>
  <si>
    <t>Podbudowa z kruszywa łamanego</t>
  </si>
  <si>
    <t xml:space="preserve"> ŚLEPY KOSZTORYS  
po wypełnieniu   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</si>
</sst>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0"/>
      <name val="Arial CE"/>
      <charset val="238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Arial CE"/>
      <family val="2"/>
      <charset val="238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color indexed="12"/>
      <name val="Arial CE"/>
      <charset val="238"/>
    </font>
    <font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vertAlign val="superscript"/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 CE"/>
      <family val="2"/>
      <charset val="238"/>
    </font>
    <font>
      <sz val="10"/>
      <color rgb="FF0000FF"/>
      <name val="Times New Roman"/>
      <family val="1"/>
    </font>
    <font>
      <sz val="10"/>
      <color rgb="FF0000FF"/>
      <name val="Arial CE"/>
      <charset val="238"/>
    </font>
    <font>
      <b/>
      <u/>
      <sz val="10"/>
      <color rgb="FF0000FF"/>
      <name val="Arial"/>
      <family val="2"/>
    </font>
    <font>
      <b/>
      <sz val="12"/>
      <color rgb="FF0000FF"/>
      <name val="Arial CE"/>
      <charset val="238"/>
    </font>
    <font>
      <b/>
      <sz val="12"/>
      <color rgb="FF0000FF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4" fontId="6" fillId="0" borderId="7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wrapText="1"/>
    </xf>
    <xf numFmtId="0" fontId="7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4" fontId="6" fillId="2" borderId="14" xfId="0" applyNumberFormat="1" applyFont="1" applyFill="1" applyBorder="1" applyAlignment="1">
      <alignment horizontal="center" wrapText="1"/>
    </xf>
    <xf numFmtId="0" fontId="8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7" fillId="0" borderId="6" xfId="0" applyFont="1" applyBorder="1" applyAlignment="1">
      <alignment vertical="center" wrapText="1"/>
    </xf>
    <xf numFmtId="0" fontId="0" fillId="0" borderId="0" xfId="0" applyFont="1"/>
    <xf numFmtId="2" fontId="7" fillId="0" borderId="6" xfId="0" applyNumberFormat="1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0" fillId="0" borderId="0" xfId="0" applyNumberFormat="1"/>
    <xf numFmtId="2" fontId="6" fillId="0" borderId="5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 wrapText="1"/>
    </xf>
    <xf numFmtId="2" fontId="9" fillId="2" borderId="23" xfId="0" applyNumberFormat="1" applyFont="1" applyFill="1" applyBorder="1" applyAlignment="1">
      <alignment horizontal="right" wrapText="1"/>
    </xf>
    <xf numFmtId="2" fontId="9" fillId="2" borderId="24" xfId="0" applyNumberFormat="1" applyFont="1" applyFill="1" applyBorder="1" applyAlignment="1">
      <alignment horizontal="right" wrapText="1"/>
    </xf>
    <xf numFmtId="1" fontId="2" fillId="0" borderId="2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9" fillId="0" borderId="0" xfId="0" applyFont="1"/>
    <xf numFmtId="0" fontId="15" fillId="0" borderId="7" xfId="0" applyFont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center" wrapText="1"/>
    </xf>
    <xf numFmtId="0" fontId="15" fillId="0" borderId="22" xfId="0" applyFont="1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vertical="top" wrapText="1"/>
    </xf>
    <xf numFmtId="0" fontId="0" fillId="0" borderId="0" xfId="0" applyFill="1"/>
    <xf numFmtId="0" fontId="19" fillId="0" borderId="0" xfId="0" applyFont="1" applyFill="1"/>
    <xf numFmtId="0" fontId="3" fillId="0" borderId="8" xfId="0" applyFont="1" applyFill="1" applyBorder="1" applyAlignment="1">
      <alignment horizontal="center" vertical="top" wrapText="1"/>
    </xf>
    <xf numFmtId="0" fontId="0" fillId="0" borderId="21" xfId="0" applyBorder="1"/>
    <xf numFmtId="0" fontId="19" fillId="0" borderId="21" xfId="0" applyFont="1" applyBorder="1"/>
    <xf numFmtId="164" fontId="16" fillId="0" borderId="6" xfId="0" applyNumberFormat="1" applyFont="1" applyBorder="1" applyAlignment="1">
      <alignment horizontal="center" wrapText="1"/>
    </xf>
    <xf numFmtId="4" fontId="15" fillId="0" borderId="6" xfId="0" applyNumberFormat="1" applyFont="1" applyBorder="1" applyAlignment="1">
      <alignment horizontal="center" wrapText="1"/>
    </xf>
    <xf numFmtId="2" fontId="16" fillId="0" borderId="6" xfId="0" applyNumberFormat="1" applyFont="1" applyBorder="1" applyAlignment="1">
      <alignment horizontal="right" wrapText="1"/>
    </xf>
    <xf numFmtId="0" fontId="16" fillId="0" borderId="6" xfId="0" applyFont="1" applyBorder="1" applyAlignment="1">
      <alignment horizontal="center" wrapText="1"/>
    </xf>
    <xf numFmtId="2" fontId="16" fillId="0" borderId="7" xfId="0" applyNumberFormat="1" applyFont="1" applyBorder="1" applyAlignment="1">
      <alignment horizontal="center" wrapText="1"/>
    </xf>
    <xf numFmtId="4" fontId="15" fillId="0" borderId="7" xfId="0" applyNumberFormat="1" applyFont="1" applyBorder="1" applyAlignment="1">
      <alignment horizontal="center" wrapText="1"/>
    </xf>
    <xf numFmtId="2" fontId="16" fillId="0" borderId="22" xfId="0" applyNumberFormat="1" applyFont="1" applyBorder="1" applyAlignment="1">
      <alignment horizontal="center" wrapText="1"/>
    </xf>
    <xf numFmtId="2" fontId="16" fillId="0" borderId="22" xfId="0" applyNumberFormat="1" applyFont="1" applyBorder="1" applyAlignment="1">
      <alignment horizontal="right" wrapText="1"/>
    </xf>
    <xf numFmtId="2" fontId="16" fillId="0" borderId="6" xfId="0" applyNumberFormat="1" applyFont="1" applyBorder="1" applyAlignment="1">
      <alignment horizontal="center" wrapText="1"/>
    </xf>
    <xf numFmtId="2" fontId="9" fillId="2" borderId="34" xfId="0" applyNumberFormat="1" applyFont="1" applyFill="1" applyBorder="1" applyAlignment="1">
      <alignment horizontal="right" wrapText="1"/>
    </xf>
    <xf numFmtId="0" fontId="17" fillId="0" borderId="2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vertical="top" wrapText="1"/>
    </xf>
    <xf numFmtId="4" fontId="16" fillId="0" borderId="22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zoomScaleNormal="100" zoomScaleSheetLayoutView="50" zoomScalePageLayoutView="51" workbookViewId="0">
      <selection activeCell="L4" sqref="L4"/>
    </sheetView>
  </sheetViews>
  <sheetFormatPr defaultRowHeight="12.75" x14ac:dyDescent="0.2"/>
  <cols>
    <col min="1" max="1" width="5.7109375" customWidth="1"/>
    <col min="2" max="2" width="5.140625" customWidth="1"/>
    <col min="3" max="3" width="13" customWidth="1"/>
    <col min="4" max="4" width="46.42578125" style="24" customWidth="1"/>
    <col min="6" max="6" width="9.7109375" bestFit="1" customWidth="1"/>
    <col min="7" max="7" width="12.5703125" customWidth="1"/>
    <col min="8" max="8" width="16.42578125" style="41" customWidth="1"/>
    <col min="9" max="9" width="4.140625" customWidth="1"/>
    <col min="12" max="12" width="10.140625" customWidth="1"/>
  </cols>
  <sheetData>
    <row r="2" spans="2:8" ht="48.75" customHeight="1" x14ac:dyDescent="0.25">
      <c r="B2" s="80" t="s">
        <v>46</v>
      </c>
      <c r="C2" s="81"/>
      <c r="D2" s="81"/>
      <c r="E2" s="81"/>
      <c r="F2" s="81"/>
      <c r="G2" s="81"/>
      <c r="H2" s="81"/>
    </row>
    <row r="3" spans="2:8" ht="13.5" thickBot="1" x14ac:dyDescent="0.25">
      <c r="B3" t="s">
        <v>21</v>
      </c>
    </row>
    <row r="4" spans="2:8" ht="65.25" customHeight="1" thickBot="1" x14ac:dyDescent="0.25">
      <c r="B4" s="91" t="s">
        <v>43</v>
      </c>
      <c r="C4" s="92"/>
      <c r="D4" s="92"/>
      <c r="E4" s="92"/>
      <c r="F4" s="92"/>
      <c r="G4" s="92"/>
      <c r="H4" s="93"/>
    </row>
    <row r="5" spans="2:8" x14ac:dyDescent="0.2">
      <c r="B5" s="94" t="s">
        <v>4</v>
      </c>
      <c r="C5" s="82" t="s">
        <v>5</v>
      </c>
      <c r="D5" s="82" t="s">
        <v>0</v>
      </c>
      <c r="E5" s="96" t="s">
        <v>1</v>
      </c>
      <c r="F5" s="97"/>
      <c r="G5" s="82" t="s">
        <v>6</v>
      </c>
      <c r="H5" s="84" t="s">
        <v>7</v>
      </c>
    </row>
    <row r="6" spans="2:8" ht="13.5" thickBot="1" x14ac:dyDescent="0.25">
      <c r="B6" s="95"/>
      <c r="C6" s="83"/>
      <c r="D6" s="83"/>
      <c r="E6" s="1" t="s">
        <v>8</v>
      </c>
      <c r="F6" s="2" t="s">
        <v>2</v>
      </c>
      <c r="G6" s="83"/>
      <c r="H6" s="85"/>
    </row>
    <row r="7" spans="2:8" ht="13.5" thickBot="1" x14ac:dyDescent="0.25">
      <c r="B7" s="3">
        <v>1</v>
      </c>
      <c r="C7" s="4">
        <v>2</v>
      </c>
      <c r="D7" s="4">
        <v>4</v>
      </c>
      <c r="E7" s="4">
        <v>5</v>
      </c>
      <c r="F7" s="4">
        <v>6</v>
      </c>
      <c r="G7" s="4">
        <v>7</v>
      </c>
      <c r="H7" s="47">
        <v>8</v>
      </c>
    </row>
    <row r="8" spans="2:8" ht="13.5" customHeight="1" x14ac:dyDescent="0.2">
      <c r="B8" s="5"/>
      <c r="C8" s="6" t="s">
        <v>9</v>
      </c>
      <c r="D8" s="7" t="s">
        <v>10</v>
      </c>
      <c r="E8" s="12" t="s">
        <v>20</v>
      </c>
      <c r="F8" s="12" t="s">
        <v>20</v>
      </c>
      <c r="G8" s="14" t="s">
        <v>20</v>
      </c>
      <c r="H8" s="42" t="s">
        <v>20</v>
      </c>
    </row>
    <row r="9" spans="2:8" ht="25.5" x14ac:dyDescent="0.2">
      <c r="B9" s="5"/>
      <c r="C9" s="9" t="s">
        <v>11</v>
      </c>
      <c r="D9" s="10" t="s">
        <v>12</v>
      </c>
      <c r="E9" s="8"/>
      <c r="F9" s="8"/>
      <c r="G9" s="11"/>
      <c r="H9" s="43"/>
    </row>
    <row r="10" spans="2:8" s="52" customFormat="1" ht="38.25" x14ac:dyDescent="0.2">
      <c r="B10" s="50">
        <v>1</v>
      </c>
      <c r="C10" s="51"/>
      <c r="D10" s="48" t="s">
        <v>35</v>
      </c>
      <c r="E10" s="49" t="s">
        <v>3</v>
      </c>
      <c r="F10" s="66">
        <v>0.64949999999999997</v>
      </c>
      <c r="G10" s="67">
        <v>0</v>
      </c>
      <c r="H10" s="68">
        <f>F10*G10</f>
        <v>0</v>
      </c>
    </row>
    <row r="11" spans="2:8" s="52" customFormat="1" ht="38.25" x14ac:dyDescent="0.2">
      <c r="B11" s="50">
        <v>2</v>
      </c>
      <c r="C11" s="51"/>
      <c r="D11" s="48" t="s">
        <v>34</v>
      </c>
      <c r="E11" s="49" t="s">
        <v>33</v>
      </c>
      <c r="F11" s="69">
        <v>1</v>
      </c>
      <c r="G11" s="67">
        <v>0</v>
      </c>
      <c r="H11" s="68">
        <f>F11*G11</f>
        <v>0</v>
      </c>
    </row>
    <row r="12" spans="2:8" s="34" customFormat="1" ht="13.5" customHeight="1" x14ac:dyDescent="0.2">
      <c r="B12" s="36"/>
      <c r="C12" s="6" t="s">
        <v>13</v>
      </c>
      <c r="D12" s="7" t="s">
        <v>14</v>
      </c>
      <c r="E12" s="12" t="s">
        <v>20</v>
      </c>
      <c r="F12" s="12" t="s">
        <v>20</v>
      </c>
      <c r="G12" s="35" t="s">
        <v>20</v>
      </c>
      <c r="H12" s="44" t="s">
        <v>20</v>
      </c>
    </row>
    <row r="13" spans="2:8" s="34" customFormat="1" ht="13.5" customHeight="1" x14ac:dyDescent="0.2">
      <c r="B13" s="36"/>
      <c r="C13" s="9" t="s">
        <v>23</v>
      </c>
      <c r="D13" s="33" t="s">
        <v>22</v>
      </c>
      <c r="E13" s="12" t="s">
        <v>20</v>
      </c>
      <c r="F13" s="12" t="s">
        <v>20</v>
      </c>
      <c r="G13" s="35" t="s">
        <v>20</v>
      </c>
      <c r="H13" s="44" t="s">
        <v>20</v>
      </c>
    </row>
    <row r="14" spans="2:8" s="52" customFormat="1" ht="57" customHeight="1" x14ac:dyDescent="0.2">
      <c r="B14" s="54">
        <v>3</v>
      </c>
      <c r="C14" s="55"/>
      <c r="D14" s="56" t="s">
        <v>44</v>
      </c>
      <c r="E14" s="57" t="s">
        <v>37</v>
      </c>
      <c r="F14" s="74">
        <v>13</v>
      </c>
      <c r="G14" s="67">
        <v>0</v>
      </c>
      <c r="H14" s="68">
        <f>F14*G14</f>
        <v>0</v>
      </c>
    </row>
    <row r="15" spans="2:8" s="52" customFormat="1" ht="46.5" customHeight="1" x14ac:dyDescent="0.2">
      <c r="B15" s="54">
        <v>4</v>
      </c>
      <c r="C15" s="55"/>
      <c r="D15" s="56" t="s">
        <v>39</v>
      </c>
      <c r="E15" s="57" t="s">
        <v>37</v>
      </c>
      <c r="F15" s="74">
        <v>346</v>
      </c>
      <c r="G15" s="67">
        <v>0</v>
      </c>
      <c r="H15" s="68">
        <f>F15*G15</f>
        <v>0</v>
      </c>
    </row>
    <row r="16" spans="2:8" s="34" customFormat="1" ht="13.5" customHeight="1" x14ac:dyDescent="0.2">
      <c r="B16" s="5"/>
      <c r="C16" s="6" t="s">
        <v>15</v>
      </c>
      <c r="D16" s="7" t="s">
        <v>41</v>
      </c>
      <c r="E16" s="12" t="s">
        <v>20</v>
      </c>
      <c r="F16" s="12" t="s">
        <v>20</v>
      </c>
      <c r="G16" s="35" t="s">
        <v>20</v>
      </c>
      <c r="H16" s="44" t="s">
        <v>20</v>
      </c>
    </row>
    <row r="17" spans="1:9" s="34" customFormat="1" ht="25.5" x14ac:dyDescent="0.2">
      <c r="B17" s="37"/>
      <c r="C17" s="38" t="s">
        <v>16</v>
      </c>
      <c r="D17" s="39" t="s">
        <v>17</v>
      </c>
      <c r="E17" s="12" t="s">
        <v>20</v>
      </c>
      <c r="F17" s="12" t="s">
        <v>20</v>
      </c>
      <c r="G17" s="35" t="s">
        <v>20</v>
      </c>
      <c r="H17" s="44" t="s">
        <v>20</v>
      </c>
    </row>
    <row r="18" spans="1:9" s="52" customFormat="1" ht="31.5" customHeight="1" x14ac:dyDescent="0.2">
      <c r="B18" s="58">
        <v>5</v>
      </c>
      <c r="C18" s="59"/>
      <c r="D18" s="60" t="s">
        <v>40</v>
      </c>
      <c r="E18" s="53" t="s">
        <v>36</v>
      </c>
      <c r="F18" s="72">
        <v>3586</v>
      </c>
      <c r="G18" s="71">
        <v>0</v>
      </c>
      <c r="H18" s="73">
        <f>F18*G18</f>
        <v>0</v>
      </c>
    </row>
    <row r="19" spans="1:9" ht="13.5" customHeight="1" x14ac:dyDescent="0.2">
      <c r="A19" s="64"/>
      <c r="B19" s="63"/>
      <c r="C19" s="13" t="s">
        <v>38</v>
      </c>
      <c r="D19" s="40" t="s">
        <v>45</v>
      </c>
      <c r="E19" s="12" t="s">
        <v>20</v>
      </c>
      <c r="F19" s="12" t="s">
        <v>20</v>
      </c>
      <c r="G19" s="35" t="s">
        <v>20</v>
      </c>
      <c r="H19" s="44" t="s">
        <v>20</v>
      </c>
      <c r="I19" s="61" t="s">
        <v>21</v>
      </c>
    </row>
    <row r="20" spans="1:9" s="52" customFormat="1" ht="28.5" customHeight="1" x14ac:dyDescent="0.2">
      <c r="A20" s="65"/>
      <c r="B20" s="76">
        <v>6</v>
      </c>
      <c r="C20" s="77"/>
      <c r="D20" s="78" t="s">
        <v>42</v>
      </c>
      <c r="E20" s="53" t="s">
        <v>36</v>
      </c>
      <c r="F20" s="70">
        <v>3483</v>
      </c>
      <c r="G20" s="71">
        <v>0</v>
      </c>
      <c r="H20" s="79">
        <f>F20*G20</f>
        <v>0</v>
      </c>
      <c r="I20" s="62"/>
    </row>
    <row r="21" spans="1:9" ht="16.5" customHeight="1" x14ac:dyDescent="0.2">
      <c r="B21" s="86"/>
      <c r="C21" s="87"/>
      <c r="D21" s="15" t="s">
        <v>18</v>
      </c>
      <c r="E21" s="16"/>
      <c r="F21" s="16"/>
      <c r="G21" s="17"/>
      <c r="H21" s="75">
        <f>SUM(H9:H20)</f>
        <v>0</v>
      </c>
    </row>
    <row r="22" spans="1:9" ht="18" customHeight="1" thickBot="1" x14ac:dyDescent="0.25">
      <c r="B22" s="88"/>
      <c r="C22" s="87"/>
      <c r="D22" s="18" t="s">
        <v>32</v>
      </c>
      <c r="E22" s="19"/>
      <c r="F22" s="19"/>
      <c r="G22" s="20"/>
      <c r="H22" s="45">
        <f>H21*0.23</f>
        <v>0</v>
      </c>
    </row>
    <row r="23" spans="1:9" ht="20.25" customHeight="1" thickBot="1" x14ac:dyDescent="0.25">
      <c r="B23" s="89"/>
      <c r="C23" s="90"/>
      <c r="D23" s="21" t="s">
        <v>19</v>
      </c>
      <c r="E23" s="22"/>
      <c r="F23" s="22"/>
      <c r="G23" s="23"/>
      <c r="H23" s="46">
        <f>H21+H22</f>
        <v>0</v>
      </c>
    </row>
  </sheetData>
  <mergeCells count="9">
    <mergeCell ref="B2:H2"/>
    <mergeCell ref="G5:G6"/>
    <mergeCell ref="H5:H6"/>
    <mergeCell ref="B21:C23"/>
    <mergeCell ref="B4:H4"/>
    <mergeCell ref="B5:B6"/>
    <mergeCell ref="C5:C6"/>
    <mergeCell ref="D5:D6"/>
    <mergeCell ref="E5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E4" sqref="E4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25" t="s">
        <v>24</v>
      </c>
      <c r="C1" s="25"/>
      <c r="D1" s="29"/>
      <c r="E1" s="29"/>
      <c r="F1" s="29"/>
    </row>
    <row r="2" spans="2:6" x14ac:dyDescent="0.2">
      <c r="B2" s="25" t="s">
        <v>25</v>
      </c>
      <c r="C2" s="25"/>
      <c r="D2" s="29"/>
      <c r="E2" s="29"/>
      <c r="F2" s="29"/>
    </row>
    <row r="3" spans="2:6" x14ac:dyDescent="0.2">
      <c r="B3" s="26"/>
      <c r="C3" s="26"/>
      <c r="D3" s="30"/>
      <c r="E3" s="30"/>
      <c r="F3" s="30"/>
    </row>
    <row r="4" spans="2:6" ht="51" x14ac:dyDescent="0.2">
      <c r="B4" s="26" t="s">
        <v>26</v>
      </c>
      <c r="C4" s="26"/>
      <c r="D4" s="30"/>
      <c r="E4" s="30"/>
      <c r="F4" s="30"/>
    </row>
    <row r="5" spans="2:6" x14ac:dyDescent="0.2">
      <c r="B5" s="26"/>
      <c r="C5" s="26"/>
      <c r="D5" s="30"/>
      <c r="E5" s="30"/>
      <c r="F5" s="30"/>
    </row>
    <row r="6" spans="2:6" ht="25.5" x14ac:dyDescent="0.2">
      <c r="B6" s="25" t="s">
        <v>27</v>
      </c>
      <c r="C6" s="25"/>
      <c r="D6" s="29"/>
      <c r="E6" s="29" t="s">
        <v>28</v>
      </c>
      <c r="F6" s="29" t="s">
        <v>29</v>
      </c>
    </row>
    <row r="7" spans="2:6" ht="13.5" thickBot="1" x14ac:dyDescent="0.25">
      <c r="B7" s="26"/>
      <c r="C7" s="26"/>
      <c r="D7" s="30"/>
      <c r="E7" s="30"/>
      <c r="F7" s="30"/>
    </row>
    <row r="8" spans="2:6" ht="39" thickBot="1" x14ac:dyDescent="0.25">
      <c r="B8" s="27" t="s">
        <v>30</v>
      </c>
      <c r="C8" s="28"/>
      <c r="D8" s="31"/>
      <c r="E8" s="31">
        <v>16</v>
      </c>
      <c r="F8" s="32" t="s">
        <v>31</v>
      </c>
    </row>
    <row r="9" spans="2:6" x14ac:dyDescent="0.2">
      <c r="B9" s="26"/>
      <c r="C9" s="26"/>
      <c r="D9" s="30"/>
      <c r="E9" s="30"/>
      <c r="F9" s="30"/>
    </row>
    <row r="10" spans="2:6" x14ac:dyDescent="0.2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 1</vt:lpstr>
      <vt:lpstr>Raport zgodności</vt:lpstr>
      <vt:lpstr>'Kosztorys 1'!Obszar_wydruku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a660</cp:lastModifiedBy>
  <cp:lastPrinted>2021-09-16T18:27:00Z</cp:lastPrinted>
  <dcterms:created xsi:type="dcterms:W3CDTF">2005-03-10T21:41:24Z</dcterms:created>
  <dcterms:modified xsi:type="dcterms:W3CDTF">2021-09-16T19:24:43Z</dcterms:modified>
</cp:coreProperties>
</file>