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C47BBB44-674A-44DB-A6DF-D3A1C143C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Arkusz1!$B$3:$O$28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0" i="1" l="1"/>
  <c r="K20" i="1" s="1"/>
  <c r="G20" i="1"/>
  <c r="E20" i="1"/>
  <c r="G19" i="1"/>
  <c r="E19" i="1"/>
  <c r="J18" i="1"/>
  <c r="K18" i="1" s="1"/>
  <c r="G18" i="1"/>
  <c r="E18" i="1"/>
  <c r="J17" i="1"/>
  <c r="K17" i="1" s="1"/>
  <c r="G17" i="1"/>
  <c r="E17" i="1"/>
  <c r="E14" i="1"/>
  <c r="J14" i="1" s="1"/>
  <c r="E13" i="1"/>
  <c r="J13" i="1" s="1"/>
  <c r="K13" i="1" s="1"/>
  <c r="E10" i="1"/>
  <c r="J9" i="1"/>
  <c r="G9" i="1"/>
  <c r="J8" i="1"/>
  <c r="K8" i="1" s="1"/>
  <c r="J7" i="1"/>
  <c r="K7" i="1" s="1"/>
  <c r="J19" i="1" l="1"/>
  <c r="K19" i="1" s="1"/>
  <c r="E21" i="1"/>
  <c r="E15" i="1"/>
  <c r="E16" i="1" s="1"/>
  <c r="J16" i="1" s="1"/>
  <c r="K16" i="1" s="1"/>
  <c r="J10" i="1"/>
  <c r="K14" i="1"/>
  <c r="J15" i="1"/>
  <c r="K15" i="1" s="1"/>
  <c r="K9" i="1"/>
  <c r="K10" i="1" s="1"/>
  <c r="K21" i="1"/>
  <c r="K22" i="1" l="1"/>
  <c r="K23" i="1" s="1"/>
  <c r="J22" i="1"/>
  <c r="J23" i="1" s="1"/>
</calcChain>
</file>

<file path=xl/sharedStrings.xml><?xml version="1.0" encoding="utf-8"?>
<sst xmlns="http://schemas.openxmlformats.org/spreadsheetml/2006/main" count="52" uniqueCount="37">
  <si>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</si>
  <si>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</si>
  <si>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</si>
  <si>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</si>
  <si>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</si>
  <si>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</si>
  <si>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</si>
  <si>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</si>
  <si>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</si>
  <si>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</si>
  <si>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</si>
  <si>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</si>
  <si>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</si>
  <si>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</si>
  <si>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</si>
  <si>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</si>
  <si>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</si>
  <si>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</si>
  <si>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</si>
  <si>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</si>
  <si>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</si>
  <si>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</si>
  <si>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</si>
  <si>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</si>
  <si>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</si>
  <si>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</si>
  <si>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</si>
  <si>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</si>
  <si>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</si>
  <si>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</si>
  <si>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</si>
  <si>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kogeneracyjna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</si>
  <si>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</si>
  <si>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</si>
  <si>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
 do dwóch miejsc po przecinku.</t>
  </si>
  <si>
    <t>GRUPA TARYFOWA G12</t>
  </si>
  <si>
    <t>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</si>
</sst>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 wrapText="1"/>
    </xf>
    <xf numFmtId="3" fontId="2" fillId="2" borderId="2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36"/>
  <sheetViews>
    <sheetView tabSelected="1" zoomScaleNormal="100" workbookViewId="0">
      <selection activeCell="N21" sqref="N21"/>
    </sheetView>
  </sheetViews>
  <sheetFormatPr defaultColWidth="9.140625" defaultRowHeight="15" x14ac:dyDescent="0.25"/>
  <cols>
    <col min="1" max="1" width="9.140625" style="9"/>
    <col min="2" max="2" width="3" style="9" customWidth="1"/>
    <col min="3" max="3" width="27.5703125" style="9" customWidth="1"/>
    <col min="4" max="4" width="19.42578125" style="9" customWidth="1"/>
    <col min="5" max="5" width="4.28515625" style="9" customWidth="1"/>
    <col min="6" max="6" width="12.42578125" style="9" bestFit="1" customWidth="1"/>
    <col min="7" max="7" width="5.28515625" style="9" customWidth="1"/>
    <col min="8" max="8" width="4.7109375" style="9" bestFit="1" customWidth="1"/>
    <col min="9" max="9" width="13.28515625" style="19" customWidth="1"/>
    <col min="10" max="10" width="11.85546875" style="9" customWidth="1"/>
    <col min="11" max="11" width="12.140625" style="9" customWidth="1"/>
    <col min="12" max="12" width="11.28515625" style="9" customWidth="1"/>
    <col min="13" max="14" width="9.140625" style="9"/>
    <col min="15" max="15" width="4.5703125" style="9" customWidth="1"/>
    <col min="16" max="16" width="20" style="9" customWidth="1"/>
    <col min="17" max="17" width="15.5703125" style="9" customWidth="1"/>
    <col min="18" max="21" width="9.140625" style="9"/>
    <col min="22" max="22" width="12.28515625" style="9" customWidth="1"/>
    <col min="23" max="16384" width="9.140625" style="9"/>
  </cols>
  <sheetData>
    <row r="2" spans="3:12" ht="15.75" x14ac:dyDescent="0.25">
      <c r="D2" s="79" t="s">
        <v>35</v>
      </c>
      <c r="E2" s="79"/>
      <c r="F2" s="79"/>
      <c r="G2" s="44"/>
      <c r="H2" s="44"/>
      <c r="I2" s="45" t="s">
        <v>36</v>
      </c>
    </row>
    <row r="3" spans="3:12" ht="15.75" thickBot="1" x14ac:dyDescent="0.3">
      <c r="I3" s="9"/>
    </row>
    <row r="4" spans="3:12" ht="15" customHeight="1" x14ac:dyDescent="0.25">
      <c r="C4" s="87" t="s">
        <v>0</v>
      </c>
      <c r="D4" s="88"/>
      <c r="E4" s="87" t="s">
        <v>15</v>
      </c>
      <c r="F4" s="93"/>
      <c r="G4" s="93"/>
      <c r="H4" s="94"/>
      <c r="I4" s="101" t="s">
        <v>16</v>
      </c>
      <c r="J4" s="103" t="s">
        <v>1</v>
      </c>
      <c r="K4" s="81" t="s">
        <v>2</v>
      </c>
      <c r="L4" s="81" t="s">
        <v>3</v>
      </c>
    </row>
    <row r="5" spans="3:12" ht="18" customHeight="1" x14ac:dyDescent="0.25">
      <c r="C5" s="89"/>
      <c r="D5" s="90"/>
      <c r="E5" s="95"/>
      <c r="F5" s="96"/>
      <c r="G5" s="96"/>
      <c r="H5" s="97"/>
      <c r="I5" s="102"/>
      <c r="J5" s="104"/>
      <c r="K5" s="82"/>
      <c r="L5" s="82"/>
    </row>
    <row r="6" spans="3:12" ht="15.75" thickBot="1" x14ac:dyDescent="0.3">
      <c r="C6" s="91"/>
      <c r="D6" s="92"/>
      <c r="E6" s="98"/>
      <c r="F6" s="99"/>
      <c r="G6" s="99"/>
      <c r="H6" s="100"/>
      <c r="I6" s="102"/>
      <c r="J6" s="104"/>
      <c r="K6" s="82"/>
      <c r="L6" s="82"/>
    </row>
    <row r="7" spans="3:12" ht="30" customHeight="1" thickBot="1" x14ac:dyDescent="0.3">
      <c r="C7" s="48" t="s">
        <v>4</v>
      </c>
      <c r="D7" s="14" t="s">
        <v>17</v>
      </c>
      <c r="E7" s="69">
        <v>1220</v>
      </c>
      <c r="F7" s="84"/>
      <c r="G7" s="85" t="s">
        <v>5</v>
      </c>
      <c r="H7" s="86"/>
      <c r="I7" s="26">
        <v>0</v>
      </c>
      <c r="J7" s="24">
        <f>I7*E7</f>
        <v>0</v>
      </c>
      <c r="K7" s="24">
        <f>J7*1.23</f>
        <v>0</v>
      </c>
      <c r="L7" s="25"/>
    </row>
    <row r="8" spans="3:12" ht="30" customHeight="1" thickBot="1" x14ac:dyDescent="0.3">
      <c r="C8" s="83"/>
      <c r="D8" s="10" t="s">
        <v>18</v>
      </c>
      <c r="E8" s="56">
        <v>813</v>
      </c>
      <c r="F8" s="57"/>
      <c r="G8" s="67" t="s">
        <v>5</v>
      </c>
      <c r="H8" s="68"/>
      <c r="I8" s="26">
        <v>0</v>
      </c>
      <c r="J8" s="3">
        <f>I8*E8</f>
        <v>0</v>
      </c>
      <c r="K8" s="3">
        <f>J8*1.23</f>
        <v>0</v>
      </c>
      <c r="L8" s="16"/>
    </row>
    <row r="9" spans="3:12" ht="15.75" thickBot="1" x14ac:dyDescent="0.3">
      <c r="C9" s="105" t="s">
        <v>6</v>
      </c>
      <c r="D9" s="106"/>
      <c r="E9" s="23">
        <v>1</v>
      </c>
      <c r="F9" s="35" t="s">
        <v>28</v>
      </c>
      <c r="G9" s="37">
        <f>D25</f>
        <v>6</v>
      </c>
      <c r="H9" s="35" t="s">
        <v>29</v>
      </c>
      <c r="I9" s="27">
        <v>0</v>
      </c>
      <c r="J9" s="4">
        <f>I9*D25*D26</f>
        <v>0</v>
      </c>
      <c r="K9" s="4">
        <f>J9*1.23</f>
        <v>0</v>
      </c>
      <c r="L9" s="2"/>
    </row>
    <row r="10" spans="3:12" ht="23.25" customHeight="1" thickBot="1" x14ac:dyDescent="0.3">
      <c r="C10" s="11" t="s">
        <v>7</v>
      </c>
      <c r="D10" s="11" t="s">
        <v>8</v>
      </c>
      <c r="E10" s="65">
        <f>(E7+E8)</f>
        <v>2033</v>
      </c>
      <c r="F10" s="66"/>
      <c r="G10" s="73" t="s">
        <v>5</v>
      </c>
      <c r="H10" s="75"/>
      <c r="I10" s="5"/>
      <c r="J10" s="6">
        <f>J9+J8+J7</f>
        <v>0</v>
      </c>
      <c r="K10" s="6">
        <f>K9+K8+K7</f>
        <v>0</v>
      </c>
      <c r="L10" s="16"/>
    </row>
    <row r="11" spans="3:12" ht="15.75" thickBot="1" x14ac:dyDescent="0.3">
      <c r="C11" s="73"/>
      <c r="D11" s="74"/>
      <c r="E11" s="74"/>
      <c r="F11" s="74"/>
      <c r="G11" s="74"/>
      <c r="H11" s="74"/>
      <c r="I11" s="74"/>
      <c r="J11" s="74"/>
      <c r="K11" s="75"/>
      <c r="L11" s="16"/>
    </row>
    <row r="12" spans="3:12" ht="15.75" thickBot="1" x14ac:dyDescent="0.3">
      <c r="C12" s="76" t="s">
        <v>9</v>
      </c>
      <c r="D12" s="77"/>
      <c r="E12" s="77"/>
      <c r="F12" s="77"/>
      <c r="G12" s="77"/>
      <c r="H12" s="77"/>
      <c r="I12" s="77"/>
      <c r="J12" s="77"/>
      <c r="K12" s="78"/>
      <c r="L12" s="20"/>
    </row>
    <row r="13" spans="3:12" ht="30" customHeight="1" thickBot="1" x14ac:dyDescent="0.3">
      <c r="C13" s="69" t="s">
        <v>19</v>
      </c>
      <c r="D13" s="70"/>
      <c r="E13" s="71">
        <f>E7</f>
        <v>1220</v>
      </c>
      <c r="F13" s="72"/>
      <c r="G13" s="67" t="s">
        <v>5</v>
      </c>
      <c r="H13" s="68"/>
      <c r="I13" s="28">
        <v>0.38940000000000002</v>
      </c>
      <c r="J13" s="7">
        <f>I13*E13</f>
        <v>475.06800000000004</v>
      </c>
      <c r="K13" s="15">
        <f>J13*1.23</f>
        <v>584.33364000000006</v>
      </c>
      <c r="L13" s="1"/>
    </row>
    <row r="14" spans="3:12" ht="30" customHeight="1" thickBot="1" x14ac:dyDescent="0.3">
      <c r="C14" s="69" t="s">
        <v>20</v>
      </c>
      <c r="D14" s="70"/>
      <c r="E14" s="71">
        <f>E8</f>
        <v>813</v>
      </c>
      <c r="F14" s="72"/>
      <c r="G14" s="67" t="s">
        <v>5</v>
      </c>
      <c r="H14" s="68"/>
      <c r="I14" s="29">
        <v>8.4199999999999997E-2</v>
      </c>
      <c r="J14" s="8">
        <f>I14*E14</f>
        <v>68.454599999999999</v>
      </c>
      <c r="K14" s="15">
        <f>J14*1.23</f>
        <v>84.199157999999997</v>
      </c>
      <c r="L14" s="2"/>
    </row>
    <row r="15" spans="3:12" ht="24" customHeight="1" thickBot="1" x14ac:dyDescent="0.3">
      <c r="C15" s="56" t="s">
        <v>10</v>
      </c>
      <c r="D15" s="57"/>
      <c r="E15" s="65">
        <f>(E13+E14)</f>
        <v>2033</v>
      </c>
      <c r="F15" s="66"/>
      <c r="G15" s="67" t="s">
        <v>5</v>
      </c>
      <c r="H15" s="68"/>
      <c r="I15" s="27">
        <v>2.4199999999999999E-2</v>
      </c>
      <c r="J15" s="4">
        <f>I15*E15</f>
        <v>49.198599999999999</v>
      </c>
      <c r="K15" s="8">
        <f t="shared" ref="K15:K21" si="0">J15*1.23</f>
        <v>60.514277999999997</v>
      </c>
      <c r="L15" s="2"/>
    </row>
    <row r="16" spans="3:12" ht="24" customHeight="1" thickBot="1" x14ac:dyDescent="0.3">
      <c r="C16" s="56" t="s">
        <v>23</v>
      </c>
      <c r="D16" s="57"/>
      <c r="E16" s="65">
        <f>E15</f>
        <v>2033</v>
      </c>
      <c r="F16" s="66"/>
      <c r="G16" s="67" t="s">
        <v>5</v>
      </c>
      <c r="H16" s="68"/>
      <c r="I16" s="30">
        <v>0</v>
      </c>
      <c r="J16" s="3">
        <f>I16*E16</f>
        <v>0</v>
      </c>
      <c r="K16" s="8">
        <f t="shared" si="0"/>
        <v>0</v>
      </c>
      <c r="L16" s="16"/>
    </row>
    <row r="17" spans="3:13" ht="27" customHeight="1" thickBot="1" x14ac:dyDescent="0.3">
      <c r="C17" s="56" t="s">
        <v>21</v>
      </c>
      <c r="D17" s="57"/>
      <c r="E17" s="23">
        <f>E9</f>
        <v>1</v>
      </c>
      <c r="F17" s="36" t="s">
        <v>28</v>
      </c>
      <c r="G17" s="11">
        <f>D25</f>
        <v>6</v>
      </c>
      <c r="H17" s="36" t="s">
        <v>29</v>
      </c>
      <c r="I17" s="30">
        <v>0.33</v>
      </c>
      <c r="J17" s="3">
        <f>I17*D24*D25</f>
        <v>1.98</v>
      </c>
      <c r="K17" s="8">
        <f t="shared" si="0"/>
        <v>2.4354</v>
      </c>
      <c r="L17" s="16"/>
    </row>
    <row r="18" spans="3:13" ht="15.75" thickBot="1" x14ac:dyDescent="0.3">
      <c r="C18" s="56" t="s">
        <v>22</v>
      </c>
      <c r="D18" s="57"/>
      <c r="E18" s="23">
        <f>E9</f>
        <v>1</v>
      </c>
      <c r="F18" s="36" t="s">
        <v>28</v>
      </c>
      <c r="G18" s="11">
        <f>D25</f>
        <v>6</v>
      </c>
      <c r="H18" s="36" t="s">
        <v>29</v>
      </c>
      <c r="I18" s="30">
        <v>14.07</v>
      </c>
      <c r="J18" s="3">
        <f>I18*D24*D25</f>
        <v>84.42</v>
      </c>
      <c r="K18" s="8">
        <f t="shared" si="0"/>
        <v>103.8366</v>
      </c>
      <c r="L18" s="16"/>
    </row>
    <row r="19" spans="3:13" ht="15.75" thickBot="1" x14ac:dyDescent="0.3">
      <c r="C19" s="56" t="s">
        <v>31</v>
      </c>
      <c r="D19" s="57"/>
      <c r="E19" s="23">
        <f>E9</f>
        <v>1</v>
      </c>
      <c r="F19" s="36" t="s">
        <v>28</v>
      </c>
      <c r="G19" s="11">
        <f>D25</f>
        <v>6</v>
      </c>
      <c r="H19" s="36" t="s">
        <v>29</v>
      </c>
      <c r="I19" s="30">
        <v>4.96E-3</v>
      </c>
      <c r="J19" s="3">
        <f>E10*I19</f>
        <v>10.083679999999999</v>
      </c>
      <c r="K19" s="8">
        <f t="shared" si="0"/>
        <v>12.402926399999998</v>
      </c>
      <c r="L19" s="16"/>
    </row>
    <row r="20" spans="3:13" ht="36" customHeight="1" thickBot="1" x14ac:dyDescent="0.3">
      <c r="C20" s="56" t="s">
        <v>11</v>
      </c>
      <c r="D20" s="57"/>
      <c r="E20" s="23">
        <f>E9</f>
        <v>1</v>
      </c>
      <c r="F20" s="36" t="s">
        <v>28</v>
      </c>
      <c r="G20" s="11">
        <f>D25</f>
        <v>6</v>
      </c>
      <c r="H20" s="36" t="s">
        <v>29</v>
      </c>
      <c r="I20" s="30">
        <v>2.2799999999999998</v>
      </c>
      <c r="J20" s="3">
        <f>I20*D25</f>
        <v>13.68</v>
      </c>
      <c r="K20" s="8">
        <f t="shared" si="0"/>
        <v>16.8264</v>
      </c>
      <c r="L20" s="16"/>
    </row>
    <row r="21" spans="3:13" ht="36" customHeight="1" thickBot="1" x14ac:dyDescent="0.3">
      <c r="C21" s="56" t="s">
        <v>32</v>
      </c>
      <c r="D21" s="58"/>
      <c r="E21" s="63">
        <f>E10</f>
        <v>2033</v>
      </c>
      <c r="F21" s="64"/>
      <c r="G21" s="46" t="s">
        <v>5</v>
      </c>
      <c r="H21" s="47"/>
      <c r="I21" s="34">
        <v>13.35</v>
      </c>
      <c r="J21" s="3">
        <f>I21*D25</f>
        <v>80.099999999999994</v>
      </c>
      <c r="K21" s="8">
        <f t="shared" si="0"/>
        <v>98.522999999999996</v>
      </c>
      <c r="L21" s="16"/>
    </row>
    <row r="22" spans="3:13" ht="15.75" customHeight="1" thickBot="1" x14ac:dyDescent="0.3">
      <c r="C22" s="48" t="s">
        <v>12</v>
      </c>
      <c r="D22" s="49"/>
      <c r="E22" s="49"/>
      <c r="F22" s="49"/>
      <c r="G22" s="49"/>
      <c r="H22" s="49"/>
      <c r="I22" s="50"/>
      <c r="J22" s="6">
        <f>SUM(J13:J21)</f>
        <v>782.98487999999986</v>
      </c>
      <c r="K22" s="6">
        <f>SUM(K13:K21)</f>
        <v>963.07140240000001</v>
      </c>
      <c r="L22" s="16"/>
    </row>
    <row r="23" spans="3:13" ht="24" customHeight="1" thickBot="1" x14ac:dyDescent="0.3">
      <c r="C23" s="51" t="s">
        <v>13</v>
      </c>
      <c r="D23" s="52"/>
      <c r="E23" s="52"/>
      <c r="F23" s="52"/>
      <c r="G23" s="52"/>
      <c r="H23" s="52"/>
      <c r="I23" s="53"/>
      <c r="J23" s="31">
        <f>J22+J10</f>
        <v>782.98487999999986</v>
      </c>
      <c r="K23" s="12">
        <f>K22+K10</f>
        <v>963.07140240000001</v>
      </c>
      <c r="L23" s="13"/>
    </row>
    <row r="24" spans="3:13" x14ac:dyDescent="0.25">
      <c r="C24" s="32" t="s">
        <v>26</v>
      </c>
      <c r="D24" s="54">
        <v>1</v>
      </c>
      <c r="E24" s="55"/>
      <c r="F24" s="33" t="s">
        <v>30</v>
      </c>
      <c r="G24"/>
      <c r="H24"/>
      <c r="I24"/>
      <c r="J24"/>
      <c r="K24"/>
      <c r="L24"/>
      <c r="M24"/>
    </row>
    <row r="25" spans="3:13" x14ac:dyDescent="0.25">
      <c r="C25" s="21" t="s">
        <v>14</v>
      </c>
      <c r="D25" s="59">
        <v>6</v>
      </c>
      <c r="E25" s="60"/>
      <c r="F25" s="17" t="s">
        <v>24</v>
      </c>
      <c r="G25"/>
      <c r="H25"/>
      <c r="I25"/>
      <c r="J25"/>
      <c r="K25"/>
      <c r="L25"/>
      <c r="M25"/>
    </row>
    <row r="26" spans="3:13" ht="15.75" thickBot="1" x14ac:dyDescent="0.3">
      <c r="C26" s="22" t="s">
        <v>27</v>
      </c>
      <c r="D26" s="61">
        <v>1</v>
      </c>
      <c r="E26" s="62"/>
      <c r="F26" s="18" t="s">
        <v>25</v>
      </c>
      <c r="G26"/>
      <c r="H26"/>
      <c r="I26"/>
      <c r="J26"/>
      <c r="K26"/>
      <c r="L26"/>
      <c r="M26"/>
    </row>
    <row r="27" spans="3:13" x14ac:dyDescent="0.25">
      <c r="G27"/>
      <c r="H27"/>
      <c r="I27"/>
      <c r="J27"/>
      <c r="K27"/>
      <c r="L27"/>
      <c r="M27"/>
    </row>
    <row r="28" spans="3:13" x14ac:dyDescent="0.2">
      <c r="C28" s="38" t="s">
        <v>33</v>
      </c>
      <c r="D28" s="39"/>
      <c r="E28" s="40"/>
      <c r="F28" s="39"/>
      <c r="G28" s="39"/>
      <c r="H28" s="41"/>
      <c r="I28" s="39"/>
      <c r="J28" s="39"/>
      <c r="K28" s="39"/>
      <c r="L28" s="39"/>
    </row>
    <row r="29" spans="3:13" ht="29.25" customHeight="1" x14ac:dyDescent="0.25">
      <c r="C29" s="80" t="s">
        <v>34</v>
      </c>
      <c r="D29" s="80"/>
      <c r="E29" s="80"/>
      <c r="F29" s="80"/>
      <c r="G29" s="80"/>
      <c r="H29" s="80"/>
      <c r="I29" s="80"/>
      <c r="J29" s="80"/>
      <c r="K29" s="80"/>
      <c r="L29" s="80"/>
    </row>
    <row r="30" spans="3:13" x14ac:dyDescent="0.25">
      <c r="C30"/>
      <c r="D30"/>
      <c r="E30" s="42"/>
      <c r="F30"/>
      <c r="G30"/>
      <c r="H30" s="43"/>
      <c r="I30"/>
      <c r="J30"/>
      <c r="K30"/>
      <c r="L30"/>
    </row>
    <row r="31" spans="3:13" x14ac:dyDescent="0.25">
      <c r="I31" s="9"/>
    </row>
    <row r="32" spans="3:13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</sheetData>
  <mergeCells count="42">
    <mergeCell ref="D2:F2"/>
    <mergeCell ref="C29:L29"/>
    <mergeCell ref="L4:L6"/>
    <mergeCell ref="C7:C8"/>
    <mergeCell ref="E7:F7"/>
    <mergeCell ref="G7:H7"/>
    <mergeCell ref="E8:F8"/>
    <mergeCell ref="G8:H8"/>
    <mergeCell ref="C4:D6"/>
    <mergeCell ref="E4:H6"/>
    <mergeCell ref="I4:I6"/>
    <mergeCell ref="J4:J6"/>
    <mergeCell ref="K4:K6"/>
    <mergeCell ref="C9:D9"/>
    <mergeCell ref="E10:F10"/>
    <mergeCell ref="G10:H10"/>
    <mergeCell ref="C11:K11"/>
    <mergeCell ref="C12:K12"/>
    <mergeCell ref="C13:D13"/>
    <mergeCell ref="E13:F13"/>
    <mergeCell ref="G13:H13"/>
    <mergeCell ref="G16:H16"/>
    <mergeCell ref="C17:D17"/>
    <mergeCell ref="C18:D18"/>
    <mergeCell ref="C14:D14"/>
    <mergeCell ref="E14:F14"/>
    <mergeCell ref="G14:H14"/>
    <mergeCell ref="C15:D15"/>
    <mergeCell ref="E15:F15"/>
    <mergeCell ref="G15:H15"/>
    <mergeCell ref="D25:E25"/>
    <mergeCell ref="D26:E26"/>
    <mergeCell ref="E21:F21"/>
    <mergeCell ref="C16:D16"/>
    <mergeCell ref="E16:F16"/>
    <mergeCell ref="G21:H21"/>
    <mergeCell ref="C22:I22"/>
    <mergeCell ref="C23:I23"/>
    <mergeCell ref="D24:E24"/>
    <mergeCell ref="C19:D19"/>
    <mergeCell ref="C20:D20"/>
    <mergeCell ref="C21:D2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4CFCC2-F5A7-484C-8033-76FBF7B618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97354-BDA0-4B33-934D-EAEC7E2E6472}">
  <ds:schemaRefs>
    <ds:schemaRef ds:uri="http://schemas.microsoft.com/office/2006/metadata/properties"/>
    <ds:schemaRef ds:uri="http://schemas.microsoft.com/office/infopath/2007/PartnerControls"/>
    <ds:schemaRef ds:uri="7041a50b-7d7f-4b12-a622-d747cae9af99"/>
    <ds:schemaRef ds:uri="2d577696-1229-452a-9b19-cd8e3eef1f68"/>
  </ds:schemaRefs>
</ds:datastoreItem>
</file>

<file path=customXml/itemProps3.xml><?xml version="1.0" encoding="utf-8"?>
<ds:datastoreItem xmlns:ds="http://schemas.openxmlformats.org/officeDocument/2006/customXml" ds:itemID="{6118832F-FE93-4A6E-BEF2-8C10E06A5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michal</cp:lastModifiedBy>
  <cp:lastPrinted>2023-01-09T13:44:52Z</cp:lastPrinted>
  <dcterms:created xsi:type="dcterms:W3CDTF">2011-04-01T08:17:29Z</dcterms:created>
  <dcterms:modified xsi:type="dcterms:W3CDTF">2023-04-20T09:12:16Z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11449400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