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71B57585-D2FD-4825-B5C8-E35A6BB57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I20" i="1"/>
  <c r="J20" i="1" s="1"/>
  <c r="F20" i="1"/>
  <c r="D20" i="1"/>
  <c r="I19" i="1"/>
  <c r="J19" i="1" s="1"/>
  <c r="F19" i="1"/>
  <c r="D19" i="1"/>
  <c r="D15" i="1"/>
  <c r="I15" i="1" s="1"/>
  <c r="J15" i="1" s="1"/>
  <c r="D14" i="1"/>
  <c r="I14" i="1" s="1"/>
  <c r="D11" i="1"/>
  <c r="I22" i="1" s="1"/>
  <c r="J22" i="1" s="1"/>
  <c r="I10" i="1"/>
  <c r="J10" i="1" s="1"/>
  <c r="F10" i="1"/>
  <c r="D10" i="1"/>
  <c r="I9" i="1"/>
  <c r="J9" i="1" s="1"/>
  <c r="I8" i="1"/>
  <c r="J8" i="1" s="1"/>
  <c r="D16" i="1" l="1"/>
  <c r="D17" i="1" s="1"/>
  <c r="I17" i="1" s="1"/>
  <c r="J17" i="1" s="1"/>
  <c r="J11" i="1"/>
  <c r="I11" i="1"/>
  <c r="J14" i="1"/>
  <c r="I16" i="1"/>
  <c r="J16" i="1" s="1"/>
  <c r="D18" i="1"/>
  <c r="I18" i="1" s="1"/>
  <c r="J18" i="1" s="1"/>
  <c r="J23" i="1" l="1"/>
  <c r="J24" i="1" s="1"/>
  <c r="I23" i="1"/>
  <c r="I24" i="1" s="1"/>
</calcChain>
</file>

<file path=xl/sharedStrings.xml><?xml version="1.0" encoding="utf-8"?>
<sst xmlns="http://schemas.openxmlformats.org/spreadsheetml/2006/main" count="54" uniqueCount="40">
  <si>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</si>
  <si>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</si>
  <si>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</si>
  <si>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</si>
  <si>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</si>
  <si>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</si>
  <si>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</si>
  <si>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</si>
  <si>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</si>
  <si>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</si>
  <si>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</si>
  <si>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</si>
  <si>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</si>
  <si>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</si>
  <si>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</si>
  <si>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</si>
  <si>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</si>
  <si>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</si>
  <si>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</si>
  <si>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</si>
  <si>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</si>
  <si>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</si>
  <si>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</si>
  <si>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</si>
  <si>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</si>
  <si>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</si>
  <si>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</si>
  <si>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</si>
  <si>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</si>
  <si>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</si>
  <si>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</si>
  <si>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</si>
  <si>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</si>
  <si>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Stawka opłaty kogeneracyjnej - zł/kWh</t>
  </si>
  <si>
    <t>Opłata mocowa</t>
  </si>
  <si>
    <t>Gmina Radzanowo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</si>
  <si>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</si>
  <si>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</si>
  <si>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1.1a do SIWZ</t>
  </si>
  <si>
    <t>FORMULARZ CENOWY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</si>
</sst>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15" zoomScale="90" zoomScaleNormal="90" workbookViewId="0">
      <selection activeCell="H35" sqref="H35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3.33203125" style="21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10.44140625" style="10" customWidth="1"/>
    <col min="15" max="15" width="24.88671875" style="10" customWidth="1"/>
    <col min="16" max="16" width="12" style="10" customWidth="1"/>
    <col min="17" max="20" width="9.109375" style="10"/>
    <col min="21" max="21" width="15" style="10" customWidth="1"/>
    <col min="22" max="22" width="13.44140625" style="10" customWidth="1"/>
    <col min="23" max="23" width="13.109375" style="10" customWidth="1"/>
    <col min="24" max="16384" width="9.109375" style="10"/>
  </cols>
  <sheetData>
    <row r="1" spans="2:11" x14ac:dyDescent="0.3">
      <c r="C1" s="10" t="s">
        <v>38</v>
      </c>
    </row>
    <row r="2" spans="2:11" ht="36.75" customHeight="1" x14ac:dyDescent="0.3">
      <c r="B2" s="1" t="s">
        <v>35</v>
      </c>
      <c r="I2" s="62" t="s">
        <v>0</v>
      </c>
      <c r="J2" s="62"/>
      <c r="K2" s="62"/>
    </row>
    <row r="3" spans="2:11" x14ac:dyDescent="0.3">
      <c r="B3" s="61" t="s">
        <v>39</v>
      </c>
      <c r="D3" s="20"/>
      <c r="H3" s="20" t="s">
        <v>29</v>
      </c>
    </row>
    <row r="4" spans="2:11" ht="15" thickBot="1" x14ac:dyDescent="0.35">
      <c r="B4" s="1"/>
    </row>
    <row r="5" spans="2:11" ht="15" customHeight="1" x14ac:dyDescent="0.3">
      <c r="B5" s="76" t="s">
        <v>1</v>
      </c>
      <c r="C5" s="77"/>
      <c r="D5" s="76" t="s">
        <v>16</v>
      </c>
      <c r="E5" s="82"/>
      <c r="F5" s="82"/>
      <c r="G5" s="83"/>
      <c r="H5" s="90" t="s">
        <v>17</v>
      </c>
      <c r="I5" s="64" t="s">
        <v>2</v>
      </c>
      <c r="J5" s="64" t="s">
        <v>3</v>
      </c>
      <c r="K5" s="64" t="s">
        <v>4</v>
      </c>
    </row>
    <row r="6" spans="2:11" ht="18" customHeight="1" x14ac:dyDescent="0.3">
      <c r="B6" s="78"/>
      <c r="C6" s="79"/>
      <c r="D6" s="84"/>
      <c r="E6" s="85"/>
      <c r="F6" s="85"/>
      <c r="G6" s="86"/>
      <c r="H6" s="91"/>
      <c r="I6" s="65"/>
      <c r="J6" s="65"/>
      <c r="K6" s="65"/>
    </row>
    <row r="7" spans="2:11" ht="15" thickBot="1" x14ac:dyDescent="0.35">
      <c r="B7" s="80"/>
      <c r="C7" s="81"/>
      <c r="D7" s="87"/>
      <c r="E7" s="88"/>
      <c r="F7" s="88"/>
      <c r="G7" s="89"/>
      <c r="H7" s="91"/>
      <c r="I7" s="65"/>
      <c r="J7" s="65"/>
      <c r="K7" s="65"/>
    </row>
    <row r="8" spans="2:11" ht="30" customHeight="1" thickBot="1" x14ac:dyDescent="0.35">
      <c r="B8" s="66" t="s">
        <v>5</v>
      </c>
      <c r="C8" s="16" t="s">
        <v>18</v>
      </c>
      <c r="D8" s="68">
        <v>258839</v>
      </c>
      <c r="E8" s="69"/>
      <c r="F8" s="70" t="s">
        <v>6</v>
      </c>
      <c r="G8" s="71"/>
      <c r="H8" s="27">
        <v>0</v>
      </c>
      <c r="I8" s="25">
        <f>H8*D8</f>
        <v>0</v>
      </c>
      <c r="J8" s="25">
        <f>I8*1.23</f>
        <v>0</v>
      </c>
      <c r="K8" s="26"/>
    </row>
    <row r="9" spans="2:11" ht="30" customHeight="1" thickBot="1" x14ac:dyDescent="0.35">
      <c r="B9" s="67"/>
      <c r="C9" s="11" t="s">
        <v>19</v>
      </c>
      <c r="D9" s="72">
        <v>525521</v>
      </c>
      <c r="E9" s="73"/>
      <c r="F9" s="74" t="s">
        <v>6</v>
      </c>
      <c r="G9" s="75"/>
      <c r="H9" s="27">
        <v>0</v>
      </c>
      <c r="I9" s="4">
        <f>H9*D9</f>
        <v>0</v>
      </c>
      <c r="J9" s="4">
        <f>I9*1.23</f>
        <v>0</v>
      </c>
      <c r="K9" s="18"/>
    </row>
    <row r="10" spans="2:11" ht="24.75" customHeight="1" thickBot="1" x14ac:dyDescent="0.35">
      <c r="B10" s="92" t="s">
        <v>7</v>
      </c>
      <c r="C10" s="93"/>
      <c r="D10" s="24">
        <f>C27</f>
        <v>48</v>
      </c>
      <c r="E10" s="37" t="s">
        <v>30</v>
      </c>
      <c r="F10" s="38">
        <f>C26</f>
        <v>12</v>
      </c>
      <c r="G10" s="37" t="s">
        <v>31</v>
      </c>
      <c r="H10" s="29">
        <v>0</v>
      </c>
      <c r="I10" s="5">
        <f>H10*C26*C27</f>
        <v>0</v>
      </c>
      <c r="J10" s="5">
        <f>I10*1.23</f>
        <v>0</v>
      </c>
      <c r="K10" s="3"/>
    </row>
    <row r="11" spans="2:11" ht="24.6" thickBot="1" x14ac:dyDescent="0.35">
      <c r="B11" s="12" t="s">
        <v>8</v>
      </c>
      <c r="C11" s="12" t="s">
        <v>9</v>
      </c>
      <c r="D11" s="94">
        <f>(D8+D9)</f>
        <v>784360</v>
      </c>
      <c r="E11" s="95"/>
      <c r="F11" s="96" t="s">
        <v>6</v>
      </c>
      <c r="G11" s="97"/>
      <c r="H11" s="6"/>
      <c r="I11" s="7">
        <f>I10+I9+I8</f>
        <v>0</v>
      </c>
      <c r="J11" s="7">
        <f>J10+J9+J8</f>
        <v>0</v>
      </c>
      <c r="K11" s="18"/>
    </row>
    <row r="12" spans="2:11" ht="15" thickBot="1" x14ac:dyDescent="0.35">
      <c r="B12" s="96"/>
      <c r="C12" s="98"/>
      <c r="D12" s="98"/>
      <c r="E12" s="98"/>
      <c r="F12" s="98"/>
      <c r="G12" s="98"/>
      <c r="H12" s="98"/>
      <c r="I12" s="98"/>
      <c r="J12" s="97"/>
      <c r="K12" s="18"/>
    </row>
    <row r="13" spans="2:11" ht="15.75" customHeight="1" thickBot="1" x14ac:dyDescent="0.35">
      <c r="B13" s="99" t="s">
        <v>10</v>
      </c>
      <c r="C13" s="100"/>
      <c r="D13" s="100"/>
      <c r="E13" s="100"/>
      <c r="F13" s="100"/>
      <c r="G13" s="100"/>
      <c r="H13" s="100"/>
      <c r="I13" s="100"/>
      <c r="J13" s="101"/>
      <c r="K13" s="22"/>
    </row>
    <row r="14" spans="2:11" ht="30" customHeight="1" thickBot="1" x14ac:dyDescent="0.35">
      <c r="B14" s="68" t="s">
        <v>20</v>
      </c>
      <c r="C14" s="102"/>
      <c r="D14" s="103">
        <f>D8</f>
        <v>258839</v>
      </c>
      <c r="E14" s="104"/>
      <c r="F14" s="74" t="s">
        <v>6</v>
      </c>
      <c r="G14" s="75"/>
      <c r="H14" s="30">
        <v>0</v>
      </c>
      <c r="I14" s="8">
        <f>H14*D14</f>
        <v>0</v>
      </c>
      <c r="J14" s="17">
        <f>I14*1.23</f>
        <v>0</v>
      </c>
      <c r="K14" s="2"/>
    </row>
    <row r="15" spans="2:11" ht="30" customHeight="1" thickBot="1" x14ac:dyDescent="0.35">
      <c r="B15" s="68" t="s">
        <v>21</v>
      </c>
      <c r="C15" s="102"/>
      <c r="D15" s="103">
        <f>D9</f>
        <v>525521</v>
      </c>
      <c r="E15" s="104"/>
      <c r="F15" s="74" t="s">
        <v>6</v>
      </c>
      <c r="G15" s="75"/>
      <c r="H15" s="31">
        <v>0</v>
      </c>
      <c r="I15" s="9">
        <f>H15*D15</f>
        <v>0</v>
      </c>
      <c r="J15" s="17">
        <f>I15*1.23</f>
        <v>0</v>
      </c>
      <c r="K15" s="3"/>
    </row>
    <row r="16" spans="2:11" ht="24" customHeight="1" thickBot="1" x14ac:dyDescent="0.35">
      <c r="B16" s="72" t="s">
        <v>11</v>
      </c>
      <c r="C16" s="73"/>
      <c r="D16" s="94">
        <f>(D14+D15)</f>
        <v>784360</v>
      </c>
      <c r="E16" s="95"/>
      <c r="F16" s="74" t="s">
        <v>6</v>
      </c>
      <c r="G16" s="75"/>
      <c r="H16" s="29">
        <v>0</v>
      </c>
      <c r="I16" s="5">
        <f>H16*D16</f>
        <v>0</v>
      </c>
      <c r="J16" s="9">
        <f t="shared" ref="J16:J22" si="0">I16*1.23</f>
        <v>0</v>
      </c>
      <c r="K16" s="3"/>
    </row>
    <row r="17" spans="1:11" ht="24" customHeight="1" thickBot="1" x14ac:dyDescent="0.35">
      <c r="B17" s="72" t="s">
        <v>33</v>
      </c>
      <c r="C17" s="73"/>
      <c r="D17" s="94">
        <f>D16</f>
        <v>784360</v>
      </c>
      <c r="E17" s="95"/>
      <c r="F17" s="74" t="s">
        <v>6</v>
      </c>
      <c r="G17" s="75"/>
      <c r="H17" s="28">
        <v>0</v>
      </c>
      <c r="I17" s="5">
        <f>H17*D17</f>
        <v>0</v>
      </c>
      <c r="J17" s="9">
        <f t="shared" si="0"/>
        <v>0</v>
      </c>
      <c r="K17" s="18"/>
    </row>
    <row r="18" spans="1:11" ht="24" customHeight="1" thickBot="1" x14ac:dyDescent="0.35">
      <c r="B18" s="72" t="s">
        <v>24</v>
      </c>
      <c r="C18" s="73"/>
      <c r="D18" s="94">
        <f>D16</f>
        <v>784360</v>
      </c>
      <c r="E18" s="95"/>
      <c r="F18" s="74" t="s">
        <v>6</v>
      </c>
      <c r="G18" s="75"/>
      <c r="H18" s="28">
        <v>0</v>
      </c>
      <c r="I18" s="4">
        <f>H18*D18</f>
        <v>0</v>
      </c>
      <c r="J18" s="9">
        <f t="shared" si="0"/>
        <v>0</v>
      </c>
      <c r="K18" s="18"/>
    </row>
    <row r="19" spans="1:11" ht="27" customHeight="1" thickBot="1" x14ac:dyDescent="0.35">
      <c r="B19" s="68" t="s">
        <v>22</v>
      </c>
      <c r="C19" s="69"/>
      <c r="D19" s="44">
        <f>C27</f>
        <v>48</v>
      </c>
      <c r="E19" s="33" t="s">
        <v>30</v>
      </c>
      <c r="F19" s="34">
        <f>C26</f>
        <v>12</v>
      </c>
      <c r="G19" s="33" t="s">
        <v>31</v>
      </c>
      <c r="H19" s="30">
        <v>0</v>
      </c>
      <c r="I19" s="8">
        <f>H19*C25*C26</f>
        <v>0</v>
      </c>
      <c r="J19" s="17">
        <f t="shared" si="0"/>
        <v>0</v>
      </c>
      <c r="K19" s="2"/>
    </row>
    <row r="20" spans="1:11" ht="24.75" customHeight="1" thickBot="1" x14ac:dyDescent="0.35">
      <c r="B20" s="105" t="s">
        <v>23</v>
      </c>
      <c r="C20" s="106"/>
      <c r="D20" s="45">
        <f>C27</f>
        <v>48</v>
      </c>
      <c r="E20" s="46" t="s">
        <v>30</v>
      </c>
      <c r="F20" s="47">
        <f>C26</f>
        <v>12</v>
      </c>
      <c r="G20" s="46" t="s">
        <v>31</v>
      </c>
      <c r="H20" s="48">
        <v>0</v>
      </c>
      <c r="I20" s="49">
        <f>H20*C25*C26</f>
        <v>0</v>
      </c>
      <c r="J20" s="50">
        <f t="shared" si="0"/>
        <v>0</v>
      </c>
      <c r="K20" s="51"/>
    </row>
    <row r="21" spans="1:11" ht="36" customHeight="1" thickBot="1" x14ac:dyDescent="0.35">
      <c r="B21" s="114" t="s">
        <v>12</v>
      </c>
      <c r="C21" s="115"/>
      <c r="D21" s="54">
        <f>C27</f>
        <v>48</v>
      </c>
      <c r="E21" s="56" t="s">
        <v>30</v>
      </c>
      <c r="F21" s="55">
        <f>C26</f>
        <v>12</v>
      </c>
      <c r="G21" s="58" t="s">
        <v>31</v>
      </c>
      <c r="H21" s="35">
        <v>0</v>
      </c>
      <c r="I21" s="59">
        <f>H21*C26*C27</f>
        <v>0</v>
      </c>
      <c r="J21" s="36">
        <f t="shared" si="0"/>
        <v>0</v>
      </c>
      <c r="K21" s="57"/>
    </row>
    <row r="22" spans="1:11" ht="36" customHeight="1" thickBot="1" x14ac:dyDescent="0.35">
      <c r="B22" s="114" t="s">
        <v>34</v>
      </c>
      <c r="C22" s="116"/>
      <c r="D22" s="117">
        <v>549200</v>
      </c>
      <c r="E22" s="118"/>
      <c r="F22" s="119" t="s">
        <v>6</v>
      </c>
      <c r="G22" s="120"/>
      <c r="H22" s="35">
        <v>0</v>
      </c>
      <c r="I22" s="60">
        <f>D22*H22</f>
        <v>0</v>
      </c>
      <c r="J22" s="52">
        <f t="shared" si="0"/>
        <v>0</v>
      </c>
      <c r="K22" s="53"/>
    </row>
    <row r="23" spans="1:11" ht="15.75" customHeight="1" thickBot="1" x14ac:dyDescent="0.35">
      <c r="B23" s="107" t="s">
        <v>13</v>
      </c>
      <c r="C23" s="108"/>
      <c r="D23" s="108"/>
      <c r="E23" s="108"/>
      <c r="F23" s="108"/>
      <c r="G23" s="108"/>
      <c r="H23" s="109"/>
      <c r="I23" s="7">
        <f>SUM(I14:I22)</f>
        <v>0</v>
      </c>
      <c r="J23" s="7">
        <f>SUM(J14:J22)</f>
        <v>0</v>
      </c>
      <c r="K23" s="18"/>
    </row>
    <row r="24" spans="1:11" ht="24" customHeight="1" thickBot="1" x14ac:dyDescent="0.35">
      <c r="A24"/>
      <c r="B24" s="110" t="s">
        <v>14</v>
      </c>
      <c r="C24" s="111"/>
      <c r="D24" s="111"/>
      <c r="E24" s="111"/>
      <c r="F24" s="112"/>
      <c r="G24" s="112"/>
      <c r="H24" s="113"/>
      <c r="I24" s="32">
        <f>I23+I11</f>
        <v>0</v>
      </c>
      <c r="J24" s="14">
        <f>J23+J11</f>
        <v>0</v>
      </c>
      <c r="K24" s="15"/>
    </row>
    <row r="25" spans="1:11" x14ac:dyDescent="0.3">
      <c r="A25"/>
      <c r="B25" s="39" t="s">
        <v>27</v>
      </c>
      <c r="C25" s="13">
        <v>624.5</v>
      </c>
      <c r="D25" s="13"/>
      <c r="E25" s="13" t="s">
        <v>32</v>
      </c>
      <c r="F25" s="19"/>
      <c r="G25" s="23"/>
      <c r="H25"/>
      <c r="I25"/>
      <c r="J25"/>
      <c r="K25"/>
    </row>
    <row r="26" spans="1:11" x14ac:dyDescent="0.3">
      <c r="A26"/>
      <c r="B26" s="39" t="s">
        <v>15</v>
      </c>
      <c r="C26" s="13">
        <v>12</v>
      </c>
      <c r="D26" s="13"/>
      <c r="E26" s="13" t="s">
        <v>25</v>
      </c>
      <c r="F26" s="19"/>
      <c r="G26" s="23"/>
      <c r="H26"/>
      <c r="I26"/>
      <c r="J26"/>
      <c r="K26"/>
    </row>
    <row r="27" spans="1:11" x14ac:dyDescent="0.3">
      <c r="A27"/>
      <c r="B27" s="39" t="s">
        <v>28</v>
      </c>
      <c r="C27" s="13">
        <v>48</v>
      </c>
      <c r="D27" s="13"/>
      <c r="E27" s="13" t="s">
        <v>26</v>
      </c>
      <c r="F27" s="19"/>
      <c r="G27" s="23"/>
      <c r="H27"/>
      <c r="I27"/>
      <c r="J27"/>
      <c r="K27"/>
    </row>
    <row r="28" spans="1:11" x14ac:dyDescent="0.3">
      <c r="A28"/>
      <c r="H28" s="10"/>
    </row>
    <row r="29" spans="1:11" ht="21.75" customHeight="1" x14ac:dyDescent="0.3">
      <c r="A29"/>
      <c r="B29" s="40" t="s">
        <v>36</v>
      </c>
      <c r="C29" s="41"/>
      <c r="D29" s="42"/>
      <c r="E29" s="41"/>
      <c r="F29" s="41"/>
      <c r="G29" s="43"/>
      <c r="H29" s="41"/>
      <c r="I29" s="41"/>
      <c r="J29" s="41"/>
      <c r="K29" s="41"/>
    </row>
    <row r="30" spans="1:11" ht="28.5" customHeight="1" x14ac:dyDescent="0.3">
      <c r="B30" s="63" t="s">
        <v>37</v>
      </c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3">
      <c r="H31" s="10"/>
    </row>
    <row r="32" spans="1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  <row r="39" spans="8:8" x14ac:dyDescent="0.3">
      <c r="H39" s="10"/>
    </row>
    <row r="40" spans="8:8" x14ac:dyDescent="0.3">
      <c r="H40" s="10"/>
    </row>
    <row r="41" spans="8:8" x14ac:dyDescent="0.3">
      <c r="H41" s="10"/>
    </row>
    <row r="42" spans="8:8" x14ac:dyDescent="0.3">
      <c r="H42" s="10"/>
    </row>
    <row r="43" spans="8:8" x14ac:dyDescent="0.3">
      <c r="H43" s="10"/>
    </row>
    <row r="44" spans="8:8" x14ac:dyDescent="0.3">
      <c r="H44" s="10"/>
    </row>
    <row r="45" spans="8:8" x14ac:dyDescent="0.3">
      <c r="H45" s="10"/>
    </row>
    <row r="46" spans="8:8" x14ac:dyDescent="0.3">
      <c r="H46" s="10"/>
    </row>
    <row r="47" spans="8:8" x14ac:dyDescent="0.3">
      <c r="H47" s="10"/>
    </row>
  </sheetData>
  <mergeCells count="41">
    <mergeCell ref="B19:C19"/>
    <mergeCell ref="B20:C20"/>
    <mergeCell ref="B23:H23"/>
    <mergeCell ref="B24:H24"/>
    <mergeCell ref="B21:C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2:J12"/>
    <mergeCell ref="B13:J13"/>
    <mergeCell ref="B14:C14"/>
    <mergeCell ref="D14:E14"/>
    <mergeCell ref="F14:G14"/>
    <mergeCell ref="I2:K2"/>
    <mergeCell ref="B30:K30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F1692-20BD-4B04-931C-24C0C93DB5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C3DB54-450E-49B7-9F8F-8722D578D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