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.zelechowski\Desktop\załączniki\1_Opinie RIO\"/>
    </mc:Choice>
  </mc:AlternateContent>
  <bookViews>
    <workbookView xWindow="0" yWindow="0" windowWidth="28800" windowHeight="11505" activeTab="1"/>
  </bookViews>
  <sheets>
    <sheet name="Arkusz1" sheetId="1" r:id="rId1"/>
    <sheet name="kredyty bez zmian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K6" i="2" l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5" i="2"/>
  <c r="K21" i="2" s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5" i="2"/>
  <c r="J21" i="2" s="1"/>
  <c r="I21" i="2"/>
  <c r="H21" i="2"/>
  <c r="C21" i="2"/>
  <c r="E21" i="2"/>
  <c r="B21" i="2"/>
  <c r="D21" i="2"/>
  <c r="G21" i="2"/>
  <c r="F21" i="2"/>
</calcChain>
</file>

<file path=xl/sharedStrings.xml><?xml version="1.0" encoding="utf-8"?>
<sst xmlns="http://schemas.openxmlformats.org/spreadsheetml/2006/main" count="68" uniqueCount="41">
  <si>
    <t xml:space="preserve">Lp. </t>
  </si>
  <si>
    <t>Nazwa banku</t>
  </si>
  <si>
    <t>Kredyt/pożyczka</t>
  </si>
  <si>
    <t>Saldo na 31.12.2018</t>
  </si>
  <si>
    <t>1.</t>
  </si>
  <si>
    <t>SGB Bank Spółka Akcyjna w Poznaniu</t>
  </si>
  <si>
    <t>kredyt</t>
  </si>
  <si>
    <t>2.</t>
  </si>
  <si>
    <t>Bank Ochrony Środowiska w Warszawie</t>
  </si>
  <si>
    <t>3.</t>
  </si>
  <si>
    <t>4.</t>
  </si>
  <si>
    <t>5.</t>
  </si>
  <si>
    <t>SGB Bank Spółdzielczy Mazowsze w Płocku</t>
  </si>
  <si>
    <t>6.</t>
  </si>
  <si>
    <t>Bank Spółdzielczy w Staroźrebach</t>
  </si>
  <si>
    <t>7.</t>
  </si>
  <si>
    <t>8.</t>
  </si>
  <si>
    <t>VISTULA Bank Spółdzielczy w Wyszogrodzie</t>
  </si>
  <si>
    <t>9.</t>
  </si>
  <si>
    <t>Wojewódzki Fundusz Ochrony Środowiska i Gospodarki Wodnej w Warszawie</t>
  </si>
  <si>
    <t>pożyczka</t>
  </si>
  <si>
    <t>Wykaz kredytów i pożyczek zaciągniętych przez Gminę Staroźreby</t>
  </si>
  <si>
    <t>Rok</t>
  </si>
  <si>
    <t>BS Starozreby 1</t>
  </si>
  <si>
    <t>BS Starozreby 2</t>
  </si>
  <si>
    <t>BS Wyszogród</t>
  </si>
  <si>
    <t>WFOŚIGW</t>
  </si>
  <si>
    <t>R</t>
  </si>
  <si>
    <t>O</t>
  </si>
  <si>
    <t xml:space="preserve">Ogółem </t>
  </si>
  <si>
    <t>okres spłaty</t>
  </si>
  <si>
    <t>zabezpieczenie</t>
  </si>
  <si>
    <t>lata 2015-2026</t>
  </si>
  <si>
    <t>lata 2013-2019</t>
  </si>
  <si>
    <t>lata 2013-2022</t>
  </si>
  <si>
    <t>lata 2012-2022</t>
  </si>
  <si>
    <t>lata 2013-2024</t>
  </si>
  <si>
    <t>lata 2017-2028</t>
  </si>
  <si>
    <t>lata 2017-2030</t>
  </si>
  <si>
    <t>lata 2019-2034</t>
  </si>
  <si>
    <t>weksel własny in blanco wraz z deklaracją wekslową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</si>
</sst>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.0\ _z_ł_-;\-* #,##0.0\ _z_ł_-;_-* &quot;-&quot;??\ _z_ł_-;_-@_-"/>
    <numFmt numFmtId="165" formatCode="_-* #,##0\ _z_ł_-;\-* #,##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/>
    <xf numFmtId="43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/>
    <xf numFmtId="164" fontId="0" fillId="0" borderId="1" xfId="1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164" fontId="0" fillId="0" borderId="1" xfId="0" applyNumberFormat="1" applyBorder="1" applyAlignment="1"/>
    <xf numFmtId="165" fontId="0" fillId="0" borderId="1" xfId="1" applyNumberFormat="1" applyFont="1" applyBorder="1" applyAlignme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0" fontId="2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L11" sqref="L11"/>
    </sheetView>
  </sheetViews>
  <sheetFormatPr defaultColWidth="8.85546875" defaultRowHeight="14.25" x14ac:dyDescent="0.2"/>
  <cols>
    <col min="1" max="1" width="8.85546875" style="1"/>
    <col min="2" max="2" width="29.28515625" style="1" customWidth="1"/>
    <col min="3" max="3" width="19.85546875" style="1" customWidth="1"/>
    <col min="4" max="4" width="17.5703125" style="1" customWidth="1"/>
    <col min="5" max="5" width="16.28515625" style="1" customWidth="1"/>
    <col min="6" max="6" width="21.28515625" style="1" customWidth="1"/>
    <col min="7" max="7" width="17.7109375" style="1" customWidth="1"/>
    <col min="8" max="16384" width="8.85546875" style="1"/>
  </cols>
  <sheetData>
    <row r="1" spans="1:7" ht="41.45" customHeight="1" x14ac:dyDescent="0.2">
      <c r="B1" s="21" t="s">
        <v>21</v>
      </c>
      <c r="C1" s="21"/>
    </row>
    <row r="2" spans="1:7" x14ac:dyDescent="0.2">
      <c r="B2" s="20"/>
      <c r="C2" s="20"/>
    </row>
    <row r="4" spans="1:7" ht="35.450000000000003" customHeight="1" x14ac:dyDescent="0.2">
      <c r="A4" s="4" t="s">
        <v>0</v>
      </c>
      <c r="B4" s="4" t="s">
        <v>1</v>
      </c>
      <c r="C4" s="4" t="s">
        <v>2</v>
      </c>
      <c r="D4" s="5" t="s">
        <v>3</v>
      </c>
      <c r="E4" s="4" t="s">
        <v>30</v>
      </c>
      <c r="F4" s="17"/>
      <c r="G4" s="16" t="s">
        <v>31</v>
      </c>
    </row>
    <row r="5" spans="1:7" ht="33.75" x14ac:dyDescent="0.2">
      <c r="A5" s="4" t="s">
        <v>4</v>
      </c>
      <c r="B5" s="6" t="s">
        <v>5</v>
      </c>
      <c r="C5" s="4" t="s">
        <v>6</v>
      </c>
      <c r="D5" s="7">
        <v>9383500</v>
      </c>
      <c r="E5" s="2" t="s">
        <v>32</v>
      </c>
      <c r="F5" s="2"/>
      <c r="G5" s="19" t="s">
        <v>40</v>
      </c>
    </row>
    <row r="6" spans="1:7" ht="33.75" x14ac:dyDescent="0.2">
      <c r="A6" s="4" t="s">
        <v>7</v>
      </c>
      <c r="B6" s="6" t="s">
        <v>8</v>
      </c>
      <c r="C6" s="4" t="s">
        <v>6</v>
      </c>
      <c r="D6" s="7">
        <v>79000</v>
      </c>
      <c r="E6" s="2" t="s">
        <v>33</v>
      </c>
      <c r="F6" s="2"/>
      <c r="G6" s="19" t="s">
        <v>40</v>
      </c>
    </row>
    <row r="7" spans="1:7" ht="33.75" x14ac:dyDescent="0.2">
      <c r="A7" s="4" t="s">
        <v>9</v>
      </c>
      <c r="B7" s="6" t="s">
        <v>8</v>
      </c>
      <c r="C7" s="4" t="s">
        <v>6</v>
      </c>
      <c r="D7" s="7">
        <v>371000</v>
      </c>
      <c r="E7" s="2" t="s">
        <v>34</v>
      </c>
      <c r="F7" s="2"/>
      <c r="G7" s="19" t="s">
        <v>40</v>
      </c>
    </row>
    <row r="8" spans="1:7" ht="33.75" x14ac:dyDescent="0.2">
      <c r="A8" s="4" t="s">
        <v>10</v>
      </c>
      <c r="B8" s="6" t="s">
        <v>8</v>
      </c>
      <c r="C8" s="4" t="s">
        <v>6</v>
      </c>
      <c r="D8" s="7">
        <v>933000</v>
      </c>
      <c r="E8" s="2" t="s">
        <v>35</v>
      </c>
      <c r="F8" s="2"/>
      <c r="G8" s="19" t="s">
        <v>40</v>
      </c>
    </row>
    <row r="9" spans="1:7" ht="33.75" x14ac:dyDescent="0.2">
      <c r="A9" s="4" t="s">
        <v>11</v>
      </c>
      <c r="B9" s="6" t="s">
        <v>12</v>
      </c>
      <c r="C9" s="4" t="s">
        <v>6</v>
      </c>
      <c r="D9" s="7">
        <v>1420000</v>
      </c>
      <c r="E9" s="2" t="s">
        <v>32</v>
      </c>
      <c r="F9" s="2"/>
      <c r="G9" s="19" t="s">
        <v>40</v>
      </c>
    </row>
    <row r="10" spans="1:7" ht="33.75" x14ac:dyDescent="0.2">
      <c r="A10" s="4" t="s">
        <v>13</v>
      </c>
      <c r="B10" s="6" t="s">
        <v>14</v>
      </c>
      <c r="C10" s="4" t="s">
        <v>6</v>
      </c>
      <c r="D10" s="7">
        <v>2792529</v>
      </c>
      <c r="E10" s="2" t="s">
        <v>37</v>
      </c>
      <c r="F10" s="2"/>
      <c r="G10" s="19" t="s">
        <v>40</v>
      </c>
    </row>
    <row r="11" spans="1:7" ht="33.75" x14ac:dyDescent="0.2">
      <c r="A11" s="4" t="s">
        <v>15</v>
      </c>
      <c r="B11" s="6" t="s">
        <v>14</v>
      </c>
      <c r="C11" s="4" t="s">
        <v>6</v>
      </c>
      <c r="D11" s="7">
        <v>675840</v>
      </c>
      <c r="E11" s="2" t="s">
        <v>38</v>
      </c>
      <c r="F11" s="2"/>
      <c r="G11" s="19" t="s">
        <v>40</v>
      </c>
    </row>
    <row r="12" spans="1:7" ht="33.75" x14ac:dyDescent="0.2">
      <c r="A12" s="4" t="s">
        <v>16</v>
      </c>
      <c r="B12" s="6" t="s">
        <v>17</v>
      </c>
      <c r="C12" s="4" t="s">
        <v>6</v>
      </c>
      <c r="D12" s="7">
        <v>2112477</v>
      </c>
      <c r="E12" s="2" t="s">
        <v>39</v>
      </c>
      <c r="F12" s="2"/>
      <c r="G12" s="19" t="s">
        <v>40</v>
      </c>
    </row>
    <row r="13" spans="1:7" ht="57" x14ac:dyDescent="0.2">
      <c r="A13" s="4" t="s">
        <v>18</v>
      </c>
      <c r="B13" s="6" t="s">
        <v>19</v>
      </c>
      <c r="C13" s="4" t="s">
        <v>20</v>
      </c>
      <c r="D13" s="7">
        <v>1928074</v>
      </c>
      <c r="E13" s="2" t="s">
        <v>36</v>
      </c>
      <c r="F13" s="18"/>
      <c r="G13" s="19" t="s">
        <v>40</v>
      </c>
    </row>
    <row r="14" spans="1:7" ht="29.45" customHeight="1" x14ac:dyDescent="0.2">
      <c r="A14" s="2"/>
      <c r="B14" s="3"/>
      <c r="C14" s="2"/>
      <c r="D14" s="8">
        <f>SUM(D5:D13)</f>
        <v>19695420</v>
      </c>
      <c r="E14" s="2"/>
      <c r="F14" s="2"/>
      <c r="G14" s="2"/>
    </row>
  </sheetData>
  <mergeCells count="2">
    <mergeCell ref="B2:C2"/>
    <mergeCell ref="B1:C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2"/>
  <sheetViews>
    <sheetView tabSelected="1" workbookViewId="0">
      <selection activeCell="C4" sqref="C4"/>
    </sheetView>
  </sheetViews>
  <sheetFormatPr defaultRowHeight="15" x14ac:dyDescent="0.25"/>
  <cols>
    <col min="2" max="2" width="14" customWidth="1"/>
    <col min="3" max="3" width="13.42578125" bestFit="1" customWidth="1"/>
    <col min="4" max="5" width="11.85546875" bestFit="1" customWidth="1"/>
    <col min="6" max="6" width="13.42578125" bestFit="1" customWidth="1"/>
    <col min="7" max="7" width="11.85546875" bestFit="1" customWidth="1"/>
    <col min="8" max="8" width="13.7109375" customWidth="1"/>
    <col min="9" max="9" width="11.85546875" bestFit="1" customWidth="1"/>
    <col min="10" max="10" width="17.85546875" customWidth="1"/>
    <col min="11" max="11" width="14" customWidth="1"/>
  </cols>
  <sheetData>
    <row r="3" spans="1:11" x14ac:dyDescent="0.25">
      <c r="A3" s="9"/>
      <c r="B3" s="22" t="s">
        <v>23</v>
      </c>
      <c r="C3" s="22"/>
      <c r="D3" s="22" t="s">
        <v>24</v>
      </c>
      <c r="E3" s="22"/>
      <c r="F3" s="22" t="s">
        <v>25</v>
      </c>
      <c r="G3" s="22"/>
      <c r="H3" s="22" t="s">
        <v>26</v>
      </c>
      <c r="I3" s="22"/>
      <c r="J3" s="22" t="s">
        <v>29</v>
      </c>
      <c r="K3" s="22"/>
    </row>
    <row r="4" spans="1:11" x14ac:dyDescent="0.25">
      <c r="A4" s="9" t="s">
        <v>22</v>
      </c>
      <c r="B4" s="10" t="s">
        <v>27</v>
      </c>
      <c r="C4" s="10" t="s">
        <v>28</v>
      </c>
      <c r="D4" s="10" t="s">
        <v>27</v>
      </c>
      <c r="E4" s="10" t="s">
        <v>28</v>
      </c>
      <c r="F4" s="10" t="s">
        <v>27</v>
      </c>
      <c r="G4" s="10" t="s">
        <v>28</v>
      </c>
      <c r="H4" s="10" t="s">
        <v>27</v>
      </c>
      <c r="I4" s="10" t="s">
        <v>28</v>
      </c>
      <c r="J4" s="10" t="s">
        <v>27</v>
      </c>
      <c r="K4" s="10" t="s">
        <v>28</v>
      </c>
    </row>
    <row r="5" spans="1:11" x14ac:dyDescent="0.25">
      <c r="A5" s="9">
        <v>2019</v>
      </c>
      <c r="B5" s="12">
        <v>10000</v>
      </c>
      <c r="C5" s="15">
        <v>118672</v>
      </c>
      <c r="D5" s="13">
        <v>5000</v>
      </c>
      <c r="E5" s="13">
        <v>23256</v>
      </c>
      <c r="F5" s="13">
        <v>3477</v>
      </c>
      <c r="G5" s="13">
        <v>62455</v>
      </c>
      <c r="H5" s="13">
        <v>154679</v>
      </c>
      <c r="I5" s="13">
        <v>66658</v>
      </c>
      <c r="J5" s="14">
        <f>B5+D5+F5+H5</f>
        <v>173156</v>
      </c>
      <c r="K5" s="14">
        <f>C5+E5+G5+I5</f>
        <v>271041</v>
      </c>
    </row>
    <row r="6" spans="1:11" x14ac:dyDescent="0.25">
      <c r="A6" s="9">
        <v>2020</v>
      </c>
      <c r="B6" s="13">
        <v>10000</v>
      </c>
      <c r="C6" s="15">
        <v>117603</v>
      </c>
      <c r="D6" s="13">
        <v>5000</v>
      </c>
      <c r="E6" s="13">
        <v>23111</v>
      </c>
      <c r="F6" s="13">
        <v>5000</v>
      </c>
      <c r="G6" s="13">
        <v>62361</v>
      </c>
      <c r="H6" s="13">
        <v>254679</v>
      </c>
      <c r="I6" s="13">
        <v>62239</v>
      </c>
      <c r="J6" s="14">
        <f t="shared" ref="J6:J20" si="0">B6+D6+F6+H6</f>
        <v>274679</v>
      </c>
      <c r="K6" s="14">
        <f t="shared" ref="K6:K20" si="1">C6+E6+G6+I6</f>
        <v>265314</v>
      </c>
    </row>
    <row r="7" spans="1:11" x14ac:dyDescent="0.25">
      <c r="A7" s="9">
        <v>2021</v>
      </c>
      <c r="B7" s="13">
        <v>10000</v>
      </c>
      <c r="C7" s="15">
        <v>116860</v>
      </c>
      <c r="D7" s="13">
        <v>5000</v>
      </c>
      <c r="E7" s="13">
        <v>22876</v>
      </c>
      <c r="F7" s="13">
        <v>10000</v>
      </c>
      <c r="G7" s="13">
        <v>62019</v>
      </c>
      <c r="H7" s="13">
        <v>254679</v>
      </c>
      <c r="I7" s="13">
        <v>52398</v>
      </c>
      <c r="J7" s="14">
        <f t="shared" si="0"/>
        <v>279679</v>
      </c>
      <c r="K7" s="14">
        <f t="shared" si="1"/>
        <v>254153</v>
      </c>
    </row>
    <row r="8" spans="1:11" x14ac:dyDescent="0.25">
      <c r="A8" s="9">
        <v>2022</v>
      </c>
      <c r="B8" s="13">
        <v>10000</v>
      </c>
      <c r="C8" s="15">
        <v>116438</v>
      </c>
      <c r="D8" s="13">
        <v>5000</v>
      </c>
      <c r="E8" s="13">
        <v>22704</v>
      </c>
      <c r="F8" s="13">
        <v>25000</v>
      </c>
      <c r="G8" s="13">
        <v>61650</v>
      </c>
      <c r="H8" s="13">
        <v>354679</v>
      </c>
      <c r="I8" s="13">
        <v>43187</v>
      </c>
      <c r="J8" s="14">
        <f t="shared" si="0"/>
        <v>394679</v>
      </c>
      <c r="K8" s="14">
        <f t="shared" si="1"/>
        <v>243979</v>
      </c>
    </row>
    <row r="9" spans="1:11" x14ac:dyDescent="0.25">
      <c r="A9" s="9">
        <v>2023</v>
      </c>
      <c r="B9" s="13">
        <v>10000</v>
      </c>
      <c r="C9" s="15">
        <v>116016</v>
      </c>
      <c r="D9" s="13">
        <v>5000</v>
      </c>
      <c r="E9" s="13">
        <v>22532</v>
      </c>
      <c r="F9" s="13">
        <v>30000</v>
      </c>
      <c r="G9" s="13">
        <v>60888</v>
      </c>
      <c r="H9" s="13">
        <v>454679</v>
      </c>
      <c r="I9" s="13">
        <v>30476</v>
      </c>
      <c r="J9" s="14">
        <f t="shared" si="0"/>
        <v>499679</v>
      </c>
      <c r="K9" s="14">
        <f t="shared" si="1"/>
        <v>229912</v>
      </c>
    </row>
    <row r="10" spans="1:11" x14ac:dyDescent="0.25">
      <c r="A10" s="9">
        <v>2024</v>
      </c>
      <c r="B10" s="13">
        <v>10000</v>
      </c>
      <c r="C10" s="15">
        <v>115911</v>
      </c>
      <c r="D10" s="13">
        <v>5000</v>
      </c>
      <c r="E10" s="13">
        <v>22421</v>
      </c>
      <c r="F10" s="13">
        <v>100000</v>
      </c>
      <c r="G10" s="13">
        <v>59822</v>
      </c>
      <c r="H10" s="13">
        <v>454679</v>
      </c>
      <c r="I10" s="13">
        <v>14606</v>
      </c>
      <c r="J10" s="14">
        <f t="shared" si="0"/>
        <v>569679</v>
      </c>
      <c r="K10" s="14">
        <f t="shared" si="1"/>
        <v>212760</v>
      </c>
    </row>
    <row r="11" spans="1:11" x14ac:dyDescent="0.25">
      <c r="A11" s="9">
        <v>2025</v>
      </c>
      <c r="B11" s="13">
        <v>10000</v>
      </c>
      <c r="C11" s="15">
        <v>115172</v>
      </c>
      <c r="D11" s="13">
        <v>5000</v>
      </c>
      <c r="E11" s="13">
        <v>22188</v>
      </c>
      <c r="F11" s="13">
        <v>100000</v>
      </c>
      <c r="G11" s="13">
        <v>56707</v>
      </c>
      <c r="H11" s="13"/>
      <c r="I11" s="13"/>
      <c r="J11" s="14">
        <f t="shared" si="0"/>
        <v>115000</v>
      </c>
      <c r="K11" s="14">
        <f t="shared" si="1"/>
        <v>194067</v>
      </c>
    </row>
    <row r="12" spans="1:11" x14ac:dyDescent="0.25">
      <c r="A12" s="9">
        <v>2026</v>
      </c>
      <c r="B12" s="13">
        <v>10000</v>
      </c>
      <c r="C12" s="15">
        <v>114750</v>
      </c>
      <c r="D12" s="13">
        <v>5000</v>
      </c>
      <c r="E12" s="13">
        <v>22016</v>
      </c>
      <c r="F12" s="13">
        <v>189000</v>
      </c>
      <c r="G12" s="13">
        <v>53319</v>
      </c>
      <c r="H12" s="13"/>
      <c r="I12" s="13"/>
      <c r="J12" s="14">
        <f t="shared" si="0"/>
        <v>204000</v>
      </c>
      <c r="K12" s="14">
        <f t="shared" si="1"/>
        <v>190085</v>
      </c>
    </row>
    <row r="13" spans="1:11" x14ac:dyDescent="0.25">
      <c r="A13" s="9">
        <v>2027</v>
      </c>
      <c r="B13" s="13">
        <v>1360000</v>
      </c>
      <c r="C13" s="15">
        <v>95286</v>
      </c>
      <c r="D13" s="13">
        <v>5000</v>
      </c>
      <c r="E13" s="13">
        <v>21844</v>
      </c>
      <c r="F13" s="13">
        <v>200000</v>
      </c>
      <c r="G13" s="13">
        <v>47689</v>
      </c>
      <c r="H13" s="13"/>
      <c r="I13" s="13"/>
      <c r="J13" s="14">
        <f t="shared" si="0"/>
        <v>1565000</v>
      </c>
      <c r="K13" s="14">
        <f t="shared" si="1"/>
        <v>164819</v>
      </c>
    </row>
    <row r="14" spans="1:11" x14ac:dyDescent="0.25">
      <c r="A14" s="9">
        <v>2028</v>
      </c>
      <c r="B14" s="13">
        <v>1352529</v>
      </c>
      <c r="C14" s="15">
        <v>38155</v>
      </c>
      <c r="D14" s="13">
        <v>5000</v>
      </c>
      <c r="E14" s="13">
        <v>21732</v>
      </c>
      <c r="F14" s="13">
        <v>200000</v>
      </c>
      <c r="G14" s="13">
        <v>41906</v>
      </c>
      <c r="H14" s="13"/>
      <c r="I14" s="13"/>
      <c r="J14" s="14">
        <f t="shared" si="0"/>
        <v>1557529</v>
      </c>
      <c r="K14" s="14">
        <f t="shared" si="1"/>
        <v>101793</v>
      </c>
    </row>
    <row r="15" spans="1:11" x14ac:dyDescent="0.25">
      <c r="A15" s="9">
        <v>2029</v>
      </c>
      <c r="B15" s="13"/>
      <c r="C15" s="15"/>
      <c r="D15" s="13">
        <v>300000</v>
      </c>
      <c r="E15" s="13">
        <v>19804</v>
      </c>
      <c r="F15" s="13">
        <v>200000</v>
      </c>
      <c r="G15" s="13">
        <v>35889</v>
      </c>
      <c r="H15" s="13"/>
      <c r="I15" s="13"/>
      <c r="J15" s="14">
        <f t="shared" si="0"/>
        <v>500000</v>
      </c>
      <c r="K15" s="14">
        <f t="shared" si="1"/>
        <v>55693</v>
      </c>
    </row>
    <row r="16" spans="1:11" x14ac:dyDescent="0.25">
      <c r="A16" s="9">
        <v>2030</v>
      </c>
      <c r="B16" s="13"/>
      <c r="C16" s="15"/>
      <c r="D16" s="13">
        <v>325840</v>
      </c>
      <c r="E16" s="13">
        <v>9336</v>
      </c>
      <c r="F16" s="13">
        <v>200000</v>
      </c>
      <c r="G16" s="13">
        <v>29989</v>
      </c>
      <c r="H16" s="13"/>
      <c r="I16" s="13"/>
      <c r="J16" s="14">
        <f t="shared" si="0"/>
        <v>525840</v>
      </c>
      <c r="K16" s="14">
        <f t="shared" si="1"/>
        <v>39325</v>
      </c>
    </row>
    <row r="17" spans="1:11" x14ac:dyDescent="0.25">
      <c r="A17" s="9">
        <v>2031</v>
      </c>
      <c r="B17" s="13"/>
      <c r="C17" s="15"/>
      <c r="D17" s="13"/>
      <c r="E17" s="13"/>
      <c r="F17" s="13">
        <v>200000</v>
      </c>
      <c r="G17" s="13">
        <v>24089</v>
      </c>
      <c r="H17" s="13"/>
      <c r="I17" s="13"/>
      <c r="J17" s="14">
        <f t="shared" si="0"/>
        <v>200000</v>
      </c>
      <c r="K17" s="14">
        <f t="shared" si="1"/>
        <v>24089</v>
      </c>
    </row>
    <row r="18" spans="1:11" x14ac:dyDescent="0.25">
      <c r="A18" s="9">
        <v>2032</v>
      </c>
      <c r="B18" s="13"/>
      <c r="C18" s="15"/>
      <c r="D18" s="13"/>
      <c r="E18" s="13"/>
      <c r="F18" s="13">
        <v>200000</v>
      </c>
      <c r="G18" s="13">
        <v>18242</v>
      </c>
      <c r="H18" s="13"/>
      <c r="I18" s="13"/>
      <c r="J18" s="14">
        <f t="shared" si="0"/>
        <v>200000</v>
      </c>
      <c r="K18" s="14">
        <f t="shared" si="1"/>
        <v>18242</v>
      </c>
    </row>
    <row r="19" spans="1:11" x14ac:dyDescent="0.25">
      <c r="A19" s="9">
        <v>2033</v>
      </c>
      <c r="B19" s="13"/>
      <c r="C19" s="15"/>
      <c r="D19" s="13"/>
      <c r="E19" s="13"/>
      <c r="F19" s="13">
        <v>200000</v>
      </c>
      <c r="G19" s="13">
        <v>12289</v>
      </c>
      <c r="H19" s="13"/>
      <c r="I19" s="13"/>
      <c r="J19" s="14">
        <f t="shared" si="0"/>
        <v>200000</v>
      </c>
      <c r="K19" s="14">
        <f t="shared" si="1"/>
        <v>12289</v>
      </c>
    </row>
    <row r="20" spans="1:11" x14ac:dyDescent="0.25">
      <c r="A20" s="9">
        <v>2034</v>
      </c>
      <c r="B20" s="13"/>
      <c r="C20" s="15"/>
      <c r="D20" s="13"/>
      <c r="E20" s="13"/>
      <c r="F20" s="13">
        <v>250000</v>
      </c>
      <c r="G20" s="13">
        <v>6142</v>
      </c>
      <c r="H20" s="13"/>
      <c r="I20" s="13"/>
      <c r="J20" s="14">
        <f t="shared" si="0"/>
        <v>250000</v>
      </c>
      <c r="K20" s="14">
        <f t="shared" si="1"/>
        <v>6142</v>
      </c>
    </row>
    <row r="21" spans="1:11" x14ac:dyDescent="0.25">
      <c r="A21" s="9"/>
      <c r="B21" s="13">
        <f t="shared" ref="B21:G21" si="2">SUM(B5:B20)</f>
        <v>2792529</v>
      </c>
      <c r="C21" s="13">
        <f t="shared" si="2"/>
        <v>1064863</v>
      </c>
      <c r="D21" s="13">
        <f t="shared" si="2"/>
        <v>675840</v>
      </c>
      <c r="E21" s="13">
        <f t="shared" si="2"/>
        <v>253820</v>
      </c>
      <c r="F21" s="13">
        <f t="shared" si="2"/>
        <v>2112477</v>
      </c>
      <c r="G21" s="13">
        <f t="shared" si="2"/>
        <v>695456</v>
      </c>
      <c r="H21" s="13">
        <f>SUM(H5:H19)</f>
        <v>1928074</v>
      </c>
      <c r="I21" s="13">
        <f>SUM(I5:I20)</f>
        <v>269564</v>
      </c>
      <c r="J21" s="14">
        <f>SUM(J5:J20)</f>
        <v>7508920</v>
      </c>
      <c r="K21" s="14">
        <f>SUM(K5:K20)</f>
        <v>2283703</v>
      </c>
    </row>
    <row r="22" spans="1:11" x14ac:dyDescent="0.25">
      <c r="B22" s="11"/>
      <c r="C22" s="11"/>
      <c r="D22" s="11"/>
      <c r="E22" s="11"/>
      <c r="F22" s="11"/>
      <c r="G22" s="11"/>
      <c r="H22" s="11"/>
      <c r="I22" s="11"/>
      <c r="J22" s="11"/>
      <c r="K22" s="11"/>
    </row>
  </sheetData>
  <mergeCells count="5">
    <mergeCell ref="B3:C3"/>
    <mergeCell ref="D3:E3"/>
    <mergeCell ref="F3:G3"/>
    <mergeCell ref="H3:I3"/>
    <mergeCell ref="J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kredyty bez zmian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Ziarko</dc:creator>
  <cp:lastModifiedBy>a.zelechowski</cp:lastModifiedBy>
  <cp:lastPrinted>2019-01-10T11:00:20Z</cp:lastPrinted>
  <dcterms:created xsi:type="dcterms:W3CDTF">2019-01-10T10:30:42Z</dcterms:created>
  <dcterms:modified xsi:type="dcterms:W3CDTF">2019-03-06T10:38:32Z</dcterms:modified>
</cp:coreProperties>
</file>