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400" windowHeight="6330" tabRatio="889" activeTab="2"/>
  </bookViews>
  <sheets>
    <sheet name="informacje ogólne" sheetId="12" r:id="rId1"/>
    <sheet name="budynki " sheetId="20" r:id="rId2"/>
    <sheet name="elektronika" sheetId="3" r:id="rId3"/>
    <sheet name="środki trwałe" sheetId="14" r:id="rId4"/>
    <sheet name="pojazdy " sheetId="17" r:id="rId5"/>
    <sheet name="szkodowość" sheetId="18" r:id="rId6"/>
    <sheet name="lokalizacje" sheetId="19" r:id="rId7"/>
  </sheets>
  <definedNames>
    <definedName name="_xlnm._FilterDatabase" localSheetId="1" hidden="1">'budynki '!$D$4:$F$108</definedName>
    <definedName name="_xlnm.Print_Area" localSheetId="2">elektronika!$1:$268</definedName>
    <definedName name="_xlnm.Print_Area" localSheetId="4">'pojazdy '!$A$1:$Z$30</definedName>
    <definedName name="_xlnm.Print_Area" localSheetId="5">szkodowość!$A$1:$E$39</definedName>
    <definedName name="_xlnm.Print_Area" localSheetId="3">'środki trwałe'!$A$1:$H$15</definedName>
  </definedNames>
  <calcPr calcId="152511"/>
</workbook>
</file>

<file path=xl/calcChain.xml><?xml version="1.0" encoding="utf-8"?>
<calcChain xmlns="http://schemas.openxmlformats.org/spreadsheetml/2006/main">
  <c r="H90" i="20" l="1"/>
  <c r="H95" i="20"/>
  <c r="H101" i="20"/>
  <c r="H108" i="20"/>
  <c r="I95" i="20" l="1"/>
  <c r="I108" i="20"/>
  <c r="E39" i="18" l="1"/>
  <c r="D39" i="18"/>
  <c r="E38" i="18"/>
  <c r="D38" i="18"/>
  <c r="E35" i="18"/>
  <c r="D35" i="18"/>
  <c r="E30" i="18"/>
  <c r="D30" i="18"/>
  <c r="E22" i="18"/>
  <c r="D22" i="18"/>
  <c r="E8" i="18"/>
  <c r="D8" i="18"/>
  <c r="F15" i="14"/>
  <c r="E15" i="14"/>
  <c r="D15" i="14"/>
  <c r="C15" i="14"/>
  <c r="F14" i="14"/>
  <c r="F13" i="14"/>
  <c r="F12" i="14"/>
  <c r="F11" i="14"/>
  <c r="F10" i="14"/>
  <c r="F9" i="14"/>
  <c r="F8" i="14"/>
  <c r="F7" i="14"/>
  <c r="F6" i="14"/>
  <c r="F5" i="14"/>
  <c r="D268" i="3"/>
  <c r="D267" i="3"/>
  <c r="D266" i="3"/>
  <c r="D265" i="3"/>
  <c r="D262" i="3"/>
  <c r="D254" i="3"/>
  <c r="D249" i="3"/>
  <c r="D243" i="3"/>
  <c r="D240" i="3"/>
  <c r="D225" i="3"/>
  <c r="D214" i="3"/>
  <c r="D206" i="3"/>
  <c r="D193" i="3"/>
  <c r="D189" i="3"/>
  <c r="D175" i="3"/>
  <c r="D162" i="3"/>
  <c r="D158" i="3"/>
  <c r="D138" i="3"/>
  <c r="D130" i="3"/>
  <c r="D124" i="3"/>
  <c r="D104" i="3"/>
  <c r="D84" i="3"/>
  <c r="D75" i="3"/>
  <c r="D43" i="3"/>
  <c r="H105" i="20"/>
  <c r="H85" i="20"/>
  <c r="I81" i="20"/>
  <c r="H81" i="20"/>
  <c r="H77" i="20"/>
  <c r="H74" i="20"/>
  <c r="H8" i="12"/>
  <c r="H112" i="20" l="1"/>
</calcChain>
</file>

<file path=xl/sharedStrings.xml><?xml version="1.0" encoding="utf-8"?>
<sst xmlns="http://schemas.openxmlformats.org/spreadsheetml/2006/main" count="2449" uniqueCount="776">
  <si>
    <t>NIP</t>
  </si>
  <si>
    <t>REGON</t>
  </si>
  <si>
    <t>lp.</t>
  </si>
  <si>
    <t xml:space="preserve">nazwa budynku/ budowli </t>
  </si>
  <si>
    <t xml:space="preserve">przeznaczenie budynku/ budowli </t>
  </si>
  <si>
    <t>czy budynek jest użytkowany? (TAK/NIE)</t>
  </si>
  <si>
    <t>czy budynek jest przeznaczony do rozbiórki? (TAK/NIE)</t>
  </si>
  <si>
    <t>czy jest to budynkek zabytkowy, podlegający nadzorowi konserwatora zabytków?</t>
  </si>
  <si>
    <t>rok budowy</t>
  </si>
  <si>
    <t>lokalizacja (adres)</t>
  </si>
  <si>
    <t>Rodzaj materiałów budowlanych, z jakich wykonano budynek</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</si>
  <si>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</si>
  <si>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</si>
  <si>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powierzchnia użytkowa (w m²) (3)</t>
  </si>
  <si>
    <t>ilość kondygnacji</t>
  </si>
  <si>
    <t>czy budynek jest podpiwniczony?</t>
  </si>
  <si>
    <t>czy jest wyposażony w windę? (TAK/NIE)</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</si>
  <si>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</si>
  <si>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</si>
  <si>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</si>
  <si>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</si>
  <si>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</si>
  <si>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</si>
  <si>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</si>
  <si>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</si>
  <si>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</si>
  <si>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t>RAZEM</t>
  </si>
  <si>
    <t>Nazwa jednostki</t>
  </si>
  <si>
    <t xml:space="preserve">nazwa  </t>
  </si>
  <si>
    <t>rok produkcji</t>
  </si>
  <si>
    <t>wartość (początkowa) - księgowa brutto</t>
  </si>
  <si>
    <t>nazwa środka trwałego</t>
  </si>
  <si>
    <t>Lp.</t>
  </si>
  <si>
    <t>000542008</t>
  </si>
  <si>
    <t>8411Z</t>
  </si>
  <si>
    <t>NIE</t>
  </si>
  <si>
    <t>Urząd Gminy</t>
  </si>
  <si>
    <t>Razem</t>
  </si>
  <si>
    <t>mienie będące w posiadaniu (użytkowane) na podstawie umów najmu, dzierżawy, użytkowania, leasingu lub umów pokrewnych</t>
  </si>
  <si>
    <t>TAK</t>
  </si>
  <si>
    <t>brak</t>
  </si>
  <si>
    <t>-</t>
  </si>
  <si>
    <t>LP</t>
  </si>
  <si>
    <t xml:space="preserve">zabezpieczenia
(znane zabiezpieczenia p-poż i przeciw kradzieżowe) </t>
  </si>
  <si>
    <t>nie dotyczy</t>
  </si>
  <si>
    <t>Adres</t>
  </si>
  <si>
    <t>PKD</t>
  </si>
  <si>
    <t>Liczba pracowników</t>
  </si>
  <si>
    <t>Liczba uczniów/ wychowanków/ pensjonariuszy</t>
  </si>
  <si>
    <t>Budżet roczny</t>
  </si>
  <si>
    <t>Gminny Ośrodek Pomocy Społecznej</t>
  </si>
  <si>
    <t>8899Z</t>
  </si>
  <si>
    <t>Tabela nr 1 - Informacje ogólne do oceny ryzyka w Gminie Wińsko</t>
  </si>
  <si>
    <t>005952892</t>
  </si>
  <si>
    <t>1. Urząd Gminy</t>
  </si>
  <si>
    <t>2. Gminny Ośrodek Pomocy Społecznej</t>
  </si>
  <si>
    <t>Jednostka</t>
  </si>
  <si>
    <t>Urządzenia i wyposażenie</t>
  </si>
  <si>
    <t>W tym zbiory bibioteczne</t>
  </si>
  <si>
    <t>Gminny Ośrodek Kultury</t>
  </si>
  <si>
    <t>021156622</t>
  </si>
  <si>
    <t>9004Z</t>
  </si>
  <si>
    <t>3. Gminny Ośrodek Kultury</t>
  </si>
  <si>
    <t>Szkoła Podstawowa im.Jana Adama de Garnier w Głębowicach</t>
  </si>
  <si>
    <t>8520Z</t>
  </si>
  <si>
    <t>Szkoła Podstawowa w Krzelowie</t>
  </si>
  <si>
    <t>001181392</t>
  </si>
  <si>
    <t>Szkoła Podstawowa w Orzeszkowie</t>
  </si>
  <si>
    <t>001181162</t>
  </si>
  <si>
    <t>Tabela nr 3 - Wykaz sprzętu elektronicznego w Gminie Wińsko</t>
  </si>
  <si>
    <t>INFORMACJA O MAJĄTKU TRWAŁYM GMINY WIŃSKO</t>
  </si>
  <si>
    <t xml:space="preserve">Suma ubepieczenia </t>
  </si>
  <si>
    <t>Sprzęt stacjonarny</t>
  </si>
  <si>
    <t>Sprzęt przenośny</t>
  </si>
  <si>
    <t>Monitoring</t>
  </si>
  <si>
    <t>Plac Wolności 2, 
56-160 Wińsko</t>
  </si>
  <si>
    <t xml:space="preserve">Gminny Ośrodek Pomocy Społecznej </t>
  </si>
  <si>
    <t>Pl.Wolności 13,
56-160 Wińsko</t>
  </si>
  <si>
    <t xml:space="preserve">Szkoła Podstawowa w Krzelowie </t>
  </si>
  <si>
    <t>4. Szkoła Podstawowa w Krzelowie</t>
  </si>
  <si>
    <t xml:space="preserve">RAZEM </t>
  </si>
  <si>
    <t>Krzelów 125, 
56-160 Wińsko</t>
  </si>
  <si>
    <t>Orzeszków 9,
56-160 Wińsko</t>
  </si>
  <si>
    <t>ul. Piłsudskiego 42,
56-160 Wińsko</t>
  </si>
  <si>
    <t>5. Szkoła Podstawowa w Orzeszkowie</t>
  </si>
  <si>
    <t>Gminny Ośrodek Sportu, Rekreacji i Turystyki</t>
  </si>
  <si>
    <t>Zakład Gospodarki Komunalnej i Mieszkaniowej</t>
  </si>
  <si>
    <t>ul. Rolna 2/1
56-160 Wińsko</t>
  </si>
  <si>
    <t>7. Szkoła Podstawowa im.Jana Adama de Garnier w Głębowicach</t>
  </si>
  <si>
    <t xml:space="preserve">3. Wykaz monitoringu wizyjnego - system kamer itp.  </t>
  </si>
  <si>
    <t xml:space="preserve">3. Wykaz monitoringu wizyjnego - system kamer itp. </t>
  </si>
  <si>
    <t>suma ubezpieczenia</t>
  </si>
  <si>
    <t>Rodzaj wartości ( KB- księgowa brutto, O- odtworzeniowa)</t>
  </si>
  <si>
    <r>
      <t xml:space="preserve">nazwa środka trwałego oraz informacja, czy urządzenie zainstalowane jest </t>
    </r>
    <r>
      <rPr>
        <b/>
        <u/>
        <sz val="10"/>
        <rFont val="Arial"/>
        <family val="2"/>
        <charset val="238"/>
      </rPr>
      <t>wewnątrz budynku</t>
    </r>
    <r>
      <rPr>
        <b/>
        <sz val="10"/>
        <rFont val="Arial"/>
        <family val="2"/>
        <charset val="238"/>
      </rPr>
      <t xml:space="preserve">, czy </t>
    </r>
    <r>
      <rPr>
        <b/>
        <u/>
        <sz val="10"/>
        <rFont val="Arial"/>
        <family val="2"/>
        <charset val="238"/>
      </rPr>
      <t>na zewnątrz</t>
    </r>
  </si>
  <si>
    <t>Dane pojazdów/ pojazdów wolnobieżnych</t>
  </si>
  <si>
    <t>Marka</t>
  </si>
  <si>
    <t>Typ, model</t>
  </si>
  <si>
    <t>Nr podw./ nadw.</t>
  </si>
  <si>
    <t>Nr rej.</t>
  </si>
  <si>
    <t>Rodzaj pojazdu zgodnie z dowodem rejestracyjnym lub innymi dokumentami</t>
  </si>
  <si>
    <t>Pojemność (cm3)</t>
  </si>
  <si>
    <t>Rok prod.</t>
  </si>
  <si>
    <t>Data I rejestracji</t>
  </si>
  <si>
    <t>Data ważności badań technicznych</t>
  </si>
  <si>
    <t>Ilość miejsc</t>
  </si>
  <si>
    <t>Ładowność</t>
  </si>
  <si>
    <t>Dopuszczalna masa całkowita (kg)</t>
  </si>
  <si>
    <t>Czy pojazd służy do nauki jazdy? (TAK/NIE)</t>
  </si>
  <si>
    <t>Przebieg</t>
  </si>
  <si>
    <t>Zabezpieczenia przeciwkradzieżowe</t>
  </si>
  <si>
    <t>Okres ubezpieczenia OC i NW</t>
  </si>
  <si>
    <t>Okres ubezpieczenia AC i KR</t>
  </si>
  <si>
    <t xml:space="preserve">zielona karta </t>
  </si>
  <si>
    <t>Od</t>
  </si>
  <si>
    <t>Do</t>
  </si>
  <si>
    <t>LP 709</t>
  </si>
  <si>
    <t>DWL 98HG</t>
  </si>
  <si>
    <t>SPECJALNY POŻARNICZY</t>
  </si>
  <si>
    <t>27.06.1980</t>
  </si>
  <si>
    <t>16.03.2019</t>
  </si>
  <si>
    <t xml:space="preserve">nie </t>
  </si>
  <si>
    <t xml:space="preserve"> 17D FA</t>
  </si>
  <si>
    <t>DWLX180</t>
  </si>
  <si>
    <t>07.08.1980</t>
  </si>
  <si>
    <t>21.01.2020</t>
  </si>
  <si>
    <t>170 D 11 FA</t>
  </si>
  <si>
    <t>DWL77FA</t>
  </si>
  <si>
    <t>15.10.1975</t>
  </si>
  <si>
    <t>27.12.2019</t>
  </si>
  <si>
    <t>Brak</t>
  </si>
  <si>
    <t xml:space="preserve">Jelcz </t>
  </si>
  <si>
    <t>DWL 09AU</t>
  </si>
  <si>
    <t>22.08.1984</t>
  </si>
  <si>
    <t>03.11.2019</t>
  </si>
  <si>
    <t>IVECO</t>
  </si>
  <si>
    <t>MAGIRUS</t>
  </si>
  <si>
    <t>DWL 98SU</t>
  </si>
  <si>
    <t>15.02.2020</t>
  </si>
  <si>
    <t>Nie dotyczy</t>
  </si>
  <si>
    <t>LUBLIN</t>
  </si>
  <si>
    <t>SUL332212X0038814</t>
  </si>
  <si>
    <t>DWL 40TY</t>
  </si>
  <si>
    <t>SAMOCHÓD CIEZAROWY</t>
  </si>
  <si>
    <t>10.11.1999</t>
  </si>
  <si>
    <t>26.02.2020</t>
  </si>
  <si>
    <t>STAR</t>
  </si>
  <si>
    <t>A26</t>
  </si>
  <si>
    <t>DWLX059</t>
  </si>
  <si>
    <t>SAMOCHOD SPECJALNY</t>
  </si>
  <si>
    <t>14.02.1974</t>
  </si>
  <si>
    <t>BRAK WAŻNYCH</t>
  </si>
  <si>
    <t>ZOSTANIE PRZEKAZANY DLA OSP</t>
  </si>
  <si>
    <t>26.07.2019</t>
  </si>
  <si>
    <t>25.07.2020</t>
  </si>
  <si>
    <t>MAN</t>
  </si>
  <si>
    <t>TGM13.290 4X4 BL</t>
  </si>
  <si>
    <t>WMAN36ZZ2EY318490</t>
  </si>
  <si>
    <t>DWL 21WF</t>
  </si>
  <si>
    <t>SAMOCHÓD SPECJALNY</t>
  </si>
  <si>
    <t>30.10.2014</t>
  </si>
  <si>
    <t>02.11.2019</t>
  </si>
  <si>
    <t>VMAN36ZZ3JY371032</t>
  </si>
  <si>
    <t>DWLAV35</t>
  </si>
  <si>
    <t xml:space="preserve">SPECJALNY </t>
  </si>
  <si>
    <t>14.12.2017</t>
  </si>
  <si>
    <t>08.12.2019</t>
  </si>
  <si>
    <t>11.12.2020</t>
  </si>
  <si>
    <t xml:space="preserve">Ford </t>
  </si>
  <si>
    <t>Transit</t>
  </si>
  <si>
    <t>WF0SXXBDFS8L28819</t>
  </si>
  <si>
    <t>DWL39HA</t>
  </si>
  <si>
    <t>OSOBOWY</t>
  </si>
  <si>
    <t>20.11.2008</t>
  </si>
  <si>
    <t>20.10.2019</t>
  </si>
  <si>
    <t>Zakład Gospodarki Komunalnej i Mieszkaniowej - Użytkownik</t>
  </si>
  <si>
    <t>Sanok</t>
  </si>
  <si>
    <t>D-47A</t>
  </si>
  <si>
    <t>DWLP115</t>
  </si>
  <si>
    <t>Przyczepa</t>
  </si>
  <si>
    <t>09.06.1980</t>
  </si>
  <si>
    <t>19.02.2020</t>
  </si>
  <si>
    <t xml:space="preserve">Star </t>
  </si>
  <si>
    <t>12.157LC</t>
  </si>
  <si>
    <t>SUSM69ZZZ1F000236</t>
  </si>
  <si>
    <t>DWLE554</t>
  </si>
  <si>
    <t>Asenizacyjny</t>
  </si>
  <si>
    <t>31.07.2001</t>
  </si>
  <si>
    <t>05.09.2019</t>
  </si>
  <si>
    <t>Zakład Gospodarki Komunalnej i Mieszkaniowej - Ubezpieczający, Ubezpieczony</t>
  </si>
  <si>
    <t>Ursus</t>
  </si>
  <si>
    <t>C330</t>
  </si>
  <si>
    <t>DWLM079</t>
  </si>
  <si>
    <t>ciągnik rolniczy</t>
  </si>
  <si>
    <t>29.01.1981</t>
  </si>
  <si>
    <t>Czy w mieniu zgłoszonym przez  do ubezpieczenia znajdują się koletory słoneczne (solary)?</t>
  </si>
  <si>
    <t xml:space="preserve">Czy w mieniu zgłoszonych przez  do ubezpieczenia znajduje się takie mienie jak: namioty, namioty foliowe lub szklarnie? </t>
  </si>
  <si>
    <t xml:space="preserve">Czy od 1997 r. wystąpiło w jednostce ryzyko powodzi? </t>
  </si>
  <si>
    <t>Głębowice 10, 
 56-160 Wińsko</t>
  </si>
  <si>
    <t>ul. Piłsudskiego 31, 
56-160 Wińsko</t>
  </si>
  <si>
    <t>ASS</t>
  </si>
  <si>
    <t xml:space="preserve">4. Szkoła Podstawowa w Krzelowie </t>
  </si>
  <si>
    <t xml:space="preserve">Tabela nr 2 Wykaz budynków i budowli Gminy Wińsko </t>
  </si>
  <si>
    <t>Tabela nr 4</t>
  </si>
  <si>
    <t>Tabela nr 5 - Wykaz pojazdów w Gminie Wińsko</t>
  </si>
  <si>
    <t>9311Z</t>
  </si>
  <si>
    <t>3600Z</t>
  </si>
  <si>
    <t>Ryzyko</t>
  </si>
  <si>
    <t>Data Szkody</t>
  </si>
  <si>
    <t>Opis szkody</t>
  </si>
  <si>
    <t xml:space="preserve">Wypłata </t>
  </si>
  <si>
    <t xml:space="preserve">rezerwa </t>
  </si>
  <si>
    <t>przed 1945</t>
  </si>
  <si>
    <t>częściowo</t>
  </si>
  <si>
    <t>przed 1946</t>
  </si>
  <si>
    <t>lata 60-70</t>
  </si>
  <si>
    <t>lata 70</t>
  </si>
  <si>
    <t>Świetlica Brzózka</t>
  </si>
  <si>
    <t>lata 90</t>
  </si>
  <si>
    <t>Kontener świetlica</t>
  </si>
  <si>
    <t>Kontener</t>
  </si>
  <si>
    <t>przed 1944</t>
  </si>
  <si>
    <t>Plac Zabaw Nivea</t>
  </si>
  <si>
    <t>Budynek poszkolny Rudawa</t>
  </si>
  <si>
    <t>dobudówka - lata 60, stara czesc - przed 1945</t>
  </si>
  <si>
    <t>Budynek mieszkalny Wińsko(były ośr.zdrowia)</t>
  </si>
  <si>
    <t>Budynek Senior+</t>
  </si>
  <si>
    <t>Budynek Senior 2</t>
  </si>
  <si>
    <t>Budynek mieszkalny Smogorzówek 13</t>
  </si>
  <si>
    <t>Monitoring wizyjny Iwno boisko</t>
  </si>
  <si>
    <t>Monitoring wizyjny Białawy Wielkie</t>
  </si>
  <si>
    <t>Targowisko Mój Rynek Wińsko</t>
  </si>
  <si>
    <t>Szlak rowerowy Budków-Rajczyn</t>
  </si>
  <si>
    <t>Cmentarz Żydowski Wińsko</t>
  </si>
  <si>
    <t>Otwarta strefa Aktywności Krzelów</t>
  </si>
  <si>
    <t>Otwarta strefa Aktywności Orzeszków</t>
  </si>
  <si>
    <t>Otwarta strefa Aktywności Głębowice</t>
  </si>
  <si>
    <t>Otwarta strefa Aktywności Wińsko</t>
  </si>
  <si>
    <t>Gminny Ośrodek Sportu, Turystyki i Rekreacji</t>
  </si>
  <si>
    <t>budynek usługowo - biurowy</t>
  </si>
  <si>
    <t xml:space="preserve">TAK </t>
  </si>
  <si>
    <t>1870 - 1905</t>
  </si>
  <si>
    <t>gaśnice - 5 szt.</t>
  </si>
  <si>
    <t>Wińsko, Pl. Wolności 2</t>
  </si>
  <si>
    <t>dachówka, strop drewniany, ściany murowane</t>
  </si>
  <si>
    <t>Iwno</t>
  </si>
  <si>
    <t>Wińsko ul. Szkolna 4</t>
  </si>
  <si>
    <t>Wińsko</t>
  </si>
  <si>
    <t>papa, strop drewniany, ściany murowane</t>
  </si>
  <si>
    <t>Turzany</t>
  </si>
  <si>
    <t>Krzelów</t>
  </si>
  <si>
    <t>blacha, dtrop drewniany ściany murowane</t>
  </si>
  <si>
    <t>Orzeszków</t>
  </si>
  <si>
    <t>papa, stropodach, ściany murowane</t>
  </si>
  <si>
    <t>Budków</t>
  </si>
  <si>
    <t>stropodach, papa, ściany murowane</t>
  </si>
  <si>
    <t>Konary</t>
  </si>
  <si>
    <t>ściany murowane</t>
  </si>
  <si>
    <t>Wyszęcice</t>
  </si>
  <si>
    <t>blachodachówka, ściany murowane</t>
  </si>
  <si>
    <t>Smogorzów Wielki</t>
  </si>
  <si>
    <t>stropodach, ściany murowane</t>
  </si>
  <si>
    <t>Brzózka</t>
  </si>
  <si>
    <t>dachówka. Strop drewniany, ściany murowane</t>
  </si>
  <si>
    <t>Chwałkowice</t>
  </si>
  <si>
    <t>Domanice</t>
  </si>
  <si>
    <t>Głębowice</t>
  </si>
  <si>
    <t>Piskorzyna</t>
  </si>
  <si>
    <t>blachodachówka, strop drewniany, ściany murowane</t>
  </si>
  <si>
    <t>Rudawa</t>
  </si>
  <si>
    <t>dachówka strop drewniany ściany murowane</t>
  </si>
  <si>
    <t>Staszowice</t>
  </si>
  <si>
    <t>Stryjno</t>
  </si>
  <si>
    <t>blachodachówka, srop drewniany ściany murowane</t>
  </si>
  <si>
    <t>Węgrzce</t>
  </si>
  <si>
    <t>blachodachowka, strop drewniany, ściany murowane</t>
  </si>
  <si>
    <t>Buszkowice Małe</t>
  </si>
  <si>
    <t>blachodachówka strop drewniany, ściany murowane</t>
  </si>
  <si>
    <t>Małowice</t>
  </si>
  <si>
    <t>blacha trapezowa, strop drewniany, ściany murowane</t>
  </si>
  <si>
    <t>Białawy Małe</t>
  </si>
  <si>
    <t>papa, stropodach, ściany, murowane</t>
  </si>
  <si>
    <t>Baszyn</t>
  </si>
  <si>
    <t>dachowka, ściany murowane, strop drewniany</t>
  </si>
  <si>
    <t>Przyborów</t>
  </si>
  <si>
    <t>dachówka, strop drewniany, sciany murowane</t>
  </si>
  <si>
    <t>blacha, strop drewniany, ściany murowane</t>
  </si>
  <si>
    <t>Moczydlnica Klasztorna</t>
  </si>
  <si>
    <t>blachodachówka , strop drewniany, ściany murowane</t>
  </si>
  <si>
    <t>Jakubikowice</t>
  </si>
  <si>
    <t>dachowka, strop drewniany, ściany murowane</t>
  </si>
  <si>
    <t>Łazy</t>
  </si>
  <si>
    <t>Białawy Wielkie</t>
  </si>
  <si>
    <t>Grzeszyn</t>
  </si>
  <si>
    <t>Gryżyce</t>
  </si>
  <si>
    <t>Blachodachówka, strop drewniany, ściany murowane</t>
  </si>
  <si>
    <t>Dąbie</t>
  </si>
  <si>
    <t>Boraszyce Małe</t>
  </si>
  <si>
    <t>Boraszyce Wielkie</t>
  </si>
  <si>
    <t>Wrzeszów</t>
  </si>
  <si>
    <t>strop drewniany, blacha, sciany murowane</t>
  </si>
  <si>
    <t>Smogorzówek</t>
  </si>
  <si>
    <t>dachowka, strop drewniany, sciany murowane</t>
  </si>
  <si>
    <t>Rajczyn</t>
  </si>
  <si>
    <t>dachówka - stara cześć, stropodach, nowa cześć</t>
  </si>
  <si>
    <t>ul. Rolna 2, Wińsko</t>
  </si>
  <si>
    <t>ul. Piłsudskiego 23</t>
  </si>
  <si>
    <t>Kozowo 42</t>
  </si>
  <si>
    <t>Morzyna 16</t>
  </si>
  <si>
    <t>Słup 17</t>
  </si>
  <si>
    <t>Wińsko ul.Piłsudskiego 34</t>
  </si>
  <si>
    <t xml:space="preserve">Wińsko ul. Piłsudskiego </t>
  </si>
  <si>
    <t>Smogorzówek 13</t>
  </si>
  <si>
    <t>ul. Marsz. Piłsudskiego 33. 56-160 Wińsko</t>
  </si>
  <si>
    <t>murowane z cegły ceramicznej pełnej na zaprawie wapiennej</t>
  </si>
  <si>
    <t>Strop nad parterem drewianiny zabezpieczony dwustronnie(od góry płyta ognioodporna, od dołu płyta GK ognioodporna na stelażu) - zabezpieczenie do REI 30. Strop nad piwnicą ceramiczny. Wzmocnienie stropów drewnianych poprzez wykonanie podciągu stalowego dwuteowego I220.</t>
  </si>
  <si>
    <t>Więźba drewniana, pokrycie papą, ocieplenie wełną mineralną.</t>
  </si>
  <si>
    <t xml:space="preserve"> </t>
  </si>
  <si>
    <t>Zalew Słup - 2,9 km</t>
  </si>
  <si>
    <t xml:space="preserve">08.10.2018 Remont i przebudowa starego domu kultury wraz z otoczeniem. </t>
  </si>
  <si>
    <t>bardzo dobry</t>
  </si>
  <si>
    <t>bardzo dobra</t>
  </si>
  <si>
    <t>400,80m2</t>
  </si>
  <si>
    <t xml:space="preserve">ilośc kondygnacji nadziemnych - 2 ; ilość kondygnacji podziemnych - 1 </t>
  </si>
  <si>
    <t>Komputer Deel</t>
  </si>
  <si>
    <t>Chłodziarko-zamrażarka</t>
  </si>
  <si>
    <t>Urządzenie wielof. Brother</t>
  </si>
  <si>
    <t>Drukarka HP LJ P1102</t>
  </si>
  <si>
    <t>Drukarka Kyocera</t>
  </si>
  <si>
    <t>Urządzenie wielof.Canon</t>
  </si>
  <si>
    <t>Kpmputer Picasso</t>
  </si>
  <si>
    <t>Zasilacz APC</t>
  </si>
  <si>
    <t>Zasilacz UPC</t>
  </si>
  <si>
    <t>Komputer Desktop HP</t>
  </si>
  <si>
    <t>Zestaw komputerowy HP</t>
  </si>
  <si>
    <t>Komputer HP</t>
  </si>
  <si>
    <t>Serwer Deel</t>
  </si>
  <si>
    <t>Drukarka HP</t>
  </si>
  <si>
    <t>Urządzenie wielof.HP</t>
  </si>
  <si>
    <t>Urządzenie wielof.Brother</t>
  </si>
  <si>
    <t>Komputer Vinci</t>
  </si>
  <si>
    <t>Komputer Dell</t>
  </si>
  <si>
    <t>Drukarak HP</t>
  </si>
  <si>
    <t>Urzadzenie wielof.Kyocera</t>
  </si>
  <si>
    <t>komputer Deel</t>
  </si>
  <si>
    <t>Komputer Lenovo</t>
  </si>
  <si>
    <t>Urządzenie wielof.Epson</t>
  </si>
  <si>
    <t>Aparat Cyfrowy Sony</t>
  </si>
  <si>
    <t>Aparat Cyfrowy Canon</t>
  </si>
  <si>
    <t xml:space="preserve">Skaner HP </t>
  </si>
  <si>
    <t>Dysk twardy</t>
  </si>
  <si>
    <t>Router Link WiFi</t>
  </si>
  <si>
    <t>Notebook Toschiba</t>
  </si>
  <si>
    <t>Notebook Acer</t>
  </si>
  <si>
    <t>Notebook Dell</t>
  </si>
  <si>
    <t>Notebook Lenovo</t>
  </si>
  <si>
    <t>Ruter Draytek</t>
  </si>
  <si>
    <t>Rejestrator cyfrowy</t>
  </si>
  <si>
    <t>Notebook Asus</t>
  </si>
  <si>
    <t>Tablet Qualcore   dla Radnych UG  szt.15</t>
  </si>
  <si>
    <t>Tablet Livecore</t>
  </si>
  <si>
    <t>Drukarka etykiet Brother</t>
  </si>
  <si>
    <t>Monitor Led Iyama</t>
  </si>
  <si>
    <t>Monitor Led</t>
  </si>
  <si>
    <t>Telewizor Samsung-GOK Rada Gminy</t>
  </si>
  <si>
    <t>Notebook Deel</t>
  </si>
  <si>
    <t>Kamera przem. Szt.2 wewnątrz</t>
  </si>
  <si>
    <t>Kamera przem.  Wewnątrz (BOK)</t>
  </si>
  <si>
    <t>Kamera IP DS.</t>
  </si>
  <si>
    <t>Kamera do obsługi sesji RG</t>
  </si>
  <si>
    <t xml:space="preserve">Razem </t>
  </si>
  <si>
    <t>1970 - po modernizacji</t>
  </si>
  <si>
    <t>drzwi wejściowe antywłamaniowe, wewnętrzne drzwi w łączniku P/POŻ</t>
  </si>
  <si>
    <t xml:space="preserve">blachodachówka, strop murowany ściany murowane </t>
  </si>
  <si>
    <r>
      <t xml:space="preserve">1. Wykaz sprzętu elektronicznego </t>
    </r>
    <r>
      <rPr>
        <b/>
        <i/>
        <u/>
        <sz val="10"/>
        <rFont val="Arial"/>
        <family val="2"/>
        <charset val="238"/>
      </rPr>
      <t>stacjonarnego</t>
    </r>
    <r>
      <rPr>
        <b/>
        <i/>
        <sz val="10"/>
        <rFont val="Arial"/>
        <family val="2"/>
        <charset val="238"/>
      </rPr>
      <t xml:space="preserve"> </t>
    </r>
  </si>
  <si>
    <r>
      <t xml:space="preserve">2. Wykaz sprzętu elektronicznego </t>
    </r>
    <r>
      <rPr>
        <b/>
        <i/>
        <u/>
        <sz val="10"/>
        <rFont val="Arial"/>
        <family val="2"/>
        <charset val="238"/>
      </rPr>
      <t>przenośnego</t>
    </r>
    <r>
      <rPr>
        <b/>
        <i/>
        <sz val="10"/>
        <rFont val="Arial"/>
        <family val="2"/>
        <charset val="238"/>
      </rPr>
      <t xml:space="preserve"> </t>
    </r>
  </si>
  <si>
    <r>
      <t xml:space="preserve">1. Wykaz sprzętu elektronicznego </t>
    </r>
    <r>
      <rPr>
        <b/>
        <i/>
        <u/>
        <sz val="10"/>
        <rFont val="Arial"/>
        <family val="2"/>
        <charset val="238"/>
      </rPr>
      <t>stacjonarnego</t>
    </r>
  </si>
  <si>
    <r>
      <t xml:space="preserve">2. Wykaz sprzętu elektronicznego </t>
    </r>
    <r>
      <rPr>
        <b/>
        <i/>
        <u/>
        <sz val="10"/>
        <rFont val="Arial"/>
        <family val="2"/>
        <charset val="238"/>
      </rPr>
      <t>przenośnego</t>
    </r>
  </si>
  <si>
    <t xml:space="preserve">Zestaw komputerowy DELL VOSTRO </t>
  </si>
  <si>
    <t>Drukarka HP LaserJet</t>
  </si>
  <si>
    <t xml:space="preserve">Zestaw komputerowy  </t>
  </si>
  <si>
    <t>Kserokopiarka - urządzenie wielofunkcyjne</t>
  </si>
  <si>
    <t xml:space="preserve">Zestaw komputerowy DELL  </t>
  </si>
  <si>
    <t>Zestaw komputerowy OS-300</t>
  </si>
  <si>
    <t>Zestaw komputerowy DELL VOSTRO - 5 szt</t>
  </si>
  <si>
    <t>Lokalizacja (adres)</t>
  </si>
  <si>
    <t>Zabezpieczenia (znane zabezpieczenia p-poż i przeciw kradzieżowe)</t>
  </si>
  <si>
    <t>Plac Wolności 13, 56-160 Wińsko</t>
  </si>
  <si>
    <t>drzwi wejściowe antywłamaniowe</t>
  </si>
  <si>
    <t>na dwa zamki, wewnętrzne drzwi</t>
  </si>
  <si>
    <t>w łączniku P/POŻ i dwa zamki</t>
  </si>
  <si>
    <t>WYKAZ WSZYSTKICH LOKALIZACJI, W KTÓRYCH PROWADZONA JEST DZIAŁALNOŚĆ ORAZ LOKALIZACJI, GDZIE ZNAJDUJE SIĘ MIENIE NALEŻĄCE DO GMINY WIŃSKO  (nie wykazane w tabeli dotyczacej budynków i budowli)</t>
  </si>
  <si>
    <t xml:space="preserve">NIE </t>
  </si>
  <si>
    <t>GOK Wińsko</t>
  </si>
  <si>
    <t xml:space="preserve">Działalność Kultularna </t>
  </si>
  <si>
    <t>Sala widowiskowa GOK z łacznikiem(byłe kino)</t>
  </si>
  <si>
    <t>Przed 1945</t>
  </si>
  <si>
    <t>Gaśnice proszkowe szt. 7szt , 3 hydranty monitoring, rolety zewnętrzne, podwójne zamki w drzwiach</t>
  </si>
  <si>
    <t>Piłsudskiego 42, 56-160 Wińsko</t>
  </si>
  <si>
    <t>JW.</t>
  </si>
  <si>
    <t>JW..</t>
  </si>
  <si>
    <t>cegła, pustak beton</t>
  </si>
  <si>
    <t>betonowe zbrojone</t>
  </si>
  <si>
    <t>płaski, papa oraz dwuspadowa dachówka</t>
  </si>
  <si>
    <t>12km Rzeka Odra</t>
  </si>
  <si>
    <t>dobry</t>
  </si>
  <si>
    <t>nie</t>
  </si>
  <si>
    <t>12 km Rzeka Odra</t>
  </si>
  <si>
    <t>Komputer DELL Vostro – 4 szt.</t>
  </si>
  <si>
    <t>kolumna THE BOKX ACHAT116MA</t>
  </si>
  <si>
    <t xml:space="preserve">Serwer DELL </t>
  </si>
  <si>
    <t>Monitor Ben Q – 5 szt.</t>
  </si>
  <si>
    <t>Urządzenie Wielofunkcyjne Kyocera</t>
  </si>
  <si>
    <t>UPS Ever Duo – 3 szt.</t>
  </si>
  <si>
    <t>Router Netis – 3 szt.</t>
  </si>
  <si>
    <t>Skaner kodów kreskowych – 4 szt.</t>
  </si>
  <si>
    <t>Dysk zewnętrzny</t>
  </si>
  <si>
    <t>Komputer</t>
  </si>
  <si>
    <t>UPS - 2 szt.</t>
  </si>
  <si>
    <t>Drukarka etykiet</t>
  </si>
  <si>
    <t>Urzadzenie wielofunkcyjne Brother MFC-j3930DW</t>
  </si>
  <si>
    <t>Niszczarka Tarnator</t>
  </si>
  <si>
    <t>Sprzęt audiowizulany</t>
  </si>
  <si>
    <t>mikser ALLEN&amp;HEATH WZ 16/2</t>
  </si>
  <si>
    <t>aparat cyfrowy SONY ILCE-6000LB</t>
  </si>
  <si>
    <t>Laptop DELL LATITUDE</t>
  </si>
  <si>
    <t>Laptop DELL INSPIRION 15 - 2 szt.</t>
  </si>
  <si>
    <t xml:space="preserve">Gminny Ośrodek Kultury </t>
  </si>
  <si>
    <t>Wińsko ul.Piłsudskiego 42</t>
  </si>
  <si>
    <t>monitoring zew. rolety zew.gasnice, hydranty</t>
  </si>
  <si>
    <t>Volvo</t>
  </si>
  <si>
    <t>FLD3CFL</t>
  </si>
  <si>
    <t>YV2TOY1B1LZ128653</t>
  </si>
  <si>
    <t>DWL GH88</t>
  </si>
  <si>
    <t>7698/210</t>
  </si>
  <si>
    <t>1600 kg</t>
  </si>
  <si>
    <t>Ford</t>
  </si>
  <si>
    <t>WFOFXXTTGFKL49408</t>
  </si>
  <si>
    <t>DWL FP77</t>
  </si>
  <si>
    <t>osobowy</t>
  </si>
  <si>
    <r>
      <t xml:space="preserve">Rodzaj wartości pojazdu           
    </t>
    </r>
    <r>
      <rPr>
        <sz val="10"/>
        <color theme="1"/>
        <rFont val="Arial"/>
        <family val="2"/>
        <charset val="238"/>
      </rPr>
      <t xml:space="preserve"> (z VAT / Bez VAT)</t>
    </r>
  </si>
  <si>
    <t xml:space="preserve">Przedszkole Samorządowe w Wińsku </t>
  </si>
  <si>
    <t>000924655</t>
  </si>
  <si>
    <t>8510Z</t>
  </si>
  <si>
    <t>przedszkole</t>
  </si>
  <si>
    <t>działalność edukacyjna i wychowawcza</t>
  </si>
  <si>
    <t>hydranty wewnętrzne 4 szt., gaśnice proszkowe 4 szt.</t>
  </si>
  <si>
    <t>ul.Nowa 2;56-16- Wińsko</t>
  </si>
  <si>
    <t>płyty betonowe</t>
  </si>
  <si>
    <t>płyty betonowe, papa</t>
  </si>
  <si>
    <t>dobra</t>
  </si>
  <si>
    <t>komputer SENSILO BX- 710</t>
  </si>
  <si>
    <t>monitor ASUS VS197DE</t>
  </si>
  <si>
    <t>laptop HP</t>
  </si>
  <si>
    <t xml:space="preserve">aparat fotograficzny </t>
  </si>
  <si>
    <t xml:space="preserve">Przedszkole Samorządowe w Wińsku  </t>
  </si>
  <si>
    <t>Publiczny Żłobek w Wińsku z filią w Iwnie</t>
  </si>
  <si>
    <t>ul. Nowa 2, 56-160 Wińsko</t>
  </si>
  <si>
    <t>Drukarka</t>
  </si>
  <si>
    <t>Radiomagnetofon</t>
  </si>
  <si>
    <t>9880297148</t>
  </si>
  <si>
    <t xml:space="preserve"> 368138259</t>
  </si>
  <si>
    <t>8891Z</t>
  </si>
  <si>
    <t xml:space="preserve">Szkoła Podstawowa w Wińsku </t>
  </si>
  <si>
    <t>ul. Nowa 2,  56 - 160 Wińsko</t>
  </si>
  <si>
    <t>000592414</t>
  </si>
  <si>
    <t>368760786</t>
  </si>
  <si>
    <t xml:space="preserve"> Gminny Ośrodek Sportu, Rekreacji i Turystyki</t>
  </si>
  <si>
    <t>6.  Gminny Ośrodek Sportu, Rekreacji i Turystyki</t>
  </si>
  <si>
    <t xml:space="preserve"> 9. Przedszkole Samorządowe w Wińsku</t>
  </si>
  <si>
    <t xml:space="preserve"> 8.  Szkoła Podstawowa w Wińsku </t>
  </si>
  <si>
    <t>Hala Sportowa przy Szkole Podstawowej w Wińsku</t>
  </si>
  <si>
    <t>rekreacyjno - sportowy</t>
  </si>
  <si>
    <t>2008r.</t>
  </si>
  <si>
    <t>Stadion + szatnie + scena</t>
  </si>
  <si>
    <t>teren rekreacyjno-sportowy</t>
  </si>
  <si>
    <t>początek lat 70.</t>
  </si>
  <si>
    <t>Zalew Słup</t>
  </si>
  <si>
    <t>lata 70.</t>
  </si>
  <si>
    <t>gaśnice - 5 szt. ;  hydranty - 4 szt.</t>
  </si>
  <si>
    <t>przy ul. Nowej 2, 56-160 Wińsko</t>
  </si>
  <si>
    <t>w trakcie remontu</t>
  </si>
  <si>
    <t>Jakubikowice, działka nr 203</t>
  </si>
  <si>
    <t>ściana wewnętrzna działowa ceramiczna. Sciana zewnętrzna z Porothermu.</t>
  </si>
  <si>
    <t>Strop żelbetowy płytowy grubości 0,20m , częsciowo prefabrykowany, z nadbetonem wykonywanym na budowie typu Filigran</t>
  </si>
  <si>
    <t>Przekrycie z płatwi na ryglach stalowych.</t>
  </si>
  <si>
    <t>cegła</t>
  </si>
  <si>
    <t>papa</t>
  </si>
  <si>
    <t>2 wiaty drewniane</t>
  </si>
  <si>
    <r>
      <t xml:space="preserve">Opis stanu technicznego budynku wg poniższych elementów budynku </t>
    </r>
    <r>
      <rPr>
        <b/>
        <sz val="10"/>
        <color indexed="60"/>
        <rFont val="Arial"/>
        <family val="2"/>
        <charset val="238"/>
      </rPr>
      <t>(</t>
    </r>
    <r>
      <rPr>
        <sz val="10"/>
        <color indexed="60"/>
        <rFont val="Arial"/>
        <family val="2"/>
        <charset val="238"/>
      </rPr>
      <t xml:space="preserve">PROSZĘ WYBRAĆ: </t>
    </r>
    <r>
      <rPr>
        <b/>
        <sz val="10"/>
        <color indexed="60"/>
        <rFont val="Arial"/>
        <family val="2"/>
        <charset val="238"/>
      </rPr>
      <t xml:space="preserve">bardzo doby, dobry, dosteczny, zły (do remontu) lub nie dotyczy </t>
    </r>
    <r>
      <rPr>
        <sz val="10"/>
        <color indexed="60"/>
        <rFont val="Arial"/>
        <family val="2"/>
        <charset val="238"/>
      </rPr>
      <t>(element budyku nie występuje)</t>
    </r>
  </si>
  <si>
    <t>Zalew Słup - 2,8 km</t>
  </si>
  <si>
    <t>1543,19 m2</t>
  </si>
  <si>
    <t>Szatnie: grudzień 2019 i nie zostały jeszcze ukończone (remont dotyczy częściowej swymiany stolarki okiennej, wymiany pokrycia z papy termozgrzewalnej oraz malowanie ścian i sufitów) ; stadion (boisko): 2018 (remont dotyczył przebudowy istniejącej murawy, wymianę istniejącej nawierzchni żużlowej na przepuszczalną nawierzchnię tartanową, montaż automatycznego systemu zraszania płyty głównego boiska, ogrodzenie działki ogrodzeniem panelowym, montaż dwóch prefabrykowanychctrybun dwurzędowych dla kibiców, oświetlenie drogi i bieżni.</t>
  </si>
  <si>
    <t>80 m2</t>
  </si>
  <si>
    <t xml:space="preserve">Zalew Słup </t>
  </si>
  <si>
    <t>nie dotcyzy</t>
  </si>
  <si>
    <t>32324 m2</t>
  </si>
  <si>
    <t>Kserokopiarka kolorowa A3 SAMSUNG; MODEL: C9251</t>
  </si>
  <si>
    <t>6. Gminny Ośrodek Sportu, Rekreacji i Turystyki</t>
  </si>
  <si>
    <t>Szkoła</t>
  </si>
  <si>
    <t>edukacja</t>
  </si>
  <si>
    <t>tak</t>
  </si>
  <si>
    <t>stołówka</t>
  </si>
  <si>
    <t>budynek gospodarczy</t>
  </si>
  <si>
    <t>Głębowice 10</t>
  </si>
  <si>
    <t>Telewizor Manta 46</t>
  </si>
  <si>
    <t>Kserokopiarka Canon</t>
  </si>
  <si>
    <t>Serwer</t>
  </si>
  <si>
    <t>Komputer Lenovo szt 9</t>
  </si>
  <si>
    <t>Monitor interakt. Avetec</t>
  </si>
  <si>
    <t>Pracownia Uczymy się dla siebie-kamera Sony 1szt,DVD1szt,tablice inter. 2 szt,projektory 2 szt, urzadz.wielof.2szt, Notebook Acer sz 24szt</t>
  </si>
  <si>
    <t>Laptop Lenovo</t>
  </si>
  <si>
    <t>Radiomagnetofon Eltron</t>
  </si>
  <si>
    <t>Niszczarka Fellowes</t>
  </si>
  <si>
    <t>Nagłośnienie Ibiza</t>
  </si>
  <si>
    <t>Głośnik Power audio</t>
  </si>
  <si>
    <t>Szkoła Podstawowa</t>
  </si>
  <si>
    <t>Tak</t>
  </si>
  <si>
    <t>Nie</t>
  </si>
  <si>
    <t xml:space="preserve">Budynek gospodarczy </t>
  </si>
  <si>
    <t>12 gaśnic, w tym: GR-6szt; UGS-1szt; GR4-1szt.   Hydranty -3 szt.</t>
  </si>
  <si>
    <t>Krzelów 125</t>
  </si>
  <si>
    <t>Krzelów 126</t>
  </si>
  <si>
    <t>blachodachówka, papa</t>
  </si>
  <si>
    <t>500m</t>
  </si>
  <si>
    <t>2015 wykonanie wentylacji</t>
  </si>
  <si>
    <t>zły</t>
  </si>
  <si>
    <t>Fax Panasonic KX FC</t>
  </si>
  <si>
    <t>Urządzenie wielof. Kyocera</t>
  </si>
  <si>
    <t>Radiomagnetofon Grundig</t>
  </si>
  <si>
    <t>Laptop Lenovo G50</t>
  </si>
  <si>
    <t>Laptop Lenovo 4GB 500GB</t>
  </si>
  <si>
    <t>Laptop Lenovo IdeaPad</t>
  </si>
  <si>
    <t>Dysk SDD</t>
  </si>
  <si>
    <t>Laptop Apple</t>
  </si>
  <si>
    <t>Macbook Apple</t>
  </si>
  <si>
    <t>Radioodtwarzacz Philips</t>
  </si>
  <si>
    <t>Radiomagnetofon CD</t>
  </si>
  <si>
    <t>Telewizor Philips</t>
  </si>
  <si>
    <t>Drukarka Brother</t>
  </si>
  <si>
    <t>Monitoring zewnątrz budynku</t>
  </si>
  <si>
    <t>Budynek gospodarczy</t>
  </si>
  <si>
    <t>hydranty - 2 szt. oraz gaśnice zgodnie z obowiązujacymi przepisami</t>
  </si>
  <si>
    <t>Orzeszków 9</t>
  </si>
  <si>
    <t>instalacja alarmowa w pracowni komputerowej</t>
  </si>
  <si>
    <t>Orzeszków 10</t>
  </si>
  <si>
    <t>cegła pełna</t>
  </si>
  <si>
    <t>drewniane</t>
  </si>
  <si>
    <t>konstrukcja drewniana pokryta dachówką</t>
  </si>
  <si>
    <t>DZ-3</t>
  </si>
  <si>
    <t>stropodach pokryty  papą</t>
  </si>
  <si>
    <t>rzeka Odra  - około 5 km</t>
  </si>
  <si>
    <t>2010 r.- adaptacja poddasza na oddział przedszkolny                   2013 r. przebudowa  kuchni szkolnej- 6.100,-zł.</t>
  </si>
  <si>
    <t>stan  dobry</t>
  </si>
  <si>
    <t>dostateczny /do remontu/</t>
  </si>
  <si>
    <t>2014 r. - gruntowny  remont dachu - 24.477,-zł.</t>
  </si>
  <si>
    <t>Monitor LG 18,5</t>
  </si>
  <si>
    <t>Komputer Vidawa</t>
  </si>
  <si>
    <t>Tablica interaktywna</t>
  </si>
  <si>
    <t>Tablica interaktywna Avatac 2szt</t>
  </si>
  <si>
    <t>wyposażenie pracowni</t>
  </si>
  <si>
    <t>Niszczarka Felowes</t>
  </si>
  <si>
    <t>Odtwarzacz DVD Manta</t>
  </si>
  <si>
    <t xml:space="preserve">zestaw nagłaśnający </t>
  </si>
  <si>
    <t>Notebook HP</t>
  </si>
  <si>
    <t>Laptop HP 15,6</t>
  </si>
  <si>
    <t>DVD manta</t>
  </si>
  <si>
    <t xml:space="preserve">Notebook Lenovo </t>
  </si>
  <si>
    <t>Tablety Chuwi</t>
  </si>
  <si>
    <t>zajęcia dydatkyczno-opiekuńczo-wychowawcze</t>
  </si>
  <si>
    <t>Lokal mieszkalny (w budynku szkoły)</t>
  </si>
  <si>
    <t>26 gaśnic proszkowych, 16 hydrantów</t>
  </si>
  <si>
    <t>Wińsko ul.Nowa 2</t>
  </si>
  <si>
    <t>prefabrykaty z płyt kanałowych typu 'Żerań"</t>
  </si>
  <si>
    <t>żelbetowa</t>
  </si>
  <si>
    <t xml:space="preserve">skuteczność ochronna zachowana </t>
  </si>
  <si>
    <t>wod-kan dostateczny,co-dobry</t>
  </si>
  <si>
    <t>dobra  PCV</t>
  </si>
  <si>
    <t>parter+3 kondygnacje</t>
  </si>
  <si>
    <t>winda towarowa</t>
  </si>
  <si>
    <t xml:space="preserve">nie dotyczy </t>
  </si>
  <si>
    <t xml:space="preserve">9.  Przedszkole Samorządowe w Wińsku </t>
  </si>
  <si>
    <t>10. Publiczny Żłobek w Wińsku z filią w Iwnie</t>
  </si>
  <si>
    <t>8.  Szkoła Podstawowa w Wińsku</t>
  </si>
  <si>
    <t>Telewizor LG 50"</t>
  </si>
  <si>
    <t>Centrala telef. IPU</t>
  </si>
  <si>
    <t>Organy elektryczne Yamaha</t>
  </si>
  <si>
    <t>Zestawy komputerowe i3/8GB/240SSD</t>
  </si>
  <si>
    <t>Kompuer</t>
  </si>
  <si>
    <t>Pracownia Uczymy się dla siebie-kamera Sony 1szt,DVD1szt,tablice inter. 2 szt,projektory 2 szt, urzadz.wielof.2szt, Notebook Acer sz 42szt</t>
  </si>
  <si>
    <t>Projektor Acer szt.2</t>
  </si>
  <si>
    <t>Notebook HP 250</t>
  </si>
  <si>
    <t>Radiomagnetofon Sony</t>
  </si>
  <si>
    <t>Wieża Blaupunkt</t>
  </si>
  <si>
    <t>Projektor multimedialny Optoma</t>
  </si>
  <si>
    <t>Monitor interaktywny Avatac 2szt</t>
  </si>
  <si>
    <t>EEG Biofeedback</t>
  </si>
  <si>
    <t>Monitoring wewnątrz i zewnątrz budynku</t>
  </si>
  <si>
    <t>Tabela 7</t>
  </si>
  <si>
    <t>Mercedes</t>
  </si>
  <si>
    <t>Magirus Deutz</t>
  </si>
  <si>
    <t>szyby i inne przedmioty od stłuczenia</t>
  </si>
  <si>
    <t>26.02.2016</t>
  </si>
  <si>
    <t>częściowe stłuczenie szyb w szatni i klasie</t>
  </si>
  <si>
    <t>Mienie od ognia i innych zdarzeń</t>
  </si>
  <si>
    <t>Szyby</t>
  </si>
  <si>
    <t>Tabela nr 6 Informacje o szkodach majątkowych i komunikacyjnych w latach 01.01.2016 - 20.01.2020</t>
  </si>
  <si>
    <t>Uszkodzenie dachu na budynku świetlicy wiejskiej wskutek burzy z gradobiciem</t>
  </si>
  <si>
    <t>Uszkodzenie budynku świetlicy wiejskiej (dach, okna, zalane pomieszczenia, zniszczone kominy oraz opierzenie) wskutek burzy z gradobiciem</t>
  </si>
  <si>
    <t>Wybicie szyby okiennej, uszkodzenie dwóch koszy na odpadki, porozrzucanie drewnianych elementów (prawdopodobnie krzeseł) wskutek dewastacji dokonanej przez nieznanych srawców</t>
  </si>
  <si>
    <t>Zalanie pomieszczeń świetlicy wiejskiej oraz mieszkania gminnego znajdującego siię nad świetlicą wskutek burzy z  gradobiciem</t>
  </si>
  <si>
    <t>Uszkodzenie budynku świetlicy wiejskiej (scena z zadaszeniem) wskutek burzy z gradobiciem</t>
  </si>
  <si>
    <t>Uszkodzenie budynku mieszkalnego (dach, pomieszczenia) wskutek burzy z gradobiciem</t>
  </si>
  <si>
    <t>Uszkodzenie budynku świetlicy wiejskiej (dach, szyby w oknach, zalanie pomieszczeń )wskutek huraganu i gradobicia</t>
  </si>
  <si>
    <t>Uszkodzenie dachu na budynku szkoły wskutek burzy z gradobiciem</t>
  </si>
  <si>
    <t>Uszkodzenie świetlicy wiejskiej (dach, elewacja budynku) wskutek burzy z gradobiciem</t>
  </si>
  <si>
    <t>Uszkodzenie szyby w budynku świetlicy wiejskiej wskutek burzy z gradobiciem</t>
  </si>
  <si>
    <t>Uszkodzenie budynku świetlicy wiejskiej, dachu i zalanie pomieszczeń w wyniku nawałnicy.</t>
  </si>
  <si>
    <t>Zalanie sufitu oraz ścian w wyniku intensywnych opadów deszczu.</t>
  </si>
  <si>
    <t>Elektronika</t>
  </si>
  <si>
    <t>OC dróg</t>
  </si>
  <si>
    <t>Zniszczenie sprzętu przez nieznanych sprawców.</t>
  </si>
  <si>
    <t>Uszkodzenie pojazdu na drodze wskutek najechania na ubytek w nawierzchni jezdni.</t>
  </si>
  <si>
    <t>Zalanie pomieszczeń w świetlicy wskutek awarii węża doprowadzającego wodę do bojlera</t>
  </si>
  <si>
    <t>Zalanie sufitu oraz ściany w budynku GOPS wskutek intensywnych opadów deszczu</t>
  </si>
  <si>
    <t>Uszkodzenie dachu i kominów budynku</t>
  </si>
  <si>
    <t>Kradzież</t>
  </si>
  <si>
    <t>Kradziez dwóch huśtawek z certyfikatem ( siedzisko i siedzisko kubełkowe z łańcuchami).</t>
  </si>
  <si>
    <t>Zalanie sufitu oraz ściany w łazience w wyniku opadów deszczu.</t>
  </si>
  <si>
    <t>Włamanie do świetlicy wiejskiej i kradzież mienia.</t>
  </si>
  <si>
    <t>AC</t>
  </si>
  <si>
    <t xml:space="preserve">administracja </t>
  </si>
  <si>
    <t xml:space="preserve">żłobek </t>
  </si>
  <si>
    <t xml:space="preserve">remiza </t>
  </si>
  <si>
    <t xml:space="preserve">nieszkalny </t>
  </si>
  <si>
    <t xml:space="preserve">świetlica </t>
  </si>
  <si>
    <t xml:space="preserve">mieszkalny </t>
  </si>
  <si>
    <t xml:space="preserve">biurowo mieszklany </t>
  </si>
  <si>
    <t xml:space="preserve"> garażowo- magazynowy</t>
  </si>
  <si>
    <t xml:space="preserve">budynek poszkolny </t>
  </si>
  <si>
    <t xml:space="preserve">magazynowy </t>
  </si>
  <si>
    <t>Budynek Senior 3</t>
  </si>
  <si>
    <t xml:space="preserve">biurowy </t>
  </si>
  <si>
    <t xml:space="preserve">gospodarczy </t>
  </si>
  <si>
    <t xml:space="preserve">lokal </t>
  </si>
  <si>
    <t xml:space="preserve">uszkodzenie rolety antywłamaniowej </t>
  </si>
  <si>
    <t xml:space="preserve">Łącznie </t>
  </si>
  <si>
    <t>09.01.2021</t>
  </si>
  <si>
    <t>08.01.2022</t>
  </si>
  <si>
    <t xml:space="preserve">OC </t>
  </si>
  <si>
    <t xml:space="preserve">Urząd Gminy </t>
  </si>
  <si>
    <t xml:space="preserve">UWAGA : </t>
  </si>
  <si>
    <t xml:space="preserve">pojazd o numerze rej.  DWLX059 posiada decyzję z 09.07.2019 o czasowym wycofaniu z ruchu </t>
  </si>
  <si>
    <t>NNW</t>
  </si>
  <si>
    <t>01.01.2021</t>
  </si>
  <si>
    <t>31.12.2021</t>
  </si>
  <si>
    <t>26.10.2020</t>
  </si>
  <si>
    <t>25.10.2021</t>
  </si>
  <si>
    <t>22.03.2021</t>
  </si>
  <si>
    <t>21.03.2022</t>
  </si>
  <si>
    <t>03.02.2021</t>
  </si>
  <si>
    <t>02.02.2022</t>
  </si>
  <si>
    <t>30.10.2020</t>
  </si>
  <si>
    <t>29.10.2021</t>
  </si>
  <si>
    <t>12.12.2020</t>
  </si>
  <si>
    <t>11.12.2021</t>
  </si>
  <si>
    <t>20.11.2020</t>
  </si>
  <si>
    <t>19.11.2021</t>
  </si>
  <si>
    <t>25.06.2020</t>
  </si>
  <si>
    <t>24.06.20201</t>
  </si>
  <si>
    <t>06.01.2021</t>
  </si>
  <si>
    <t>05.01.2022</t>
  </si>
  <si>
    <t>2019.12.11</t>
  </si>
  <si>
    <t>4840 kg</t>
  </si>
  <si>
    <t>klapa oddymiająca</t>
  </si>
  <si>
    <t>murowane, cegła ceramiczna</t>
  </si>
  <si>
    <t>dostateczna</t>
  </si>
  <si>
    <t>dostateczny</t>
  </si>
  <si>
    <t>do remontu</t>
  </si>
  <si>
    <t>metalowe, plastik</t>
  </si>
  <si>
    <t>bardzo bobra</t>
  </si>
  <si>
    <t>Dachówka, strop drewniany, ściany murowane</t>
  </si>
  <si>
    <t>bardzo dobre</t>
  </si>
  <si>
    <t>wartość rynkowa</t>
  </si>
  <si>
    <t>Budynek UG (kolektory słoneczne WARTOŚĆ: brak danych   )</t>
  </si>
  <si>
    <t>termomodernizacja budynku (ocieplenie,fotowoltanika,dach) kwota 363830,71zł</t>
  </si>
  <si>
    <t>Budynek poszkolny-żłobek Iwno</t>
  </si>
  <si>
    <t>gasnice, hydrant</t>
  </si>
  <si>
    <t>adaptacja budynku poszkolnego na żłobek rok 2017 (dach,okna,drzwi,intalacje,wyposażenie), wartość inwestycji 348950,00zł</t>
  </si>
  <si>
    <t>Budynek Żłobek Winsko ul. Szkolna</t>
  </si>
  <si>
    <t>gaśnice, hydrant, klapa oddymiająca</t>
  </si>
  <si>
    <t>ceramiczny</t>
  </si>
  <si>
    <t>dachówka ceramiczna, konstrukcja drewniana</t>
  </si>
  <si>
    <t>remont kapitalny 2019r,  829851,00zł</t>
  </si>
  <si>
    <t>OSP-remiza strażacka Wińsko</t>
  </si>
  <si>
    <t>gaśnice, monitoring</t>
  </si>
  <si>
    <t>brak danch</t>
  </si>
  <si>
    <t>OSP-remiza strażacka Turzany</t>
  </si>
  <si>
    <t>gaśnice</t>
  </si>
  <si>
    <t>remont dachu 2018r</t>
  </si>
  <si>
    <t>OSP-remiza strażacka Krzelów</t>
  </si>
  <si>
    <t>remont dachu 2015r, wymiana bramy garazowej 2019r</t>
  </si>
  <si>
    <t>OSP-remiza strażacka Orzeszków</t>
  </si>
  <si>
    <t>brak danych</t>
  </si>
  <si>
    <t>OSP-mieszkalny Budków</t>
  </si>
  <si>
    <t>OSP- była remiza strażacka Konary</t>
  </si>
  <si>
    <t>OSP-remiza strażacka -Wyszęcice</t>
  </si>
  <si>
    <t>OSP-remiza strażacka Smogorzów Wielki</t>
  </si>
  <si>
    <t>wymiana dwóch bram garażowych 2016,2019, centralne ogrzewanie 2018r</t>
  </si>
  <si>
    <t>Świetlica Chwałkowice</t>
  </si>
  <si>
    <t>Świetlica Domanice</t>
  </si>
  <si>
    <t>Świetlica Głębowice</t>
  </si>
  <si>
    <t>Świetlica Piskorzyna</t>
  </si>
  <si>
    <t>Świetlica Rudawa</t>
  </si>
  <si>
    <t>remont kapitalny 2019r,  201120,94zł</t>
  </si>
  <si>
    <t>Świetlica Smogorzów Wielki</t>
  </si>
  <si>
    <t>Świetlica Staszowice</t>
  </si>
  <si>
    <t>Świetlica Stryjno</t>
  </si>
  <si>
    <t>Świetlica Turzany</t>
  </si>
  <si>
    <t>Świetlica Wegrzce</t>
  </si>
  <si>
    <t>remont kapitalny 2019r,  299448,84zł</t>
  </si>
  <si>
    <t>Świetlica Buszkowice Małe</t>
  </si>
  <si>
    <t>Świetlica Krzelów</t>
  </si>
  <si>
    <t>Świetlica Małowice</t>
  </si>
  <si>
    <t>Świetlica Białawy Małe</t>
  </si>
  <si>
    <t>Świetlica Baszyn</t>
  </si>
  <si>
    <t>Świetlica Orzeszków</t>
  </si>
  <si>
    <t>Świetlica Przyborów</t>
  </si>
  <si>
    <t>remont kapitalny 2019r,  235380,94zł</t>
  </si>
  <si>
    <t xml:space="preserve">bardzo dobry </t>
  </si>
  <si>
    <t>Świetlica Wyszęcice</t>
  </si>
  <si>
    <t>Świetlica Moczydlnica Klasztorna</t>
  </si>
  <si>
    <t>Świetlica Jakubikowice</t>
  </si>
  <si>
    <t>Kontener świetlica Łazy</t>
  </si>
  <si>
    <t>Świetlica Iwno</t>
  </si>
  <si>
    <t>prefabrykowany o konstrukcji stalowej z wypełnieniem wełno-mineralnym</t>
  </si>
  <si>
    <t>Świetlica Konary</t>
  </si>
  <si>
    <t>blachodachówka, konstr.drewniana</t>
  </si>
  <si>
    <t>Świetlica Białawy Wielkie</t>
  </si>
  <si>
    <t>Świetlica Grzeszyn</t>
  </si>
  <si>
    <t>Kontener świetlica Gryżyce</t>
  </si>
  <si>
    <t>Świetlica Budków</t>
  </si>
  <si>
    <t>Kontener świetlica Dąbie</t>
  </si>
  <si>
    <t>Świetlica Boraszyce Małe</t>
  </si>
  <si>
    <t>Świetlica Boraszyce Wielkie</t>
  </si>
  <si>
    <t>Świetlica Wrzeszów</t>
  </si>
  <si>
    <t>Świetlica Smogorzówek</t>
  </si>
  <si>
    <t>Świetlica Rajczyn</t>
  </si>
  <si>
    <t>adaptacja budynku na cele mieszkaniowe 2016r (dach,insatalacje,elewacja,wyposażenie,okna,drzwi,kotłownia; kwota  1 617 414,69zł</t>
  </si>
  <si>
    <t>Budynek garażowo- magazynowy ZGKiM</t>
  </si>
  <si>
    <t>Budynek magazynowy ZGKiM</t>
  </si>
  <si>
    <t>Budynek biurowo-mieszkalny ZGKiM</t>
  </si>
  <si>
    <t>adaptacja budynku na cele mieszkaniowe 2016r (dach,insatalacje,elewacja,wyposażenie,okna,drzwi,kotłownia; kwota 448 000,00zł</t>
  </si>
  <si>
    <t>Świetlica Kozowo</t>
  </si>
  <si>
    <t>Świetlica Morzyna</t>
  </si>
  <si>
    <t>Świetlica Słup</t>
  </si>
  <si>
    <t>adaptacja budynku na potrzeby Dziennego Domu Seniora</t>
  </si>
  <si>
    <t>dach,okna,oczyszczalnia ścieków</t>
  </si>
  <si>
    <t xml:space="preserve">Lokal Policja </t>
  </si>
  <si>
    <t xml:space="preserve"> Rewir Dzielnicowych ul. Kościuszki 5/1 Wińsko</t>
  </si>
  <si>
    <t>gasnice</t>
  </si>
  <si>
    <t>Wińsko ul. T.Kościuszki 5</t>
  </si>
  <si>
    <t>drewniana,dachówka</t>
  </si>
  <si>
    <t>trmomodernizacja  2011r/koszt  2603000,00zł</t>
  </si>
  <si>
    <t xml:space="preserve">Remont generalny w 2010r. </t>
  </si>
  <si>
    <t>gaśnice, hydrant</t>
  </si>
  <si>
    <t>drewniany</t>
  </si>
  <si>
    <t>drewniana,blachodachówka</t>
  </si>
  <si>
    <t xml:space="preserve"> remont(część budynku) 2018r 110 tys.zł</t>
  </si>
  <si>
    <t>dory</t>
  </si>
  <si>
    <t xml:space="preserve">TAK,wartość wliczona do wartości budynku </t>
  </si>
  <si>
    <t xml:space="preserve">TAK, wartość wliczona do wartości budynku </t>
  </si>
  <si>
    <t xml:space="preserve">Budynek biurowy własność Gminy Wińsko w tym kolektor słoneczny  </t>
  </si>
  <si>
    <t>WO</t>
  </si>
  <si>
    <t>WO*</t>
  </si>
  <si>
    <t>WKB</t>
  </si>
  <si>
    <t>WO*- wartość odtworzeniowa podana przez Zamawiającego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</si>
</sst>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zł&quot;;[Red]\-#,##0\ &quot;zł&quot;"/>
    <numFmt numFmtId="8" formatCode="#,##0.00\ &quot;zł&quot;;[Red]\-#,##0.00\ &quot;zł&quot;"/>
    <numFmt numFmtId="44" formatCode="_-* #,##0.00\ &quot;zł&quot;_-;\-* #,##0.00\ &quot;zł&quot;_-;_-* &quot;-&quot;??\ &quot;zł&quot;_-;_-@_-"/>
    <numFmt numFmtId="164" formatCode="#,##0.00\ &quot;zł&quot;"/>
  </numFmts>
  <fonts count="26">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b/>
      <sz val="11"/>
      <name val="Arial"/>
      <family val="2"/>
      <charset val="238"/>
    </font>
    <font>
      <sz val="10"/>
      <name val="Arial CE"/>
      <charset val="238"/>
    </font>
    <font>
      <sz val="11"/>
      <color rgb="FF000000"/>
      <name val="Calibri"/>
      <family val="2"/>
      <charset val="238"/>
    </font>
    <font>
      <sz val="11"/>
      <color theme="1"/>
      <name val="Arial"/>
      <family val="2"/>
      <charset val="238"/>
    </font>
    <font>
      <b/>
      <sz val="11"/>
      <color theme="1"/>
      <name val="Arial"/>
      <family val="2"/>
      <charset val="238"/>
    </font>
    <font>
      <i/>
      <sz val="11"/>
      <color rgb="FF7F7F7F"/>
      <name val="Czcionka tekstu podstawowego"/>
      <family val="2"/>
      <charset val="238"/>
    </font>
    <font>
      <sz val="11"/>
      <color theme="1"/>
      <name val="Czcionka tekstu podstawowego"/>
      <family val="2"/>
      <charset val="238"/>
    </font>
    <font>
      <sz val="10"/>
      <color theme="1"/>
      <name val="Arial"/>
      <family val="2"/>
      <charset val="238"/>
    </font>
    <font>
      <b/>
      <u/>
      <sz val="10"/>
      <name val="Arial"/>
      <family val="2"/>
      <charset val="238"/>
    </font>
    <font>
      <sz val="10"/>
      <color rgb="FFFF0000"/>
      <name val="Arial"/>
      <family val="2"/>
      <charset val="238"/>
    </font>
    <font>
      <b/>
      <i/>
      <sz val="10"/>
      <name val="Arial"/>
      <family val="2"/>
      <charset val="238"/>
    </font>
    <font>
      <b/>
      <i/>
      <u/>
      <sz val="10"/>
      <name val="Arial"/>
      <family val="2"/>
      <charset val="238"/>
    </font>
    <font>
      <b/>
      <sz val="10"/>
      <color theme="1"/>
      <name val="Arial"/>
      <family val="2"/>
      <charset val="238"/>
    </font>
    <font>
      <sz val="10"/>
      <color rgb="FF000000"/>
      <name val="Arial"/>
      <family val="2"/>
      <charset val="238"/>
    </font>
    <font>
      <b/>
      <i/>
      <sz val="10"/>
      <color theme="1"/>
      <name val="Arial"/>
      <family val="2"/>
      <charset val="238"/>
    </font>
    <font>
      <b/>
      <sz val="10"/>
      <color rgb="FFFF0000"/>
      <name val="Arial"/>
      <family val="2"/>
      <charset val="238"/>
    </font>
    <font>
      <i/>
      <sz val="10"/>
      <name val="Arial"/>
      <family val="2"/>
      <charset val="238"/>
    </font>
    <font>
      <b/>
      <sz val="10"/>
      <color rgb="FF000000"/>
      <name val="Arial"/>
      <family val="2"/>
      <charset val="238"/>
    </font>
    <font>
      <b/>
      <sz val="10"/>
      <color indexed="60"/>
      <name val="Arial"/>
      <family val="2"/>
      <charset val="238"/>
    </font>
    <font>
      <sz val="10"/>
      <color indexed="60"/>
      <name val="Arial"/>
      <family val="2"/>
      <charset val="238"/>
    </font>
    <font>
      <b/>
      <i/>
      <u/>
      <sz val="10"/>
      <color rgb="FFFF0000"/>
      <name val="Arial"/>
      <family val="2"/>
      <charset val="238"/>
    </font>
    <font>
      <i/>
      <sz val="10"/>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medium">
        <color indexed="64"/>
      </bottom>
      <diagonal/>
    </border>
  </borders>
  <cellStyleXfs count="11">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xf numFmtId="0" fontId="10" fillId="0" borderId="0"/>
  </cellStyleXfs>
  <cellXfs count="592">
    <xf numFmtId="0" fontId="0" fillId="0" borderId="0" xfId="0"/>
    <xf numFmtId="164" fontId="2" fillId="2" borderId="4" xfId="5" applyNumberFormat="1" applyFont="1" applyFill="1" applyBorder="1" applyAlignment="1">
      <alignment horizontal="right" vertical="center" wrapText="1"/>
    </xf>
    <xf numFmtId="44" fontId="2" fillId="0" borderId="4" xfId="6"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4" xfId="5" applyFont="1" applyFill="1" applyBorder="1" applyAlignment="1">
      <alignment horizontal="center" vertical="center" wrapText="1"/>
    </xf>
    <xf numFmtId="0" fontId="3" fillId="2" borderId="27" xfId="5" applyFont="1" applyFill="1" applyBorder="1" applyAlignment="1">
      <alignment horizontal="center" vertical="center" wrapText="1"/>
    </xf>
    <xf numFmtId="164" fontId="3" fillId="2" borderId="27" xfId="5" applyNumberFormat="1" applyFont="1" applyFill="1" applyBorder="1" applyAlignment="1">
      <alignment horizontal="center" vertical="center" wrapText="1"/>
    </xf>
    <xf numFmtId="0" fontId="3" fillId="2" borderId="25" xfId="5" applyFont="1" applyFill="1" applyBorder="1" applyAlignment="1">
      <alignment horizontal="center" vertical="center" wrapText="1"/>
    </xf>
    <xf numFmtId="44" fontId="3" fillId="5" borderId="27" xfId="1" applyFont="1" applyFill="1" applyBorder="1" applyAlignment="1">
      <alignment vertical="center" wrapText="1"/>
    </xf>
    <xf numFmtId="0" fontId="3" fillId="0" borderId="0" xfId="0" applyFont="1" applyAlignment="1">
      <alignment horizontal="center" vertical="center" wrapText="1"/>
    </xf>
    <xf numFmtId="44" fontId="3" fillId="0" borderId="0" xfId="6"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44" fontId="2" fillId="0" borderId="0" xfId="6" applyFont="1" applyAlignment="1">
      <alignment horizontal="right" vertical="center" wrapText="1"/>
    </xf>
    <xf numFmtId="0" fontId="2" fillId="2" borderId="4" xfId="0" applyFont="1" applyFill="1" applyBorder="1" applyAlignment="1">
      <alignment vertical="center" wrapText="1"/>
    </xf>
    <xf numFmtId="0" fontId="2" fillId="0" borderId="15"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pplyProtection="1">
      <alignment horizontal="left" vertical="center" wrapText="1"/>
    </xf>
    <xf numFmtId="44" fontId="2" fillId="0" borderId="4" xfId="1" applyFont="1" applyFill="1" applyBorder="1" applyAlignment="1">
      <alignment horizontal="center" vertical="center" wrapText="1"/>
    </xf>
    <xf numFmtId="44" fontId="2" fillId="0" borderId="15" xfId="1" applyFont="1" applyBorder="1" applyAlignment="1">
      <alignment horizontal="center" vertical="center" wrapText="1"/>
    </xf>
    <xf numFmtId="164" fontId="2" fillId="0" borderId="20" xfId="5" applyNumberFormat="1" applyFont="1" applyFill="1" applyBorder="1" applyAlignment="1">
      <alignment vertical="center" wrapText="1"/>
    </xf>
    <xf numFmtId="44" fontId="2" fillId="0" borderId="20" xfId="1" applyFont="1" applyFill="1" applyBorder="1" applyAlignment="1">
      <alignment horizontal="center" vertical="center" wrapText="1"/>
    </xf>
    <xf numFmtId="44" fontId="2" fillId="2" borderId="15" xfId="1" applyFont="1" applyFill="1" applyBorder="1" applyAlignment="1">
      <alignment horizontal="right" vertical="center" wrapText="1"/>
    </xf>
    <xf numFmtId="44" fontId="2" fillId="0" borderId="15" xfId="1" applyFont="1" applyFill="1" applyBorder="1" applyAlignment="1">
      <alignment horizontal="center" vertical="center" wrapText="1"/>
    </xf>
    <xf numFmtId="44" fontId="3" fillId="2" borderId="15" xfId="5" applyNumberFormat="1" applyFont="1" applyFill="1" applyBorder="1" applyAlignment="1">
      <alignment vertical="center" wrapText="1"/>
    </xf>
    <xf numFmtId="0" fontId="2" fillId="0" borderId="33" xfId="5" applyFont="1" applyFill="1" applyBorder="1" applyAlignment="1">
      <alignment horizontal="center" vertical="center" wrapText="1"/>
    </xf>
    <xf numFmtId="0" fontId="2" fillId="0" borderId="31" xfId="5" applyFont="1" applyFill="1" applyBorder="1" applyAlignment="1">
      <alignment horizontal="center" vertical="center" wrapText="1"/>
    </xf>
    <xf numFmtId="0" fontId="2"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0" borderId="18"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2" borderId="15" xfId="0" applyFont="1" applyFill="1" applyBorder="1" applyAlignment="1" applyProtection="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44" fontId="3" fillId="2" borderId="18" xfId="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0" xfId="0" applyFont="1" applyFill="1" applyBorder="1" applyAlignment="1" applyProtection="1">
      <alignment horizontal="left" vertical="center" wrapText="1"/>
    </xf>
    <xf numFmtId="0" fontId="2" fillId="2" borderId="2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7" xfId="5" applyFont="1" applyFill="1" applyBorder="1" applyAlignment="1">
      <alignment horizontal="center"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24" xfId="4" applyFont="1" applyBorder="1" applyAlignment="1">
      <alignment horizontal="center" vertical="center" wrapText="1"/>
    </xf>
    <xf numFmtId="0" fontId="3" fillId="0" borderId="27" xfId="4" applyFont="1" applyBorder="1" applyAlignment="1">
      <alignment horizontal="center" vertical="center" wrapText="1"/>
    </xf>
    <xf numFmtId="44" fontId="3" fillId="0" borderId="25" xfId="1" applyFont="1" applyBorder="1" applyAlignment="1">
      <alignment horizontal="center" vertical="center" wrapText="1"/>
    </xf>
    <xf numFmtId="0" fontId="2" fillId="0" borderId="12" xfId="5"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0" xfId="0" applyFont="1" applyFill="1" applyAlignment="1">
      <alignment horizontal="center" vertical="center" wrapText="1"/>
    </xf>
    <xf numFmtId="0" fontId="17" fillId="0" borderId="0" xfId="4" applyFont="1" applyAlignment="1">
      <alignment horizontal="center" vertical="center"/>
    </xf>
    <xf numFmtId="0" fontId="20" fillId="0" borderId="0" xfId="4" applyFont="1" applyAlignment="1">
      <alignment horizontal="center" vertical="center"/>
    </xf>
    <xf numFmtId="0" fontId="21" fillId="0" borderId="0" xfId="4" applyFont="1" applyAlignment="1">
      <alignment horizontal="center" vertical="center"/>
    </xf>
    <xf numFmtId="0" fontId="14" fillId="0" borderId="0" xfId="4" applyFont="1" applyBorder="1" applyAlignment="1">
      <alignment horizontal="center" vertical="center"/>
    </xf>
    <xf numFmtId="0" fontId="3" fillId="2" borderId="14"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1" fontId="11" fillId="2" borderId="8" xfId="4" applyNumberFormat="1" applyFont="1" applyFill="1" applyBorder="1" applyAlignment="1">
      <alignment horizontal="center" vertical="center" wrapText="1"/>
    </xf>
    <xf numFmtId="0" fontId="11" fillId="2" borderId="9"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17" fillId="2" borderId="0" xfId="4" applyFont="1" applyFill="1" applyAlignment="1">
      <alignment horizontal="center" vertical="center"/>
    </xf>
    <xf numFmtId="0" fontId="11" fillId="2" borderId="31"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3" fillId="2" borderId="4" xfId="4" applyFont="1" applyFill="1" applyBorder="1" applyAlignment="1">
      <alignment horizontal="center" vertical="center" wrapText="1"/>
    </xf>
    <xf numFmtId="1" fontId="11" fillId="2" borderId="4" xfId="4" applyNumberFormat="1"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3" fillId="2" borderId="0" xfId="4" applyFont="1" applyFill="1" applyAlignment="1">
      <alignment horizontal="center" vertical="center"/>
    </xf>
    <xf numFmtId="0" fontId="2" fillId="2" borderId="4" xfId="4" applyFont="1" applyFill="1" applyBorder="1" applyAlignment="1">
      <alignment horizontal="center" vertical="center" wrapText="1"/>
    </xf>
    <xf numFmtId="0" fontId="11" fillId="0" borderId="4" xfId="4" applyFont="1" applyBorder="1" applyAlignment="1">
      <alignment horizontal="center" vertical="center" wrapText="1"/>
    </xf>
    <xf numFmtId="0" fontId="2" fillId="2" borderId="4" xfId="4" applyFont="1" applyFill="1" applyBorder="1" applyAlignment="1">
      <alignment horizontal="center" vertical="center"/>
    </xf>
    <xf numFmtId="0" fontId="2" fillId="0" borderId="4" xfId="4" applyFont="1" applyFill="1" applyBorder="1" applyAlignment="1">
      <alignment horizontal="center" vertical="center"/>
    </xf>
    <xf numFmtId="0" fontId="2" fillId="2" borderId="0" xfId="4" applyFont="1" applyFill="1" applyAlignment="1">
      <alignment horizontal="center" vertical="center"/>
    </xf>
    <xf numFmtId="0" fontId="3" fillId="2" borderId="23" xfId="4" applyFont="1" applyFill="1" applyBorder="1" applyAlignment="1">
      <alignment horizontal="center" vertical="center" wrapText="1"/>
    </xf>
    <xf numFmtId="0" fontId="3" fillId="2" borderId="20" xfId="4" applyFont="1" applyFill="1" applyBorder="1" applyAlignment="1">
      <alignment horizontal="center" vertical="center" wrapText="1"/>
    </xf>
    <xf numFmtId="0" fontId="3" fillId="2" borderId="44" xfId="4" applyFont="1" applyFill="1" applyBorder="1" applyAlignment="1">
      <alignment horizontal="center" vertical="center" wrapText="1"/>
    </xf>
    <xf numFmtId="0" fontId="3" fillId="2" borderId="27" xfId="4" applyFont="1" applyFill="1" applyBorder="1" applyAlignment="1">
      <alignment horizontal="center" vertical="center" wrapText="1"/>
    </xf>
    <xf numFmtId="0" fontId="3" fillId="2" borderId="25" xfId="4" applyFont="1" applyFill="1" applyBorder="1" applyAlignment="1">
      <alignment horizontal="center" vertical="center" wrapText="1"/>
    </xf>
    <xf numFmtId="0" fontId="3" fillId="2" borderId="29" xfId="4" applyFont="1" applyFill="1" applyBorder="1" applyAlignment="1">
      <alignment horizontal="center" vertical="center" wrapText="1"/>
    </xf>
    <xf numFmtId="0" fontId="17" fillId="0" borderId="0" xfId="4" applyFont="1" applyFill="1" applyAlignment="1">
      <alignment horizontal="center" vertical="center"/>
    </xf>
    <xf numFmtId="0" fontId="13"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horizontal="center" vertical="center"/>
    </xf>
    <xf numFmtId="0" fontId="3" fillId="2" borderId="24" xfId="0" applyFont="1" applyFill="1" applyBorder="1" applyAlignment="1">
      <alignment horizontal="center" vertical="center" wrapText="1"/>
    </xf>
    <xf numFmtId="0" fontId="3" fillId="2" borderId="27" xfId="0" applyFont="1" applyFill="1" applyBorder="1" applyAlignment="1">
      <alignment horizontal="center" vertical="center" wrapText="1"/>
    </xf>
    <xf numFmtId="44" fontId="3" fillId="2" borderId="25" xfId="1" applyFont="1" applyFill="1" applyBorder="1" applyAlignment="1">
      <alignment horizontal="center" vertical="center" wrapText="1"/>
    </xf>
    <xf numFmtId="164" fontId="2" fillId="0" borderId="4" xfId="5" applyNumberFormat="1" applyFont="1" applyFill="1" applyBorder="1" applyAlignment="1">
      <alignment vertical="center" wrapText="1"/>
    </xf>
    <xf numFmtId="44" fontId="3" fillId="2" borderId="4" xfId="5" applyNumberFormat="1" applyFont="1" applyFill="1" applyBorder="1" applyAlignment="1">
      <alignment vertical="center" wrapText="1"/>
    </xf>
    <xf numFmtId="0" fontId="2" fillId="0" borderId="15" xfId="5" applyFont="1" applyFill="1" applyBorder="1" applyAlignment="1">
      <alignment horizontal="left" vertical="center" wrapText="1"/>
    </xf>
    <xf numFmtId="0" fontId="2" fillId="0" borderId="4" xfId="5" applyFont="1" applyFill="1" applyBorder="1" applyAlignment="1">
      <alignment horizontal="left" vertical="center" wrapText="1"/>
    </xf>
    <xf numFmtId="49" fontId="2" fillId="0" borderId="4" xfId="5" applyNumberFormat="1" applyFont="1" applyFill="1" applyBorder="1" applyAlignment="1">
      <alignment horizontal="left" vertical="center" wrapText="1"/>
    </xf>
    <xf numFmtId="0" fontId="3" fillId="2" borderId="55" xfId="0" applyFont="1" applyFill="1" applyBorder="1" applyAlignment="1">
      <alignment horizontal="center" vertical="center" wrapText="1"/>
    </xf>
    <xf numFmtId="44" fontId="3" fillId="2" borderId="56" xfId="1" applyFont="1" applyFill="1" applyBorder="1" applyAlignment="1">
      <alignment horizontal="center" vertical="center" wrapText="1"/>
    </xf>
    <xf numFmtId="0" fontId="3" fillId="2" borderId="61" xfId="0" applyFont="1" applyFill="1" applyBorder="1" applyAlignment="1">
      <alignment horizontal="center" vertical="center" wrapText="1"/>
    </xf>
    <xf numFmtId="49" fontId="2" fillId="0" borderId="20" xfId="5" applyNumberFormat="1" applyFont="1" applyFill="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0" xfId="0" applyFont="1" applyFill="1" applyBorder="1" applyAlignment="1">
      <alignment horizontal="center" vertical="center"/>
    </xf>
    <xf numFmtId="0" fontId="11" fillId="0" borderId="0" xfId="0" applyFont="1" applyAlignment="1">
      <alignment horizontal="center" vertical="center"/>
    </xf>
    <xf numFmtId="44" fontId="2" fillId="0" borderId="0" xfId="1" applyFont="1" applyFill="1" applyAlignment="1">
      <alignment horizontal="center" vertical="center"/>
    </xf>
    <xf numFmtId="0" fontId="2" fillId="0" borderId="0" xfId="0" applyFont="1" applyFill="1" applyAlignment="1">
      <alignment horizontal="center" vertical="center"/>
    </xf>
    <xf numFmtId="0" fontId="11" fillId="0" borderId="0" xfId="0" applyFont="1" applyAlignment="1">
      <alignment vertical="center"/>
    </xf>
    <xf numFmtId="0" fontId="3"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15" xfId="0" applyFont="1" applyBorder="1" applyAlignment="1">
      <alignment horizontal="center" vertical="center"/>
    </xf>
    <xf numFmtId="0" fontId="2" fillId="2" borderId="15" xfId="0" applyFont="1" applyFill="1" applyBorder="1" applyAlignment="1" applyProtection="1">
      <alignment vertical="center" wrapText="1"/>
    </xf>
    <xf numFmtId="4" fontId="20" fillId="0" borderId="15"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2" fillId="2" borderId="4" xfId="0" applyFont="1" applyFill="1" applyBorder="1" applyAlignment="1" applyProtection="1">
      <alignment vertical="center" wrapText="1"/>
    </xf>
    <xf numFmtId="4" fontId="20" fillId="0" borderId="4" xfId="0" applyNumberFormat="1" applyFont="1" applyFill="1" applyBorder="1" applyAlignment="1">
      <alignment horizontal="center" vertical="center" wrapText="1"/>
    </xf>
    <xf numFmtId="0" fontId="2" fillId="0" borderId="0" xfId="0" applyFont="1" applyAlignment="1">
      <alignment vertical="center"/>
    </xf>
    <xf numFmtId="0" fontId="2" fillId="2" borderId="4" xfId="0" applyFont="1" applyFill="1" applyBorder="1" applyAlignment="1" applyProtection="1">
      <alignment vertical="center"/>
    </xf>
    <xf numFmtId="2" fontId="2" fillId="0" borderId="4" xfId="0" applyNumberFormat="1" applyFont="1" applyFill="1" applyBorder="1" applyAlignment="1">
      <alignment horizontal="center" vertical="center" wrapText="1"/>
    </xf>
    <xf numFmtId="0" fontId="2" fillId="0" borderId="4" xfId="0" applyFont="1" applyFill="1" applyBorder="1" applyAlignment="1" applyProtection="1">
      <alignment vertical="center" wrapText="1"/>
    </xf>
    <xf numFmtId="4" fontId="2" fillId="0" borderId="4" xfId="0" applyNumberFormat="1" applyFont="1" applyFill="1" applyBorder="1" applyAlignment="1">
      <alignment horizontal="center" vertical="center" wrapText="1"/>
    </xf>
    <xf numFmtId="2" fontId="2" fillId="0" borderId="4" xfId="0" applyNumberFormat="1" applyFont="1" applyFill="1" applyBorder="1" applyAlignment="1" applyProtection="1">
      <alignment horizontal="center" vertical="center" wrapText="1"/>
    </xf>
    <xf numFmtId="0" fontId="2" fillId="0" borderId="4" xfId="0" applyFont="1" applyBorder="1" applyAlignment="1" applyProtection="1">
      <alignment vertical="center" wrapText="1"/>
    </xf>
    <xf numFmtId="2" fontId="2" fillId="2" borderId="4" xfId="0" applyNumberFormat="1" applyFont="1" applyFill="1" applyBorder="1" applyAlignment="1" applyProtection="1">
      <alignment horizontal="center" vertical="center" wrapText="1"/>
    </xf>
    <xf numFmtId="0" fontId="2" fillId="0" borderId="15" xfId="0" applyFont="1" applyBorder="1" applyAlignment="1" applyProtection="1">
      <alignment vertical="center" wrapText="1"/>
    </xf>
    <xf numFmtId="44" fontId="2" fillId="0" borderId="38" xfId="1" applyFont="1" applyFill="1" applyBorder="1" applyAlignment="1">
      <alignment horizontal="center" vertical="center" wrapText="1"/>
    </xf>
    <xf numFmtId="0" fontId="2" fillId="0" borderId="22" xfId="0" applyFont="1" applyFill="1" applyBorder="1" applyAlignment="1">
      <alignment vertical="center" wrapText="1"/>
    </xf>
    <xf numFmtId="44" fontId="2" fillId="0" borderId="45" xfId="1" applyFont="1" applyFill="1" applyBorder="1" applyAlignment="1">
      <alignment horizontal="center" vertical="center" wrapText="1"/>
    </xf>
    <xf numFmtId="44" fontId="2" fillId="0" borderId="40" xfId="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14" fontId="2" fillId="2" borderId="15" xfId="0" applyNumberFormat="1" applyFont="1" applyFill="1" applyBorder="1" applyAlignment="1">
      <alignment horizontal="center" vertical="center" wrapText="1"/>
    </xf>
    <xf numFmtId="44" fontId="3" fillId="7" borderId="3" xfId="1" applyFont="1" applyFill="1" applyBorder="1" applyAlignment="1">
      <alignment horizontal="center" vertical="center" wrapText="1"/>
    </xf>
    <xf numFmtId="4" fontId="2" fillId="0" borderId="40" xfId="0" applyNumberFormat="1" applyFont="1" applyFill="1" applyBorder="1" applyAlignment="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wrapText="1"/>
    </xf>
    <xf numFmtId="44" fontId="2" fillId="2" borderId="22" xfId="1" applyFont="1" applyFill="1" applyBorder="1" applyAlignment="1" applyProtection="1">
      <alignment horizontal="center" vertical="center" wrapText="1"/>
    </xf>
    <xf numFmtId="4" fontId="2" fillId="2" borderId="15" xfId="0" applyNumberFormat="1"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15" xfId="0" applyFont="1" applyFill="1" applyBorder="1" applyAlignment="1">
      <alignment horizontal="left" vertical="center" wrapText="1"/>
    </xf>
    <xf numFmtId="4" fontId="2" fillId="0" borderId="15" xfId="5" applyNumberFormat="1" applyFont="1" applyFill="1" applyBorder="1" applyAlignment="1">
      <alignment horizontal="center" vertical="center" wrapText="1"/>
    </xf>
    <xf numFmtId="0" fontId="2" fillId="0" borderId="15" xfId="5" applyFont="1" applyFill="1" applyBorder="1" applyAlignment="1">
      <alignment horizontal="center" vertical="center" wrapText="1"/>
    </xf>
    <xf numFmtId="0" fontId="2"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44" fontId="3" fillId="7" borderId="36" xfId="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2" fillId="0" borderId="15" xfId="0" applyNumberFormat="1" applyFont="1" applyFill="1" applyBorder="1" applyAlignment="1">
      <alignment horizontal="center" vertical="center" wrapText="1"/>
    </xf>
    <xf numFmtId="44" fontId="3" fillId="7" borderId="42" xfId="1" applyFont="1" applyFill="1" applyBorder="1" applyAlignment="1">
      <alignment horizontal="center" vertical="center" wrapText="1"/>
    </xf>
    <xf numFmtId="0" fontId="20" fillId="0" borderId="15" xfId="0"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0" fontId="2" fillId="0" borderId="30" xfId="0" applyFont="1" applyFill="1" applyBorder="1" applyAlignment="1">
      <alignment horizontal="center" vertical="center"/>
    </xf>
    <xf numFmtId="0" fontId="2" fillId="3" borderId="29"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5"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2" fillId="0" borderId="45" xfId="0" applyFont="1" applyFill="1" applyBorder="1" applyAlignment="1">
      <alignment horizontal="center" vertical="center" wrapText="1"/>
    </xf>
    <xf numFmtId="0" fontId="11" fillId="2" borderId="15" xfId="0" applyFont="1" applyFill="1" applyBorder="1" applyAlignment="1">
      <alignment horizontal="center" vertical="center" wrapText="1"/>
    </xf>
    <xf numFmtId="44" fontId="11" fillId="0" borderId="0" xfId="1" applyFont="1" applyAlignment="1">
      <alignment horizontal="center" vertical="center"/>
    </xf>
    <xf numFmtId="0" fontId="2" fillId="0" borderId="0" xfId="0" applyFont="1" applyFill="1" applyBorder="1" applyAlignment="1">
      <alignment vertical="center"/>
    </xf>
    <xf numFmtId="0" fontId="2" fillId="2" borderId="4" xfId="0" applyFont="1" applyFill="1" applyBorder="1" applyAlignment="1" applyProtection="1">
      <alignment vertical="center" wrapText="1"/>
      <protection locked="0"/>
    </xf>
    <xf numFmtId="0" fontId="2" fillId="0" borderId="0" xfId="0" applyFont="1" applyFill="1" applyAlignment="1">
      <alignment vertical="center"/>
    </xf>
    <xf numFmtId="0" fontId="2" fillId="0" borderId="4" xfId="5" applyFont="1" applyFill="1" applyBorder="1" applyAlignment="1">
      <alignment vertical="center" wrapText="1"/>
    </xf>
    <xf numFmtId="0" fontId="17" fillId="0" borderId="0" xfId="4" applyFont="1" applyAlignment="1">
      <alignment vertical="center"/>
    </xf>
    <xf numFmtId="44" fontId="11" fillId="0" borderId="0" xfId="1" applyFont="1" applyAlignment="1">
      <alignment vertical="center"/>
    </xf>
    <xf numFmtId="0" fontId="11" fillId="0" borderId="4" xfId="0" applyFont="1" applyBorder="1" applyAlignment="1">
      <alignment vertical="center"/>
    </xf>
    <xf numFmtId="44" fontId="3" fillId="7" borderId="49" xfId="1" applyFont="1" applyFill="1" applyBorder="1" applyAlignment="1">
      <alignment horizontal="center" vertical="center" wrapText="1"/>
    </xf>
    <xf numFmtId="44" fontId="2" fillId="2" borderId="4" xfId="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4" fontId="2" fillId="0" borderId="0" xfId="1" applyFont="1" applyFill="1" applyBorder="1" applyAlignment="1">
      <alignment horizontal="center" vertical="center" wrapText="1"/>
    </xf>
    <xf numFmtId="0" fontId="14"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44" fontId="2" fillId="0" borderId="0" xfId="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4" xfId="0" applyFont="1" applyFill="1" applyBorder="1" applyAlignment="1" applyProtection="1">
      <alignment horizontal="center" vertical="center" wrapText="1"/>
    </xf>
    <xf numFmtId="44" fontId="2" fillId="0" borderId="6" xfId="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4" xfId="0" applyNumberFormat="1" applyFont="1" applyFill="1" applyBorder="1" applyAlignment="1">
      <alignment horizontal="center" vertical="center" wrapText="1"/>
    </xf>
    <xf numFmtId="11" fontId="2" fillId="2" borderId="15" xfId="0" applyNumberFormat="1" applyFont="1" applyFill="1" applyBorder="1" applyAlignment="1">
      <alignment horizontal="center" vertical="center" wrapText="1"/>
    </xf>
    <xf numFmtId="2" fontId="2" fillId="0" borderId="22" xfId="0" applyNumberFormat="1" applyFont="1" applyFill="1" applyBorder="1" applyAlignment="1">
      <alignment horizontal="center" vertical="center" wrapText="1"/>
    </xf>
    <xf numFmtId="1" fontId="2" fillId="0" borderId="22"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2" borderId="20" xfId="0" applyNumberFormat="1" applyFont="1" applyFill="1" applyBorder="1" applyAlignment="1">
      <alignment horizontal="center" vertical="center" wrapText="1"/>
    </xf>
    <xf numFmtId="1" fontId="2" fillId="2" borderId="22" xfId="0" applyNumberFormat="1" applyFont="1" applyFill="1" applyBorder="1" applyAlignment="1">
      <alignment horizontal="center" vertical="center" wrapText="1"/>
    </xf>
    <xf numFmtId="0" fontId="11" fillId="0" borderId="0" xfId="0" applyFont="1" applyAlignment="1">
      <alignment horizontal="center" vertical="center" wrapText="1"/>
    </xf>
    <xf numFmtId="2" fontId="2" fillId="3" borderId="27" xfId="0" applyNumberFormat="1" applyFont="1" applyFill="1" applyBorder="1" applyAlignment="1">
      <alignment horizontal="center" vertical="center" wrapText="1"/>
    </xf>
    <xf numFmtId="1" fontId="2" fillId="3" borderId="27"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0" xfId="0"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44" fontId="11" fillId="0" borderId="0" xfId="1" applyFont="1" applyAlignment="1">
      <alignment horizontal="center" vertical="center" wrapText="1"/>
    </xf>
    <xf numFmtId="1" fontId="11" fillId="0" borderId="0" xfId="0" applyNumberFormat="1" applyFont="1" applyAlignment="1">
      <alignment horizontal="center" vertical="center" wrapText="1"/>
    </xf>
    <xf numFmtId="44" fontId="16" fillId="3" borderId="3" xfId="1" applyFont="1" applyFill="1" applyBorder="1" applyAlignment="1">
      <alignment horizontal="center" vertical="center" wrapText="1"/>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2" fillId="0" borderId="21" xfId="0" applyFont="1" applyFill="1" applyBorder="1" applyAlignment="1">
      <alignment horizontal="center" vertical="center"/>
    </xf>
    <xf numFmtId="0" fontId="11" fillId="0" borderId="31"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62" xfId="0" applyFont="1" applyFill="1" applyBorder="1" applyAlignment="1">
      <alignment horizontal="center" vertical="center"/>
    </xf>
    <xf numFmtId="0" fontId="11" fillId="0" borderId="47" xfId="0" applyFont="1" applyBorder="1" applyAlignment="1">
      <alignment horizontal="center" vertical="center"/>
    </xf>
    <xf numFmtId="0" fontId="2" fillId="2" borderId="62"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3" xfId="0" applyFont="1" applyFill="1" applyBorder="1" applyAlignment="1">
      <alignment horizontal="center" vertical="center" wrapText="1"/>
    </xf>
    <xf numFmtId="2"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7" fillId="0" borderId="0" xfId="0" applyFont="1"/>
    <xf numFmtId="0" fontId="4" fillId="0" borderId="61" xfId="0" applyFont="1" applyBorder="1" applyAlignment="1">
      <alignment horizontal="center" vertical="center"/>
    </xf>
    <xf numFmtId="0" fontId="4" fillId="0" borderId="55" xfId="0" applyFont="1" applyBorder="1" applyAlignment="1">
      <alignment horizontal="center" vertical="center"/>
    </xf>
    <xf numFmtId="0" fontId="8" fillId="0" borderId="5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7" fillId="0" borderId="33" xfId="0" applyFont="1" applyBorder="1" applyAlignment="1">
      <alignment horizontal="center" vertical="center"/>
    </xf>
    <xf numFmtId="0" fontId="7" fillId="0" borderId="15" xfId="0" applyFont="1" applyBorder="1"/>
    <xf numFmtId="0" fontId="7" fillId="0" borderId="30" xfId="0" applyFont="1" applyBorder="1" applyAlignment="1">
      <alignment horizontal="center"/>
    </xf>
    <xf numFmtId="0" fontId="7" fillId="0" borderId="31" xfId="0" applyFont="1" applyBorder="1" applyAlignment="1">
      <alignment horizontal="center" vertical="center"/>
    </xf>
    <xf numFmtId="0" fontId="7" fillId="0" borderId="4" xfId="0" applyFont="1" applyBorder="1"/>
    <xf numFmtId="0" fontId="7" fillId="0" borderId="21" xfId="0" applyFont="1" applyBorder="1" applyAlignment="1">
      <alignment horizontal="center"/>
    </xf>
    <xf numFmtId="0" fontId="7" fillId="0" borderId="12" xfId="0" applyFont="1" applyBorder="1" applyAlignment="1">
      <alignment horizontal="center" vertical="center"/>
    </xf>
    <xf numFmtId="0" fontId="7" fillId="0" borderId="13" xfId="0" applyFont="1" applyBorder="1"/>
    <xf numFmtId="0" fontId="7" fillId="0" borderId="18" xfId="0" applyFont="1" applyBorder="1" applyAlignment="1">
      <alignment horizontal="center"/>
    </xf>
    <xf numFmtId="0" fontId="7" fillId="0" borderId="24" xfId="0" applyFont="1" applyBorder="1" applyAlignment="1">
      <alignment horizontal="center" vertical="center"/>
    </xf>
    <xf numFmtId="0" fontId="7" fillId="0" borderId="27" xfId="0" applyFont="1" applyBorder="1"/>
    <xf numFmtId="0" fontId="7" fillId="0" borderId="25" xfId="0" applyFont="1" applyBorder="1" applyAlignment="1">
      <alignment horizontal="center" vertical="center"/>
    </xf>
    <xf numFmtId="0" fontId="2" fillId="0" borderId="0" xfId="5" applyFont="1" applyAlignment="1">
      <alignment horizontal="center" vertical="center" wrapText="1"/>
    </xf>
    <xf numFmtId="164" fontId="2" fillId="0" borderId="0" xfId="5" applyNumberFormat="1" applyFont="1" applyAlignment="1">
      <alignment vertical="center" wrapText="1"/>
    </xf>
    <xf numFmtId="0" fontId="2" fillId="0" borderId="0" xfId="5" applyFont="1" applyAlignment="1">
      <alignment vertical="center" wrapText="1"/>
    </xf>
    <xf numFmtId="0" fontId="2" fillId="0" borderId="0" xfId="5" applyFont="1" applyFill="1" applyAlignment="1">
      <alignment vertical="center" wrapText="1"/>
    </xf>
    <xf numFmtId="164" fontId="2" fillId="0" borderId="0" xfId="5" applyNumberFormat="1" applyFont="1" applyFill="1" applyAlignment="1">
      <alignment vertical="center" wrapText="1"/>
    </xf>
    <xf numFmtId="0" fontId="3" fillId="0" borderId="0" xfId="5" applyFont="1" applyAlignment="1">
      <alignment vertical="center" wrapText="1"/>
    </xf>
    <xf numFmtId="164" fontId="3" fillId="0" borderId="0" xfId="5" applyNumberFormat="1" applyFont="1" applyAlignment="1">
      <alignment horizontal="right" vertical="center" wrapText="1"/>
    </xf>
    <xf numFmtId="0" fontId="11" fillId="0" borderId="0" xfId="0" applyFont="1" applyAlignment="1">
      <alignment vertical="center" wrapText="1"/>
    </xf>
    <xf numFmtId="0" fontId="3" fillId="0" borderId="0" xfId="5" applyFont="1" applyAlignment="1">
      <alignment horizontal="left" vertical="center" wrapText="1"/>
    </xf>
    <xf numFmtId="0" fontId="3" fillId="4" borderId="24" xfId="5" applyFont="1" applyFill="1" applyBorder="1" applyAlignment="1">
      <alignment horizontal="center" vertical="center" wrapText="1"/>
    </xf>
    <xf numFmtId="0" fontId="3" fillId="4" borderId="27" xfId="5" applyFont="1" applyFill="1" applyBorder="1" applyAlignment="1">
      <alignment horizontal="center" vertical="center" wrapText="1"/>
    </xf>
    <xf numFmtId="0" fontId="3" fillId="4" borderId="28" xfId="5" applyFont="1" applyFill="1" applyBorder="1" applyAlignment="1">
      <alignment horizontal="center" vertical="center" wrapText="1"/>
    </xf>
    <xf numFmtId="0" fontId="3" fillId="4" borderId="25"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8" xfId="5" quotePrefix="1" applyNumberFormat="1" applyFont="1" applyFill="1" applyBorder="1" applyAlignment="1">
      <alignment horizontal="center" vertical="center" wrapText="1"/>
    </xf>
    <xf numFmtId="0" fontId="2" fillId="0" borderId="8" xfId="5" applyNumberFormat="1" applyFont="1" applyFill="1" applyBorder="1" applyAlignment="1">
      <alignment horizontal="center" vertical="center" wrapText="1"/>
    </xf>
    <xf numFmtId="0" fontId="2" fillId="0" borderId="8" xfId="5" quotePrefix="1" applyFont="1" applyFill="1" applyBorder="1" applyAlignment="1">
      <alignment horizontal="center" vertical="center" wrapText="1"/>
    </xf>
    <xf numFmtId="0" fontId="2" fillId="0" borderId="9" xfId="5" quotePrefix="1" applyFont="1" applyFill="1" applyBorder="1" applyAlignment="1">
      <alignment horizontal="center" vertical="center" wrapText="1"/>
    </xf>
    <xf numFmtId="8" fontId="2" fillId="0" borderId="19" xfId="6" applyNumberFormat="1" applyFont="1" applyBorder="1" applyAlignment="1">
      <alignment vertical="center" wrapText="1"/>
    </xf>
    <xf numFmtId="0" fontId="2" fillId="0" borderId="4" xfId="5" quotePrefix="1" applyNumberFormat="1" applyFont="1" applyFill="1" applyBorder="1" applyAlignment="1">
      <alignment horizontal="center" vertical="center" wrapText="1"/>
    </xf>
    <xf numFmtId="0" fontId="2" fillId="0" borderId="4" xfId="5" applyNumberFormat="1" applyFont="1" applyFill="1" applyBorder="1" applyAlignment="1">
      <alignment horizontal="center" vertical="center" wrapText="1"/>
    </xf>
    <xf numFmtId="0" fontId="2" fillId="0" borderId="4" xfId="5" quotePrefix="1" applyFont="1" applyFill="1" applyBorder="1" applyAlignment="1">
      <alignment horizontal="center" vertical="center" wrapText="1"/>
    </xf>
    <xf numFmtId="0" fontId="2" fillId="0" borderId="5" xfId="5" applyFont="1" applyFill="1" applyBorder="1" applyAlignment="1">
      <alignment horizontal="center" vertical="center" wrapText="1"/>
    </xf>
    <xf numFmtId="44" fontId="2" fillId="0" borderId="21" xfId="6" applyFont="1" applyFill="1" applyBorder="1" applyAlignment="1">
      <alignment horizontal="center" vertical="center" wrapText="1"/>
    </xf>
    <xf numFmtId="0" fontId="2" fillId="0" borderId="5" xfId="5" quotePrefix="1" applyFont="1" applyFill="1" applyBorder="1" applyAlignment="1">
      <alignment horizontal="center" vertical="center" wrapText="1"/>
    </xf>
    <xf numFmtId="44" fontId="2" fillId="0" borderId="21" xfId="6" applyFont="1" applyFill="1" applyBorder="1" applyAlignment="1">
      <alignment vertical="center" wrapText="1"/>
    </xf>
    <xf numFmtId="49" fontId="2" fillId="0" borderId="4" xfId="5" quotePrefix="1" applyNumberFormat="1" applyFont="1" applyFill="1" applyBorder="1" applyAlignment="1">
      <alignment horizontal="center" vertical="center" wrapText="1"/>
    </xf>
    <xf numFmtId="0" fontId="2" fillId="0" borderId="4" xfId="5" applyFont="1" applyBorder="1" applyAlignment="1">
      <alignment horizontal="center" vertical="center" wrapText="1"/>
    </xf>
    <xf numFmtId="44" fontId="2" fillId="0" borderId="21" xfId="1" applyFont="1" applyBorder="1" applyAlignment="1">
      <alignment vertical="center" wrapText="1"/>
    </xf>
    <xf numFmtId="0" fontId="2" fillId="2" borderId="4" xfId="5" applyFont="1" applyFill="1" applyBorder="1" applyAlignment="1">
      <alignment horizontal="center" vertical="center" wrapText="1"/>
    </xf>
    <xf numFmtId="49" fontId="2" fillId="2" borderId="4" xfId="5" applyNumberFormat="1" applyFont="1" applyFill="1" applyBorder="1" applyAlignment="1">
      <alignment horizontal="center" vertical="center" wrapText="1"/>
    </xf>
    <xf numFmtId="44" fontId="2" fillId="0" borderId="21" xfId="1"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2" borderId="0" xfId="5" applyFont="1" applyFill="1" applyBorder="1" applyAlignment="1">
      <alignment horizontal="center" vertical="center" wrapText="1"/>
    </xf>
    <xf numFmtId="49" fontId="2" fillId="2" borderId="20" xfId="5" quotePrefix="1" applyNumberFormat="1" applyFont="1" applyFill="1" applyBorder="1" applyAlignment="1">
      <alignment horizontal="center" vertical="center" wrapText="1"/>
    </xf>
    <xf numFmtId="49" fontId="2" fillId="2" borderId="20" xfId="5" applyNumberFormat="1" applyFont="1" applyFill="1" applyBorder="1" applyAlignment="1">
      <alignment horizontal="center" vertical="center" wrapText="1"/>
    </xf>
    <xf numFmtId="0" fontId="2" fillId="2" borderId="20" xfId="5" applyFont="1" applyFill="1" applyBorder="1" applyAlignment="1">
      <alignment horizontal="center" vertical="center" wrapText="1"/>
    </xf>
    <xf numFmtId="44" fontId="2" fillId="0" borderId="47" xfId="1" applyFont="1" applyFill="1" applyBorder="1" applyAlignment="1">
      <alignment horizontal="center" vertical="center" wrapText="1"/>
    </xf>
    <xf numFmtId="0" fontId="2" fillId="0" borderId="20" xfId="5" quotePrefix="1" applyFont="1" applyFill="1" applyBorder="1" applyAlignment="1">
      <alignment horizontal="center" vertical="center" wrapText="1"/>
    </xf>
    <xf numFmtId="0" fontId="2" fillId="0" borderId="44" xfId="5" quotePrefix="1" applyFont="1" applyFill="1" applyBorder="1" applyAlignment="1">
      <alignment horizontal="center" vertical="center" wrapText="1"/>
    </xf>
    <xf numFmtId="49" fontId="2" fillId="0" borderId="4" xfId="0" applyNumberFormat="1" applyFont="1" applyBorder="1" applyAlignment="1">
      <alignment horizontal="center" vertical="center"/>
    </xf>
    <xf numFmtId="44" fontId="11" fillId="0" borderId="21" xfId="1" applyFont="1" applyBorder="1" applyAlignment="1">
      <alignment horizontal="center" vertical="center"/>
    </xf>
    <xf numFmtId="0" fontId="2" fillId="0" borderId="48" xfId="5" applyFont="1" applyFill="1" applyBorder="1" applyAlignment="1">
      <alignment horizontal="center" vertical="center" wrapText="1"/>
    </xf>
    <xf numFmtId="0" fontId="2" fillId="0" borderId="13" xfId="5" applyFont="1" applyBorder="1" applyAlignment="1">
      <alignment horizontal="center" vertical="center" wrapText="1"/>
    </xf>
    <xf numFmtId="0" fontId="2" fillId="2" borderId="13" xfId="5" applyFont="1" applyFill="1" applyBorder="1" applyAlignment="1">
      <alignment horizontal="center" vertical="center" wrapText="1"/>
    </xf>
    <xf numFmtId="0" fontId="2" fillId="2" borderId="13" xfId="5" quotePrefix="1" applyFont="1" applyFill="1" applyBorder="1" applyAlignment="1">
      <alignment horizontal="center" vertical="center" wrapText="1"/>
    </xf>
    <xf numFmtId="0" fontId="2" fillId="2" borderId="34" xfId="5" quotePrefix="1" applyFont="1" applyFill="1" applyBorder="1" applyAlignment="1">
      <alignment horizontal="center" vertical="center" wrapText="1"/>
    </xf>
    <xf numFmtId="0" fontId="2" fillId="2" borderId="18" xfId="5" applyFont="1" applyFill="1" applyBorder="1" applyAlignment="1">
      <alignment horizontal="center" vertical="center" wrapText="1"/>
    </xf>
    <xf numFmtId="0" fontId="11" fillId="0" borderId="33" xfId="0" applyFont="1" applyFill="1" applyBorder="1" applyAlignment="1">
      <alignment horizontal="center" vertical="center"/>
    </xf>
    <xf numFmtId="0" fontId="8" fillId="0" borderId="0" xfId="0" applyFont="1"/>
    <xf numFmtId="0" fontId="3" fillId="0" borderId="0" xfId="0" applyFont="1" applyAlignment="1">
      <alignment vertical="center"/>
    </xf>
    <xf numFmtId="44" fontId="3" fillId="0" borderId="0" xfId="1" applyFont="1" applyAlignment="1">
      <alignment horizontal="center" vertical="center"/>
    </xf>
    <xf numFmtId="0" fontId="3" fillId="0" borderId="0" xfId="0" applyFont="1" applyFill="1" applyAlignment="1">
      <alignment vertical="center"/>
    </xf>
    <xf numFmtId="0" fontId="2" fillId="2" borderId="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17" fillId="0" borderId="0" xfId="4" applyFont="1" applyFill="1" applyAlignment="1">
      <alignment vertical="center"/>
    </xf>
    <xf numFmtId="0" fontId="13" fillId="0" borderId="0" xfId="0" applyFont="1" applyFill="1" applyAlignment="1">
      <alignment vertical="center"/>
    </xf>
    <xf numFmtId="0" fontId="2" fillId="0" borderId="8" xfId="5" applyFont="1" applyFill="1" applyBorder="1" applyAlignment="1">
      <alignment horizontal="left" vertical="center" wrapText="1"/>
    </xf>
    <xf numFmtId="0" fontId="2" fillId="0" borderId="13" xfId="5" applyFont="1" applyFill="1" applyBorder="1" applyAlignment="1">
      <alignment vertical="center" wrapText="1"/>
    </xf>
    <xf numFmtId="0" fontId="17" fillId="2" borderId="15" xfId="4" applyFont="1" applyFill="1" applyBorder="1" applyAlignment="1">
      <alignment horizontal="center" vertical="center"/>
    </xf>
    <xf numFmtId="0" fontId="17" fillId="2" borderId="15" xfId="4" quotePrefix="1" applyFont="1" applyFill="1" applyBorder="1" applyAlignment="1">
      <alignment horizontal="center" vertical="center"/>
    </xf>
    <xf numFmtId="0" fontId="17" fillId="2" borderId="0" xfId="4" applyFont="1" applyFill="1" applyAlignment="1">
      <alignment vertical="center"/>
    </xf>
    <xf numFmtId="0" fontId="17" fillId="2" borderId="20" xfId="4" applyFont="1" applyFill="1" applyBorder="1" applyAlignment="1">
      <alignment horizontal="center" vertical="center"/>
    </xf>
    <xf numFmtId="0" fontId="2" fillId="2" borderId="20" xfId="4" applyFont="1" applyFill="1" applyBorder="1" applyAlignment="1">
      <alignment horizontal="center" vertical="center"/>
    </xf>
    <xf numFmtId="0" fontId="17" fillId="2" borderId="22" xfId="4" applyFont="1" applyFill="1" applyBorder="1" applyAlignment="1">
      <alignment horizontal="center" vertical="center"/>
    </xf>
    <xf numFmtId="0" fontId="17" fillId="2" borderId="24" xfId="4" applyFont="1" applyFill="1" applyBorder="1" applyAlignment="1">
      <alignment horizontal="center" vertical="center"/>
    </xf>
    <xf numFmtId="0" fontId="17" fillId="2" borderId="27" xfId="4" applyFont="1" applyFill="1" applyBorder="1" applyAlignment="1">
      <alignment horizontal="center" vertical="center"/>
    </xf>
    <xf numFmtId="0" fontId="19" fillId="0" borderId="0" xfId="4" applyFont="1" applyFill="1" applyAlignment="1">
      <alignment horizontal="center" vertical="center" wrapText="1"/>
    </xf>
    <xf numFmtId="0" fontId="17" fillId="2" borderId="33" xfId="4" applyFont="1" applyFill="1" applyBorder="1" applyAlignment="1">
      <alignment horizontal="center" vertical="center"/>
    </xf>
    <xf numFmtId="0" fontId="17" fillId="2" borderId="32" xfId="4"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14" fontId="16" fillId="3" borderId="27"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wrapText="1"/>
    </xf>
    <xf numFmtId="44" fontId="16" fillId="3" borderId="28" xfId="6" applyFont="1" applyFill="1" applyBorder="1" applyAlignment="1">
      <alignment horizontal="center" vertical="center" wrapText="1"/>
    </xf>
    <xf numFmtId="0" fontId="11" fillId="0" borderId="0" xfId="0" applyFont="1" applyFill="1" applyAlignment="1">
      <alignment vertical="center" wrapText="1"/>
    </xf>
    <xf numFmtId="164" fontId="2" fillId="0" borderId="4" xfId="5" applyNumberFormat="1" applyFont="1" applyFill="1" applyBorder="1" applyAlignment="1">
      <alignment horizontal="right" vertical="center" wrapText="1"/>
    </xf>
    <xf numFmtId="44" fontId="3" fillId="0" borderId="15" xfId="5" applyNumberFormat="1" applyFont="1" applyFill="1" applyBorder="1" applyAlignment="1">
      <alignment vertical="center" wrapText="1"/>
    </xf>
    <xf numFmtId="0" fontId="3" fillId="0" borderId="0" xfId="5" applyFont="1" applyFill="1" applyAlignment="1">
      <alignment vertical="center" wrapText="1"/>
    </xf>
    <xf numFmtId="44" fontId="3" fillId="0" borderId="0" xfId="1" applyFont="1" applyFill="1" applyAlignment="1">
      <alignment vertical="center" wrapText="1"/>
    </xf>
    <xf numFmtId="0" fontId="0" fillId="0" borderId="4" xfId="0" applyNumberFormat="1" applyBorder="1" applyAlignment="1">
      <alignment wrapText="1"/>
    </xf>
    <xf numFmtId="14" fontId="0" fillId="0" borderId="4" xfId="0" applyNumberFormat="1" applyBorder="1" applyAlignment="1">
      <alignment horizontal="center" vertical="center"/>
    </xf>
    <xf numFmtId="0" fontId="11" fillId="0" borderId="33" xfId="0" applyFont="1" applyBorder="1" applyAlignment="1">
      <alignment vertical="center" wrapText="1"/>
    </xf>
    <xf numFmtId="0" fontId="11" fillId="0" borderId="15" xfId="0" applyFont="1" applyBorder="1" applyAlignment="1">
      <alignment vertical="center" wrapText="1"/>
    </xf>
    <xf numFmtId="0" fontId="0" fillId="0" borderId="31" xfId="0" applyNumberFormat="1" applyBorder="1" applyAlignment="1">
      <alignment vertical="center" wrapText="1"/>
    </xf>
    <xf numFmtId="0" fontId="11" fillId="0" borderId="4" xfId="0" applyFont="1" applyBorder="1" applyAlignment="1">
      <alignment vertical="center" wrapText="1"/>
    </xf>
    <xf numFmtId="0" fontId="0" fillId="0" borderId="12" xfId="0" applyNumberFormat="1" applyBorder="1" applyAlignment="1">
      <alignment vertical="center" wrapText="1"/>
    </xf>
    <xf numFmtId="0" fontId="11" fillId="0" borderId="13" xfId="0" applyFont="1" applyBorder="1" applyAlignment="1">
      <alignment vertical="center" wrapText="1"/>
    </xf>
    <xf numFmtId="0" fontId="0" fillId="0" borderId="7" xfId="0" applyNumberFormat="1" applyBorder="1" applyAlignment="1">
      <alignment vertical="center" wrapText="1"/>
    </xf>
    <xf numFmtId="14" fontId="0" fillId="0" borderId="8" xfId="0" applyNumberFormat="1" applyBorder="1" applyAlignment="1">
      <alignment horizontal="center" vertical="center"/>
    </xf>
    <xf numFmtId="0" fontId="11" fillId="0" borderId="8" xfId="0" applyFont="1" applyBorder="1" applyAlignment="1">
      <alignment vertical="center" wrapText="1"/>
    </xf>
    <xf numFmtId="14" fontId="0" fillId="0" borderId="13" xfId="0" applyNumberFormat="1" applyBorder="1" applyAlignment="1">
      <alignment horizontal="center" vertical="center"/>
    </xf>
    <xf numFmtId="0" fontId="11" fillId="0" borderId="7" xfId="0" applyFont="1" applyBorder="1" applyAlignment="1">
      <alignment vertical="center" wrapText="1"/>
    </xf>
    <xf numFmtId="0" fontId="11" fillId="0" borderId="31" xfId="0" applyFont="1" applyBorder="1" applyAlignment="1">
      <alignment vertical="center" wrapText="1"/>
    </xf>
    <xf numFmtId="0" fontId="11" fillId="0" borderId="7" xfId="0" applyFont="1" applyBorder="1" applyAlignment="1">
      <alignment vertical="center"/>
    </xf>
    <xf numFmtId="0" fontId="0" fillId="0" borderId="8" xfId="0" applyNumberFormat="1" applyBorder="1" applyAlignment="1">
      <alignment wrapText="1"/>
    </xf>
    <xf numFmtId="0" fontId="11" fillId="0" borderId="31" xfId="0" applyFont="1" applyBorder="1" applyAlignment="1">
      <alignment vertical="center"/>
    </xf>
    <xf numFmtId="0" fontId="11" fillId="0" borderId="48" xfId="0" applyFont="1" applyBorder="1" applyAlignment="1">
      <alignment vertical="center"/>
    </xf>
    <xf numFmtId="0" fontId="11" fillId="0" borderId="14" xfId="0" applyFont="1" applyBorder="1" applyAlignment="1">
      <alignment vertical="center"/>
    </xf>
    <xf numFmtId="14" fontId="0" fillId="0" borderId="14" xfId="0" applyNumberFormat="1" applyBorder="1" applyAlignment="1">
      <alignment horizontal="center"/>
    </xf>
    <xf numFmtId="0" fontId="0" fillId="0" borderId="14" xfId="0" applyNumberFormat="1" applyBorder="1" applyAlignment="1">
      <alignment wrapText="1"/>
    </xf>
    <xf numFmtId="44" fontId="11" fillId="0" borderId="14" xfId="1" applyFont="1" applyBorder="1" applyAlignment="1">
      <alignment vertical="center"/>
    </xf>
    <xf numFmtId="44" fontId="3" fillId="0" borderId="0" xfId="1" applyFont="1" applyAlignment="1">
      <alignment horizontal="center" vertical="center" wrapText="1"/>
    </xf>
    <xf numFmtId="44" fontId="2" fillId="0" borderId="0" xfId="1" applyFont="1" applyAlignment="1">
      <alignment vertical="center"/>
    </xf>
    <xf numFmtId="44" fontId="16" fillId="3" borderId="25" xfId="1" applyFont="1" applyFill="1" applyBorder="1" applyAlignment="1">
      <alignment horizontal="center" vertical="center"/>
    </xf>
    <xf numFmtId="44" fontId="11" fillId="0" borderId="46" xfId="1" applyFont="1" applyBorder="1" applyAlignment="1">
      <alignment vertical="center"/>
    </xf>
    <xf numFmtId="1" fontId="0" fillId="0" borderId="14" xfId="0" applyNumberFormat="1" applyBorder="1" applyAlignment="1">
      <alignment horizontal="center" vertical="center"/>
    </xf>
    <xf numFmtId="44" fontId="11" fillId="2" borderId="30" xfId="1" applyFont="1" applyFill="1" applyBorder="1" applyAlignment="1">
      <alignment horizontal="center" vertical="center" wrapText="1"/>
    </xf>
    <xf numFmtId="44" fontId="11" fillId="2" borderId="21" xfId="1" applyFont="1" applyFill="1" applyBorder="1" applyAlignment="1">
      <alignment horizontal="center" vertical="center" wrapText="1"/>
    </xf>
    <xf numFmtId="44" fontId="2" fillId="2" borderId="21" xfId="1" applyFont="1" applyFill="1" applyBorder="1" applyAlignment="1">
      <alignment horizontal="center" vertical="center" wrapText="1"/>
    </xf>
    <xf numFmtId="44" fontId="11" fillId="0" borderId="21" xfId="1" applyFont="1" applyFill="1" applyBorder="1" applyAlignment="1">
      <alignment horizontal="center" vertical="center" wrapText="1"/>
    </xf>
    <xf numFmtId="44" fontId="11" fillId="0" borderId="30" xfId="1" applyFont="1" applyFill="1" applyBorder="1" applyAlignment="1">
      <alignment horizontal="center" vertical="center" wrapText="1"/>
    </xf>
    <xf numFmtId="44" fontId="11" fillId="0" borderId="47" xfId="1" applyFont="1" applyFill="1" applyBorder="1" applyAlignment="1">
      <alignment horizontal="center" vertical="center" wrapText="1"/>
    </xf>
    <xf numFmtId="44" fontId="2" fillId="0" borderId="30" xfId="1" applyFont="1" applyFill="1" applyBorder="1" applyAlignment="1">
      <alignment horizontal="center" vertical="center" wrapText="1"/>
    </xf>
    <xf numFmtId="44" fontId="16" fillId="7" borderId="36" xfId="1" applyFont="1" applyFill="1" applyBorder="1" applyAlignment="1">
      <alignment horizontal="center" vertical="center"/>
    </xf>
    <xf numFmtId="44" fontId="2" fillId="0" borderId="19" xfId="1" applyFont="1" applyFill="1" applyBorder="1" applyAlignment="1">
      <alignment horizontal="center" vertical="center" wrapText="1"/>
    </xf>
    <xf numFmtId="44" fontId="2" fillId="0" borderId="18" xfId="1" applyFont="1" applyFill="1" applyBorder="1" applyAlignment="1">
      <alignment horizontal="center" vertical="center" wrapText="1"/>
    </xf>
    <xf numFmtId="44" fontId="16" fillId="7" borderId="3" xfId="1" applyFont="1" applyFill="1" applyBorder="1" applyAlignment="1">
      <alignment horizontal="center" vertical="center"/>
    </xf>
    <xf numFmtId="44" fontId="3" fillId="7" borderId="36" xfId="1" applyFont="1" applyFill="1" applyBorder="1" applyAlignment="1" applyProtection="1">
      <alignment horizontal="center" vertical="center" wrapText="1"/>
    </xf>
    <xf numFmtId="44" fontId="16" fillId="7" borderId="25" xfId="1" applyFont="1" applyFill="1" applyBorder="1" applyAlignment="1">
      <alignment horizontal="center" vertical="center"/>
    </xf>
    <xf numFmtId="44" fontId="3" fillId="7" borderId="25" xfId="1" applyFont="1" applyFill="1" applyBorder="1" applyAlignment="1">
      <alignment horizontal="center" vertical="center" wrapText="1"/>
    </xf>
    <xf numFmtId="44" fontId="18" fillId="6" borderId="19" xfId="1" applyFont="1" applyFill="1" applyBorder="1" applyAlignment="1">
      <alignment horizontal="center" vertical="center"/>
    </xf>
    <xf numFmtId="44" fontId="18" fillId="6" borderId="21" xfId="1" applyFont="1" applyFill="1" applyBorder="1" applyAlignment="1">
      <alignment horizontal="center" vertical="center"/>
    </xf>
    <xf numFmtId="44" fontId="18" fillId="6" borderId="18" xfId="1" applyFont="1" applyFill="1" applyBorder="1" applyAlignment="1">
      <alignment horizontal="center" vertical="center"/>
    </xf>
    <xf numFmtId="44" fontId="18" fillId="7" borderId="18" xfId="1" applyFont="1" applyFill="1" applyBorder="1" applyAlignment="1">
      <alignment horizontal="center" vertical="center"/>
    </xf>
    <xf numFmtId="44" fontId="11" fillId="2" borderId="21" xfId="1" applyFont="1" applyFill="1" applyBorder="1" applyAlignment="1" applyProtection="1">
      <alignment horizontal="center" vertical="center" wrapText="1"/>
      <protection locked="0"/>
    </xf>
    <xf numFmtId="44" fontId="11" fillId="2" borderId="21" xfId="1" applyFont="1" applyFill="1" applyBorder="1" applyAlignment="1" applyProtection="1">
      <alignment horizontal="center" vertical="center" wrapText="1"/>
    </xf>
    <xf numFmtId="0" fontId="2" fillId="0" borderId="65" xfId="0" applyFont="1" applyFill="1" applyBorder="1" applyAlignment="1">
      <alignment horizontal="center" vertical="center" wrapText="1"/>
    </xf>
    <xf numFmtId="0" fontId="3" fillId="0" borderId="31" xfId="0" applyFont="1" applyFill="1" applyBorder="1" applyAlignment="1">
      <alignment horizontal="center" vertical="center" wrapText="1"/>
    </xf>
    <xf numFmtId="44" fontId="3" fillId="0" borderId="21" xfId="1" applyFont="1" applyFill="1" applyBorder="1" applyAlignment="1">
      <alignment horizontal="center" vertical="center" wrapText="1"/>
    </xf>
    <xf numFmtId="44" fontId="2" fillId="2" borderId="21" xfId="1" applyFont="1" applyFill="1" applyBorder="1" applyAlignment="1" applyProtection="1">
      <alignment horizontal="center" vertical="center" wrapText="1"/>
    </xf>
    <xf numFmtId="0" fontId="3" fillId="2" borderId="31" xfId="0" applyFont="1" applyFill="1" applyBorder="1" applyAlignment="1">
      <alignment horizontal="center" vertical="center" wrapText="1"/>
    </xf>
    <xf numFmtId="44" fontId="3" fillId="2" borderId="21" xfId="1" applyFont="1" applyFill="1" applyBorder="1" applyAlignment="1">
      <alignment horizontal="center" vertical="center" wrapText="1"/>
    </xf>
    <xf numFmtId="44" fontId="11" fillId="2" borderId="15" xfId="1" applyFont="1" applyFill="1" applyBorder="1" applyAlignment="1">
      <alignment vertical="center"/>
    </xf>
    <xf numFmtId="44" fontId="11" fillId="2" borderId="30" xfId="1" applyFont="1" applyFill="1" applyBorder="1" applyAlignment="1">
      <alignment vertical="center"/>
    </xf>
    <xf numFmtId="44" fontId="11" fillId="2" borderId="8" xfId="1" applyFont="1" applyFill="1" applyBorder="1" applyAlignment="1">
      <alignment horizontal="center" vertical="center"/>
    </xf>
    <xf numFmtId="44" fontId="11" fillId="2" borderId="19" xfId="1" applyFont="1" applyFill="1" applyBorder="1" applyAlignment="1">
      <alignment vertical="center"/>
    </xf>
    <xf numFmtId="44" fontId="11" fillId="2" borderId="4" xfId="1" applyFont="1" applyFill="1" applyBorder="1" applyAlignment="1">
      <alignment horizontal="center" vertical="center"/>
    </xf>
    <xf numFmtId="44" fontId="11" fillId="2" borderId="21" xfId="1" applyFont="1" applyFill="1" applyBorder="1" applyAlignment="1">
      <alignment vertical="center"/>
    </xf>
    <xf numFmtId="44" fontId="11" fillId="2" borderId="13" xfId="1" applyFont="1" applyFill="1" applyBorder="1" applyAlignment="1">
      <alignment horizontal="center" vertical="center"/>
    </xf>
    <xf numFmtId="44" fontId="11" fillId="2" borderId="18" xfId="1" applyFont="1" applyFill="1" applyBorder="1" applyAlignment="1">
      <alignment vertical="center"/>
    </xf>
    <xf numFmtId="44" fontId="11" fillId="2" borderId="8" xfId="1" applyFont="1" applyFill="1" applyBorder="1" applyAlignment="1">
      <alignment vertical="center"/>
    </xf>
    <xf numFmtId="44" fontId="11" fillId="2" borderId="4" xfId="1" applyFont="1" applyFill="1" applyBorder="1" applyAlignment="1">
      <alignment vertical="center"/>
    </xf>
    <xf numFmtId="44" fontId="11" fillId="2" borderId="14" xfId="1" applyFont="1" applyFill="1" applyBorder="1" applyAlignment="1">
      <alignment vertical="center"/>
    </xf>
    <xf numFmtId="44" fontId="11" fillId="2" borderId="46" xfId="1" applyFont="1" applyFill="1" applyBorder="1" applyAlignment="1">
      <alignment vertical="center"/>
    </xf>
    <xf numFmtId="44" fontId="16" fillId="8" borderId="36" xfId="0" applyNumberFormat="1" applyFont="1" applyFill="1" applyBorder="1" applyAlignment="1">
      <alignment vertical="center"/>
    </xf>
    <xf numFmtId="44" fontId="16" fillId="5" borderId="36" xfId="0" applyNumberFormat="1" applyFont="1" applyFill="1" applyBorder="1" applyAlignment="1">
      <alignment vertical="center"/>
    </xf>
    <xf numFmtId="44" fontId="16" fillId="5" borderId="36" xfId="1" applyFont="1" applyFill="1" applyBorder="1" applyAlignment="1">
      <alignment vertical="center"/>
    </xf>
    <xf numFmtId="0" fontId="16" fillId="3" borderId="8" xfId="4" applyFont="1" applyFill="1" applyBorder="1" applyAlignment="1">
      <alignment horizontal="center" vertical="center" wrapText="1"/>
    </xf>
    <xf numFmtId="0" fontId="3" fillId="2" borderId="1" xfId="4" applyFont="1" applyFill="1" applyBorder="1" applyAlignment="1">
      <alignment vertical="center"/>
    </xf>
    <xf numFmtId="0" fontId="3" fillId="2" borderId="2" xfId="4" applyFont="1" applyFill="1" applyBorder="1" applyAlignment="1">
      <alignment vertical="center"/>
    </xf>
    <xf numFmtId="0" fontId="3" fillId="2" borderId="29" xfId="4" applyFont="1" applyFill="1" applyBorder="1" applyAlignment="1">
      <alignment vertical="center"/>
    </xf>
    <xf numFmtId="0" fontId="3" fillId="2" borderId="28" xfId="4" applyFont="1" applyFill="1" applyBorder="1" applyAlignment="1">
      <alignment vertical="center"/>
    </xf>
    <xf numFmtId="0" fontId="3" fillId="2" borderId="21" xfId="4" applyFont="1" applyFill="1" applyBorder="1" applyAlignment="1">
      <alignment horizontal="center" vertical="center"/>
    </xf>
    <xf numFmtId="0" fontId="24" fillId="0" borderId="0" xfId="4" applyFont="1" applyAlignment="1">
      <alignment horizontal="left" vertical="center"/>
    </xf>
    <xf numFmtId="0" fontId="16" fillId="3" borderId="4" xfId="4" applyFont="1" applyFill="1" applyBorder="1" applyAlignment="1">
      <alignment horizontal="center" vertical="center" wrapText="1"/>
    </xf>
    <xf numFmtId="0" fontId="3" fillId="0" borderId="0" xfId="0" applyFont="1" applyFill="1" applyAlignment="1">
      <alignment horizontal="center" vertical="center" wrapText="1"/>
    </xf>
    <xf numFmtId="0" fontId="21" fillId="2" borderId="21" xfId="4" applyFont="1" applyFill="1" applyBorder="1" applyAlignment="1">
      <alignment horizontal="center" vertical="center"/>
    </xf>
    <xf numFmtId="0" fontId="3" fillId="2" borderId="47" xfId="4" applyFont="1" applyFill="1" applyBorder="1" applyAlignment="1">
      <alignment horizontal="center" vertical="center" wrapText="1"/>
    </xf>
    <xf numFmtId="0" fontId="3" fillId="3" borderId="4" xfId="4" applyFont="1" applyFill="1" applyBorder="1" applyAlignment="1">
      <alignment horizontal="center" vertical="center" wrapText="1"/>
    </xf>
    <xf numFmtId="0" fontId="19" fillId="3" borderId="4" xfId="4" applyFont="1" applyFill="1" applyBorder="1" applyAlignment="1">
      <alignment horizontal="center" vertical="center" wrapText="1"/>
    </xf>
    <xf numFmtId="0" fontId="3" fillId="3" borderId="4" xfId="4" applyFont="1" applyFill="1" applyBorder="1" applyAlignment="1">
      <alignment horizontal="center" vertical="center"/>
    </xf>
    <xf numFmtId="0" fontId="21" fillId="3" borderId="15" xfId="4" applyFont="1" applyFill="1" applyBorder="1" applyAlignment="1">
      <alignment horizontal="center" vertical="center"/>
    </xf>
    <xf numFmtId="0" fontId="21" fillId="3" borderId="20" xfId="4" applyFont="1" applyFill="1" applyBorder="1" applyAlignment="1">
      <alignment horizontal="center" vertical="center"/>
    </xf>
    <xf numFmtId="0" fontId="21" fillId="3" borderId="27" xfId="4"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 fillId="2" borderId="15" xfId="4" applyFont="1" applyFill="1" applyBorder="1" applyAlignment="1">
      <alignment horizontal="center" vertical="center" wrapText="1"/>
    </xf>
    <xf numFmtId="0" fontId="3" fillId="2" borderId="30" xfId="4" applyFont="1" applyFill="1" applyBorder="1" applyAlignment="1">
      <alignment horizontal="center" vertical="center" wrapText="1"/>
    </xf>
    <xf numFmtId="44" fontId="3" fillId="2" borderId="4" xfId="1" applyFont="1" applyFill="1" applyBorder="1" applyAlignment="1">
      <alignment horizontal="center" vertical="center"/>
    </xf>
    <xf numFmtId="44" fontId="3" fillId="2" borderId="4" xfId="1" applyFont="1" applyFill="1" applyBorder="1" applyAlignment="1">
      <alignment horizontal="center" vertical="center" wrapText="1"/>
    </xf>
    <xf numFmtId="14" fontId="11" fillId="0" borderId="4" xfId="4" applyNumberFormat="1" applyFont="1" applyBorder="1" applyAlignment="1">
      <alignment horizontal="center" vertical="center" wrapText="1"/>
    </xf>
    <xf numFmtId="11" fontId="2" fillId="0" borderId="4" xfId="0" applyNumberFormat="1" applyFont="1" applyFill="1" applyBorder="1" applyAlignment="1">
      <alignment horizontal="center" vertical="center" wrapText="1"/>
    </xf>
    <xf numFmtId="6" fontId="11" fillId="0" borderId="0" xfId="0" applyNumberFormat="1" applyFont="1" applyFill="1" applyAlignment="1">
      <alignment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8" xfId="5" quotePrefix="1" applyFont="1" applyFill="1" applyBorder="1" applyAlignment="1">
      <alignment horizontal="center" vertical="center" wrapText="1"/>
    </xf>
    <xf numFmtId="0" fontId="2" fillId="0" borderId="15" xfId="0" applyFont="1" applyFill="1" applyBorder="1" applyAlignment="1" applyProtection="1">
      <alignment horizontal="center" vertical="center" wrapText="1"/>
    </xf>
    <xf numFmtId="44" fontId="2" fillId="0" borderId="38" xfId="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xf>
    <xf numFmtId="0" fontId="11" fillId="0" borderId="15" xfId="0"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 fontId="2" fillId="0" borderId="15" xfId="0" applyNumberFormat="1" applyFont="1" applyFill="1" applyBorder="1" applyAlignment="1" applyProtection="1">
      <alignment horizontal="center"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44" fontId="3" fillId="7" borderId="0" xfId="1" applyFont="1" applyFill="1" applyBorder="1" applyAlignment="1">
      <alignment horizontal="center" vertical="center" wrapText="1"/>
    </xf>
    <xf numFmtId="44" fontId="3" fillId="7" borderId="69" xfId="1" applyFont="1" applyFill="1" applyBorder="1" applyAlignment="1">
      <alignment horizontal="center" vertical="center" wrapText="1"/>
    </xf>
    <xf numFmtId="44" fontId="16" fillId="0" borderId="0" xfId="1" applyFont="1" applyFill="1" applyBorder="1" applyAlignment="1">
      <alignment horizontal="center" vertical="center" wrapText="1"/>
    </xf>
    <xf numFmtId="44" fontId="2" fillId="2" borderId="15" xfId="1" applyFont="1" applyFill="1" applyBorder="1" applyAlignment="1">
      <alignment horizontal="center" vertical="center" wrapText="1"/>
    </xf>
    <xf numFmtId="44" fontId="2" fillId="2" borderId="4" xfId="1" applyFont="1" applyFill="1" applyBorder="1" applyAlignment="1">
      <alignment horizontal="center" vertical="center" wrapText="1"/>
    </xf>
    <xf numFmtId="44" fontId="16" fillId="2" borderId="0" xfId="1" applyFont="1" applyFill="1" applyBorder="1" applyAlignment="1">
      <alignment horizontal="center" vertical="center" wrapText="1"/>
    </xf>
    <xf numFmtId="0" fontId="16" fillId="0" borderId="0" xfId="0" applyFont="1" applyAlignment="1">
      <alignment vertical="center" wrapText="1"/>
    </xf>
    <xf numFmtId="0" fontId="3" fillId="0" borderId="0" xfId="5" applyFont="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1" fontId="3" fillId="0" borderId="8" xfId="0"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44" fontId="3" fillId="2" borderId="8" xfId="1" applyFont="1" applyFill="1" applyBorder="1" applyAlignment="1">
      <alignment horizontal="center" vertical="center" wrapText="1"/>
    </xf>
    <xf numFmtId="44" fontId="3" fillId="2" borderId="13" xfId="1" applyFont="1" applyFill="1" applyBorder="1" applyAlignment="1">
      <alignment horizontal="center" vertical="center" wrapText="1"/>
    </xf>
    <xf numFmtId="0" fontId="16" fillId="3" borderId="6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64"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 fontId="2" fillId="0" borderId="20" xfId="0" applyNumberFormat="1" applyFont="1" applyFill="1" applyBorder="1" applyAlignment="1" applyProtection="1">
      <alignment horizontal="center" vertical="center" wrapText="1"/>
    </xf>
    <xf numFmtId="1" fontId="2" fillId="0" borderId="15" xfId="0" applyNumberFormat="1" applyFont="1" applyFill="1" applyBorder="1" applyAlignment="1" applyProtection="1">
      <alignment horizontal="center" vertical="center" wrapText="1"/>
    </xf>
    <xf numFmtId="0" fontId="2" fillId="0" borderId="47" xfId="0" applyFont="1" applyFill="1" applyBorder="1" applyAlignment="1">
      <alignment horizontal="center" vertical="center"/>
    </xf>
    <xf numFmtId="0" fontId="2" fillId="0" borderId="30"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42" xfId="0" applyFont="1" applyFill="1" applyBorder="1" applyAlignment="1">
      <alignment horizontal="center" vertical="center" wrapText="1"/>
    </xf>
    <xf numFmtId="44" fontId="2" fillId="0" borderId="20" xfId="1" applyFont="1" applyFill="1" applyBorder="1" applyAlignment="1" applyProtection="1">
      <alignment horizontal="center" vertical="center" wrapText="1"/>
    </xf>
    <xf numFmtId="44" fontId="2" fillId="0" borderId="15" xfId="1" applyFont="1" applyFill="1" applyBorder="1" applyAlignment="1" applyProtection="1">
      <alignment horizontal="center" vertical="center" wrapText="1"/>
    </xf>
    <xf numFmtId="4" fontId="20" fillId="0" borderId="20" xfId="0" applyNumberFormat="1" applyFont="1" applyFill="1" applyBorder="1" applyAlignment="1">
      <alignment horizontal="center" vertical="center" wrapText="1"/>
    </xf>
    <xf numFmtId="4" fontId="20" fillId="0" borderId="15"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7" borderId="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3" borderId="24" xfId="0" applyFont="1" applyFill="1" applyBorder="1" applyAlignment="1">
      <alignment horizontal="left" vertical="center"/>
    </xf>
    <xf numFmtId="0" fontId="16" fillId="3" borderId="27" xfId="0" applyFont="1" applyFill="1" applyBorder="1" applyAlignment="1">
      <alignment horizontal="left" vertical="center"/>
    </xf>
    <xf numFmtId="0" fontId="16" fillId="3" borderId="25" xfId="0" applyFont="1" applyFill="1" applyBorder="1" applyAlignment="1">
      <alignment horizontal="left" vertical="center"/>
    </xf>
    <xf numFmtId="0" fontId="14" fillId="2" borderId="3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4" fillId="2" borderId="5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8" fillId="6" borderId="37" xfId="0" applyFont="1" applyFill="1" applyBorder="1" applyAlignment="1">
      <alignment horizontal="center" vertical="center"/>
    </xf>
    <xf numFmtId="0" fontId="18" fillId="6" borderId="35"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5" xfId="0" applyFont="1" applyFill="1" applyBorder="1" applyAlignment="1">
      <alignment horizontal="center" vertical="center"/>
    </xf>
    <xf numFmtId="0" fontId="14" fillId="2" borderId="3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7" borderId="29" xfId="0" applyFont="1" applyFill="1" applyBorder="1" applyAlignment="1">
      <alignment horizontal="center" vertical="center"/>
    </xf>
    <xf numFmtId="0" fontId="3" fillId="7" borderId="29" xfId="0" applyFont="1" applyFill="1" applyBorder="1" applyAlignment="1">
      <alignment horizontal="center" vertical="center" wrapText="1"/>
    </xf>
    <xf numFmtId="0" fontId="14" fillId="2" borderId="24" xfId="4" applyFont="1" applyFill="1" applyBorder="1" applyAlignment="1">
      <alignment horizontal="center" vertical="center" wrapText="1"/>
    </xf>
    <xf numFmtId="0" fontId="14" fillId="2" borderId="27"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8" fillId="6" borderId="1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54" xfId="0" applyFont="1" applyFill="1" applyBorder="1" applyAlignment="1">
      <alignment horizontal="center" vertical="center"/>
    </xf>
    <xf numFmtId="0" fontId="18" fillId="6" borderId="6" xfId="0" applyFont="1" applyFill="1" applyBorder="1" applyAlignment="1">
      <alignment horizontal="center" vertical="center"/>
    </xf>
    <xf numFmtId="0" fontId="14" fillId="2" borderId="58" xfId="4" applyFont="1" applyFill="1" applyBorder="1" applyAlignment="1">
      <alignment horizontal="center" vertical="center" wrapText="1"/>
    </xf>
    <xf numFmtId="0" fontId="14" fillId="2" borderId="59"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39" xfId="0" applyFont="1" applyFill="1" applyBorder="1" applyAlignment="1">
      <alignment horizontal="left" vertical="center"/>
    </xf>
    <xf numFmtId="0" fontId="3" fillId="4" borderId="42" xfId="0" applyFont="1" applyFill="1" applyBorder="1" applyAlignment="1">
      <alignment horizontal="left" vertical="center"/>
    </xf>
    <xf numFmtId="0" fontId="14" fillId="2" borderId="2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7" borderId="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5" borderId="1" xfId="5" applyFont="1" applyFill="1" applyBorder="1" applyAlignment="1">
      <alignment horizontal="center" vertical="center" wrapText="1"/>
    </xf>
    <xf numFmtId="0" fontId="3" fillId="5" borderId="29" xfId="5"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9" fillId="0" borderId="0" xfId="4" applyFont="1" applyAlignment="1">
      <alignment horizontal="center" vertical="center" wrapText="1"/>
    </xf>
    <xf numFmtId="0" fontId="3" fillId="2" borderId="67" xfId="4" applyFont="1" applyFill="1" applyBorder="1" applyAlignment="1">
      <alignment horizontal="center" vertical="center" wrapText="1"/>
    </xf>
    <xf numFmtId="0" fontId="3" fillId="2" borderId="51"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15" xfId="4" applyFont="1" applyFill="1" applyBorder="1" applyAlignment="1">
      <alignment horizontal="center" vertical="center" wrapText="1"/>
    </xf>
    <xf numFmtId="0" fontId="3" fillId="2" borderId="30" xfId="4" applyFont="1" applyFill="1" applyBorder="1" applyAlignment="1">
      <alignment horizontal="center" vertical="center" wrapText="1"/>
    </xf>
    <xf numFmtId="0" fontId="3" fillId="2" borderId="18" xfId="4" applyFont="1" applyFill="1" applyBorder="1" applyAlignment="1">
      <alignment horizontal="center" vertical="center" wrapText="1"/>
    </xf>
    <xf numFmtId="0" fontId="21" fillId="5" borderId="1" xfId="4" applyFont="1" applyFill="1" applyBorder="1" applyAlignment="1">
      <alignment horizontal="left" vertical="center"/>
    </xf>
    <xf numFmtId="0" fontId="21" fillId="5" borderId="2" xfId="4" applyFont="1" applyFill="1" applyBorder="1" applyAlignment="1">
      <alignment horizontal="left" vertical="center"/>
    </xf>
    <xf numFmtId="0" fontId="21" fillId="5" borderId="39" xfId="4" applyFont="1" applyFill="1" applyBorder="1" applyAlignment="1">
      <alignment horizontal="left" vertical="center"/>
    </xf>
    <xf numFmtId="0" fontId="21" fillId="5" borderId="42" xfId="4" applyFont="1" applyFill="1" applyBorder="1" applyAlignment="1">
      <alignment horizontal="left" vertical="center"/>
    </xf>
    <xf numFmtId="0" fontId="21" fillId="5" borderId="3" xfId="4" applyFont="1" applyFill="1" applyBorder="1" applyAlignment="1">
      <alignment horizontal="left" vertical="center"/>
    </xf>
    <xf numFmtId="0" fontId="21" fillId="5" borderId="41" xfId="4" applyFont="1" applyFill="1" applyBorder="1" applyAlignment="1">
      <alignment horizontal="left" vertical="center"/>
    </xf>
    <xf numFmtId="0" fontId="3" fillId="2" borderId="68" xfId="4" applyFont="1" applyFill="1" applyBorder="1" applyAlignment="1">
      <alignment horizontal="center" vertical="center" wrapText="1"/>
    </xf>
    <xf numFmtId="0" fontId="3" fillId="2" borderId="52"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3" fillId="2" borderId="49" xfId="4" applyFont="1" applyFill="1" applyBorder="1" applyAlignment="1">
      <alignment horizontal="center" vertical="center" wrapText="1"/>
    </xf>
    <xf numFmtId="0" fontId="3" fillId="2" borderId="53" xfId="4" applyFont="1" applyFill="1" applyBorder="1" applyAlignment="1">
      <alignment horizontal="center" vertical="center" wrapText="1"/>
    </xf>
    <xf numFmtId="0" fontId="3" fillId="2" borderId="43" xfId="4" applyFont="1" applyFill="1" applyBorder="1" applyAlignment="1">
      <alignment horizontal="center" vertical="center" wrapText="1"/>
    </xf>
    <xf numFmtId="0" fontId="21" fillId="2" borderId="49" xfId="4" applyFont="1" applyFill="1" applyBorder="1" applyAlignment="1">
      <alignment horizontal="center" vertical="center" wrapText="1"/>
    </xf>
    <xf numFmtId="0" fontId="21" fillId="2" borderId="53" xfId="4" applyFont="1" applyFill="1" applyBorder="1" applyAlignment="1">
      <alignment horizontal="center" vertical="center" wrapText="1"/>
    </xf>
    <xf numFmtId="0" fontId="21" fillId="2" borderId="43" xfId="4"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2" borderId="66" xfId="4" applyFont="1" applyFill="1" applyBorder="1" applyAlignment="1">
      <alignment horizontal="center" vertical="center" wrapText="1"/>
    </xf>
    <xf numFmtId="0" fontId="3" fillId="2" borderId="50"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2" xfId="0" applyFont="1" applyFill="1" applyBorder="1" applyAlignment="1">
      <alignment horizontal="center" vertical="center"/>
    </xf>
    <xf numFmtId="0" fontId="3" fillId="0" borderId="0" xfId="0" applyFont="1" applyAlignment="1">
      <alignment horizontal="left" vertical="center" wrapText="1"/>
    </xf>
    <xf numFmtId="2" fontId="3" fillId="0" borderId="0" xfId="6" applyNumberFormat="1" applyFont="1" applyAlignment="1">
      <alignment horizontal="right" vertical="center" wrapText="1"/>
    </xf>
    <xf numFmtId="0" fontId="16" fillId="6" borderId="1" xfId="0" applyNumberFormat="1" applyFont="1" applyFill="1" applyBorder="1" applyAlignment="1">
      <alignment horizontal="center" vertical="center"/>
    </xf>
    <xf numFmtId="0" fontId="16" fillId="6" borderId="2" xfId="0" applyNumberFormat="1" applyFont="1" applyFill="1" applyBorder="1" applyAlignment="1">
      <alignment horizontal="center" vertical="center"/>
    </xf>
    <xf numFmtId="0" fontId="16" fillId="6" borderId="3"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xf>
    <xf numFmtId="0" fontId="16" fillId="6" borderId="39" xfId="0" applyNumberFormat="1" applyFont="1" applyFill="1" applyBorder="1" applyAlignment="1">
      <alignment horizontal="center" vertical="center"/>
    </xf>
    <xf numFmtId="0" fontId="16" fillId="6" borderId="42"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6" fillId="6" borderId="27"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5" applyFont="1" applyFill="1" applyBorder="1" applyAlignment="1">
      <alignment horizontal="center" vertical="center" wrapText="1"/>
    </xf>
    <xf numFmtId="0" fontId="4" fillId="4" borderId="2" xfId="5" applyFont="1" applyFill="1" applyBorder="1" applyAlignment="1">
      <alignment horizontal="center" vertical="center" wrapText="1"/>
    </xf>
    <xf numFmtId="0" fontId="4" fillId="4" borderId="3" xfId="5" applyFont="1" applyFill="1" applyBorder="1" applyAlignment="1">
      <alignment horizontal="center" vertical="center" wrapText="1"/>
    </xf>
    <xf numFmtId="0" fontId="4" fillId="4" borderId="41" xfId="5" applyFont="1" applyFill="1" applyBorder="1" applyAlignment="1">
      <alignment horizontal="center" vertical="center" wrapText="1"/>
    </xf>
    <xf numFmtId="0" fontId="4" fillId="4" borderId="39" xfId="5" applyFont="1" applyFill="1" applyBorder="1" applyAlignment="1">
      <alignment horizontal="center" vertical="center" wrapText="1"/>
    </xf>
    <xf numFmtId="0" fontId="4" fillId="4" borderId="42" xfId="5" applyFont="1" applyFill="1" applyBorder="1" applyAlignment="1">
      <alignment horizontal="center" vertical="center" wrapText="1"/>
    </xf>
  </cellXfs>
  <cellStyles count="11">
    <cellStyle name="Excel Built-in Normal" xfId="7"/>
    <cellStyle name="Normalny" xfId="0" builtinId="0"/>
    <cellStyle name="Normalny 2" xfId="2"/>
    <cellStyle name="Normalny 3" xfId="5"/>
    <cellStyle name="Normalny 4" xfId="8"/>
    <cellStyle name="Normalny 5" xfId="10"/>
    <cellStyle name="Tekst objaśnienia 2" xfId="4"/>
    <cellStyle name="Tekst objaśnienia 3" xfId="9"/>
    <cellStyle name="Walutowy" xfId="1" builtinId="4"/>
    <cellStyle name="Walutowy 2" xfId="3"/>
    <cellStyle name="Walutowy 3" xfId="6"/>
  </cellStyles>
  <dxfs count="0"/>
  <tableStyles count="0" defaultTableStyle="TableStyleMedium9" defaultPivotStyle="PivotStyleLight16"/>
  <colors>
    <mruColors>
      <color rgb="FFCDE6FF"/>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90" zoomScaleNormal="90" zoomScaleSheetLayoutView="90" workbookViewId="0">
      <pane ySplit="3" topLeftCell="A4" activePane="bottomLeft" state="frozen"/>
      <selection pane="bottomLeft" activeCell="J7" sqref="J7"/>
    </sheetView>
  </sheetViews>
  <sheetFormatPr defaultRowHeight="12.75"/>
  <cols>
    <col min="1" max="1" width="5.42578125" style="251" customWidth="1"/>
    <col min="2" max="2" width="32" style="251" customWidth="1"/>
    <col min="3" max="3" width="20.85546875" style="251" customWidth="1"/>
    <col min="4" max="4" width="13.28515625" style="251" customWidth="1"/>
    <col min="5" max="5" width="12.85546875" style="249" customWidth="1"/>
    <col min="6" max="6" width="9.140625" style="249" customWidth="1"/>
    <col min="7" max="7" width="15.85546875" style="251" customWidth="1"/>
    <col min="8" max="8" width="18.140625" style="249" customWidth="1"/>
    <col min="9" max="9" width="27" style="249" customWidth="1"/>
    <col min="10" max="10" width="26.42578125" style="249" customWidth="1"/>
    <col min="11" max="11" width="23.7109375" style="249" customWidth="1"/>
    <col min="12" max="12" width="18" style="251" customWidth="1"/>
    <col min="13" max="256" width="9.140625" style="251"/>
    <col min="257" max="257" width="5.42578125" style="251" customWidth="1"/>
    <col min="258" max="258" width="32" style="251" customWidth="1"/>
    <col min="259" max="259" width="29.7109375" style="251" customWidth="1"/>
    <col min="260" max="260" width="13.28515625" style="251" customWidth="1"/>
    <col min="261" max="261" width="10.5703125" style="251" customWidth="1"/>
    <col min="262" max="262" width="7.28515625" style="251" customWidth="1"/>
    <col min="263" max="263" width="19.28515625" style="251" customWidth="1"/>
    <col min="264" max="264" width="14.28515625" style="251" customWidth="1"/>
    <col min="265" max="265" width="16.140625" style="251" customWidth="1"/>
    <col min="266" max="266" width="30.28515625" style="251" customWidth="1"/>
    <col min="267" max="267" width="16.7109375" style="251" bestFit="1" customWidth="1"/>
    <col min="268" max="512" width="9.140625" style="251"/>
    <col min="513" max="513" width="5.42578125" style="251" customWidth="1"/>
    <col min="514" max="514" width="32" style="251" customWidth="1"/>
    <col min="515" max="515" width="29.7109375" style="251" customWidth="1"/>
    <col min="516" max="516" width="13.28515625" style="251" customWidth="1"/>
    <col min="517" max="517" width="10.5703125" style="251" customWidth="1"/>
    <col min="518" max="518" width="7.28515625" style="251" customWidth="1"/>
    <col min="519" max="519" width="19.28515625" style="251" customWidth="1"/>
    <col min="520" max="520" width="14.28515625" style="251" customWidth="1"/>
    <col min="521" max="521" width="16.140625" style="251" customWidth="1"/>
    <col min="522" max="522" width="30.28515625" style="251" customWidth="1"/>
    <col min="523" max="523" width="16.7109375" style="251" bestFit="1" customWidth="1"/>
    <col min="524" max="768" width="9.140625" style="251"/>
    <col min="769" max="769" width="5.42578125" style="251" customWidth="1"/>
    <col min="770" max="770" width="32" style="251" customWidth="1"/>
    <col min="771" max="771" width="29.7109375" style="251" customWidth="1"/>
    <col min="772" max="772" width="13.28515625" style="251" customWidth="1"/>
    <col min="773" max="773" width="10.5703125" style="251" customWidth="1"/>
    <col min="774" max="774" width="7.28515625" style="251" customWidth="1"/>
    <col min="775" max="775" width="19.28515625" style="251" customWidth="1"/>
    <col min="776" max="776" width="14.28515625" style="251" customWidth="1"/>
    <col min="777" max="777" width="16.140625" style="251" customWidth="1"/>
    <col min="778" max="778" width="30.28515625" style="251" customWidth="1"/>
    <col min="779" max="779" width="16.7109375" style="251" bestFit="1" customWidth="1"/>
    <col min="780" max="1024" width="9.140625" style="251"/>
    <col min="1025" max="1025" width="5.42578125" style="251" customWidth="1"/>
    <col min="1026" max="1026" width="32" style="251" customWidth="1"/>
    <col min="1027" max="1027" width="29.7109375" style="251" customWidth="1"/>
    <col min="1028" max="1028" width="13.28515625" style="251" customWidth="1"/>
    <col min="1029" max="1029" width="10.5703125" style="251" customWidth="1"/>
    <col min="1030" max="1030" width="7.28515625" style="251" customWidth="1"/>
    <col min="1031" max="1031" width="19.28515625" style="251" customWidth="1"/>
    <col min="1032" max="1032" width="14.28515625" style="251" customWidth="1"/>
    <col min="1033" max="1033" width="16.140625" style="251" customWidth="1"/>
    <col min="1034" max="1034" width="30.28515625" style="251" customWidth="1"/>
    <col min="1035" max="1035" width="16.7109375" style="251" bestFit="1" customWidth="1"/>
    <col min="1036" max="1280" width="9.140625" style="251"/>
    <col min="1281" max="1281" width="5.42578125" style="251" customWidth="1"/>
    <col min="1282" max="1282" width="32" style="251" customWidth="1"/>
    <col min="1283" max="1283" width="29.7109375" style="251" customWidth="1"/>
    <col min="1284" max="1284" width="13.28515625" style="251" customWidth="1"/>
    <col min="1285" max="1285" width="10.5703125" style="251" customWidth="1"/>
    <col min="1286" max="1286" width="7.28515625" style="251" customWidth="1"/>
    <col min="1287" max="1287" width="19.28515625" style="251" customWidth="1"/>
    <col min="1288" max="1288" width="14.28515625" style="251" customWidth="1"/>
    <col min="1289" max="1289" width="16.140625" style="251" customWidth="1"/>
    <col min="1290" max="1290" width="30.28515625" style="251" customWidth="1"/>
    <col min="1291" max="1291" width="16.7109375" style="251" bestFit="1" customWidth="1"/>
    <col min="1292" max="1536" width="9.140625" style="251"/>
    <col min="1537" max="1537" width="5.42578125" style="251" customWidth="1"/>
    <col min="1538" max="1538" width="32" style="251" customWidth="1"/>
    <col min="1539" max="1539" width="29.7109375" style="251" customWidth="1"/>
    <col min="1540" max="1540" width="13.28515625" style="251" customWidth="1"/>
    <col min="1541" max="1541" width="10.5703125" style="251" customWidth="1"/>
    <col min="1542" max="1542" width="7.28515625" style="251" customWidth="1"/>
    <col min="1543" max="1543" width="19.28515625" style="251" customWidth="1"/>
    <col min="1544" max="1544" width="14.28515625" style="251" customWidth="1"/>
    <col min="1545" max="1545" width="16.140625" style="251" customWidth="1"/>
    <col min="1546" max="1546" width="30.28515625" style="251" customWidth="1"/>
    <col min="1547" max="1547" width="16.7109375" style="251" bestFit="1" customWidth="1"/>
    <col min="1548" max="1792" width="9.140625" style="251"/>
    <col min="1793" max="1793" width="5.42578125" style="251" customWidth="1"/>
    <col min="1794" max="1794" width="32" style="251" customWidth="1"/>
    <col min="1795" max="1795" width="29.7109375" style="251" customWidth="1"/>
    <col min="1796" max="1796" width="13.28515625" style="251" customWidth="1"/>
    <col min="1797" max="1797" width="10.5703125" style="251" customWidth="1"/>
    <col min="1798" max="1798" width="7.28515625" style="251" customWidth="1"/>
    <col min="1799" max="1799" width="19.28515625" style="251" customWidth="1"/>
    <col min="1800" max="1800" width="14.28515625" style="251" customWidth="1"/>
    <col min="1801" max="1801" width="16.140625" style="251" customWidth="1"/>
    <col min="1802" max="1802" width="30.28515625" style="251" customWidth="1"/>
    <col min="1803" max="1803" width="16.7109375" style="251" bestFit="1" customWidth="1"/>
    <col min="1804" max="2048" width="9.140625" style="251"/>
    <col min="2049" max="2049" width="5.42578125" style="251" customWidth="1"/>
    <col min="2050" max="2050" width="32" style="251" customWidth="1"/>
    <col min="2051" max="2051" width="29.7109375" style="251" customWidth="1"/>
    <col min="2052" max="2052" width="13.28515625" style="251" customWidth="1"/>
    <col min="2053" max="2053" width="10.5703125" style="251" customWidth="1"/>
    <col min="2054" max="2054" width="7.28515625" style="251" customWidth="1"/>
    <col min="2055" max="2055" width="19.28515625" style="251" customWidth="1"/>
    <col min="2056" max="2056" width="14.28515625" style="251" customWidth="1"/>
    <col min="2057" max="2057" width="16.140625" style="251" customWidth="1"/>
    <col min="2058" max="2058" width="30.28515625" style="251" customWidth="1"/>
    <col min="2059" max="2059" width="16.7109375" style="251" bestFit="1" customWidth="1"/>
    <col min="2060" max="2304" width="9.140625" style="251"/>
    <col min="2305" max="2305" width="5.42578125" style="251" customWidth="1"/>
    <col min="2306" max="2306" width="32" style="251" customWidth="1"/>
    <col min="2307" max="2307" width="29.7109375" style="251" customWidth="1"/>
    <col min="2308" max="2308" width="13.28515625" style="251" customWidth="1"/>
    <col min="2309" max="2309" width="10.5703125" style="251" customWidth="1"/>
    <col min="2310" max="2310" width="7.28515625" style="251" customWidth="1"/>
    <col min="2311" max="2311" width="19.28515625" style="251" customWidth="1"/>
    <col min="2312" max="2312" width="14.28515625" style="251" customWidth="1"/>
    <col min="2313" max="2313" width="16.140625" style="251" customWidth="1"/>
    <col min="2314" max="2314" width="30.28515625" style="251" customWidth="1"/>
    <col min="2315" max="2315" width="16.7109375" style="251" bestFit="1" customWidth="1"/>
    <col min="2316" max="2560" width="9.140625" style="251"/>
    <col min="2561" max="2561" width="5.42578125" style="251" customWidth="1"/>
    <col min="2562" max="2562" width="32" style="251" customWidth="1"/>
    <col min="2563" max="2563" width="29.7109375" style="251" customWidth="1"/>
    <col min="2564" max="2564" width="13.28515625" style="251" customWidth="1"/>
    <col min="2565" max="2565" width="10.5703125" style="251" customWidth="1"/>
    <col min="2566" max="2566" width="7.28515625" style="251" customWidth="1"/>
    <col min="2567" max="2567" width="19.28515625" style="251" customWidth="1"/>
    <col min="2568" max="2568" width="14.28515625" style="251" customWidth="1"/>
    <col min="2569" max="2569" width="16.140625" style="251" customWidth="1"/>
    <col min="2570" max="2570" width="30.28515625" style="251" customWidth="1"/>
    <col min="2571" max="2571" width="16.7109375" style="251" bestFit="1" customWidth="1"/>
    <col min="2572" max="2816" width="9.140625" style="251"/>
    <col min="2817" max="2817" width="5.42578125" style="251" customWidth="1"/>
    <col min="2818" max="2818" width="32" style="251" customWidth="1"/>
    <col min="2819" max="2819" width="29.7109375" style="251" customWidth="1"/>
    <col min="2820" max="2820" width="13.28515625" style="251" customWidth="1"/>
    <col min="2821" max="2821" width="10.5703125" style="251" customWidth="1"/>
    <col min="2822" max="2822" width="7.28515625" style="251" customWidth="1"/>
    <col min="2823" max="2823" width="19.28515625" style="251" customWidth="1"/>
    <col min="2824" max="2824" width="14.28515625" style="251" customWidth="1"/>
    <col min="2825" max="2825" width="16.140625" style="251" customWidth="1"/>
    <col min="2826" max="2826" width="30.28515625" style="251" customWidth="1"/>
    <col min="2827" max="2827" width="16.7109375" style="251" bestFit="1" customWidth="1"/>
    <col min="2828" max="3072" width="9.140625" style="251"/>
    <col min="3073" max="3073" width="5.42578125" style="251" customWidth="1"/>
    <col min="3074" max="3074" width="32" style="251" customWidth="1"/>
    <col min="3075" max="3075" width="29.7109375" style="251" customWidth="1"/>
    <col min="3076" max="3076" width="13.28515625" style="251" customWidth="1"/>
    <col min="3077" max="3077" width="10.5703125" style="251" customWidth="1"/>
    <col min="3078" max="3078" width="7.28515625" style="251" customWidth="1"/>
    <col min="3079" max="3079" width="19.28515625" style="251" customWidth="1"/>
    <col min="3080" max="3080" width="14.28515625" style="251" customWidth="1"/>
    <col min="3081" max="3081" width="16.140625" style="251" customWidth="1"/>
    <col min="3082" max="3082" width="30.28515625" style="251" customWidth="1"/>
    <col min="3083" max="3083" width="16.7109375" style="251" bestFit="1" customWidth="1"/>
    <col min="3084" max="3328" width="9.140625" style="251"/>
    <col min="3329" max="3329" width="5.42578125" style="251" customWidth="1"/>
    <col min="3330" max="3330" width="32" style="251" customWidth="1"/>
    <col min="3331" max="3331" width="29.7109375" style="251" customWidth="1"/>
    <col min="3332" max="3332" width="13.28515625" style="251" customWidth="1"/>
    <col min="3333" max="3333" width="10.5703125" style="251" customWidth="1"/>
    <col min="3334" max="3334" width="7.28515625" style="251" customWidth="1"/>
    <col min="3335" max="3335" width="19.28515625" style="251" customWidth="1"/>
    <col min="3336" max="3336" width="14.28515625" style="251" customWidth="1"/>
    <col min="3337" max="3337" width="16.140625" style="251" customWidth="1"/>
    <col min="3338" max="3338" width="30.28515625" style="251" customWidth="1"/>
    <col min="3339" max="3339" width="16.7109375" style="251" bestFit="1" customWidth="1"/>
    <col min="3340" max="3584" width="9.140625" style="251"/>
    <col min="3585" max="3585" width="5.42578125" style="251" customWidth="1"/>
    <col min="3586" max="3586" width="32" style="251" customWidth="1"/>
    <col min="3587" max="3587" width="29.7109375" style="251" customWidth="1"/>
    <col min="3588" max="3588" width="13.28515625" style="251" customWidth="1"/>
    <col min="3589" max="3589" width="10.5703125" style="251" customWidth="1"/>
    <col min="3590" max="3590" width="7.28515625" style="251" customWidth="1"/>
    <col min="3591" max="3591" width="19.28515625" style="251" customWidth="1"/>
    <col min="3592" max="3592" width="14.28515625" style="251" customWidth="1"/>
    <col min="3593" max="3593" width="16.140625" style="251" customWidth="1"/>
    <col min="3594" max="3594" width="30.28515625" style="251" customWidth="1"/>
    <col min="3595" max="3595" width="16.7109375" style="251" bestFit="1" customWidth="1"/>
    <col min="3596" max="3840" width="9.140625" style="251"/>
    <col min="3841" max="3841" width="5.42578125" style="251" customWidth="1"/>
    <col min="3842" max="3842" width="32" style="251" customWidth="1"/>
    <col min="3843" max="3843" width="29.7109375" style="251" customWidth="1"/>
    <col min="3844" max="3844" width="13.28515625" style="251" customWidth="1"/>
    <col min="3845" max="3845" width="10.5703125" style="251" customWidth="1"/>
    <col min="3846" max="3846" width="7.28515625" style="251" customWidth="1"/>
    <col min="3847" max="3847" width="19.28515625" style="251" customWidth="1"/>
    <col min="3848" max="3848" width="14.28515625" style="251" customWidth="1"/>
    <col min="3849" max="3849" width="16.140625" style="251" customWidth="1"/>
    <col min="3850" max="3850" width="30.28515625" style="251" customWidth="1"/>
    <col min="3851" max="3851" width="16.7109375" style="251" bestFit="1" customWidth="1"/>
    <col min="3852" max="4096" width="9.140625" style="251"/>
    <col min="4097" max="4097" width="5.42578125" style="251" customWidth="1"/>
    <col min="4098" max="4098" width="32" style="251" customWidth="1"/>
    <col min="4099" max="4099" width="29.7109375" style="251" customWidth="1"/>
    <col min="4100" max="4100" width="13.28515625" style="251" customWidth="1"/>
    <col min="4101" max="4101" width="10.5703125" style="251" customWidth="1"/>
    <col min="4102" max="4102" width="7.28515625" style="251" customWidth="1"/>
    <col min="4103" max="4103" width="19.28515625" style="251" customWidth="1"/>
    <col min="4104" max="4104" width="14.28515625" style="251" customWidth="1"/>
    <col min="4105" max="4105" width="16.140625" style="251" customWidth="1"/>
    <col min="4106" max="4106" width="30.28515625" style="251" customWidth="1"/>
    <col min="4107" max="4107" width="16.7109375" style="251" bestFit="1" customWidth="1"/>
    <col min="4108" max="4352" width="9.140625" style="251"/>
    <col min="4353" max="4353" width="5.42578125" style="251" customWidth="1"/>
    <col min="4354" max="4354" width="32" style="251" customWidth="1"/>
    <col min="4355" max="4355" width="29.7109375" style="251" customWidth="1"/>
    <col min="4356" max="4356" width="13.28515625" style="251" customWidth="1"/>
    <col min="4357" max="4357" width="10.5703125" style="251" customWidth="1"/>
    <col min="4358" max="4358" width="7.28515625" style="251" customWidth="1"/>
    <col min="4359" max="4359" width="19.28515625" style="251" customWidth="1"/>
    <col min="4360" max="4360" width="14.28515625" style="251" customWidth="1"/>
    <col min="4361" max="4361" width="16.140625" style="251" customWidth="1"/>
    <col min="4362" max="4362" width="30.28515625" style="251" customWidth="1"/>
    <col min="4363" max="4363" width="16.7109375" style="251" bestFit="1" customWidth="1"/>
    <col min="4364" max="4608" width="9.140625" style="251"/>
    <col min="4609" max="4609" width="5.42578125" style="251" customWidth="1"/>
    <col min="4610" max="4610" width="32" style="251" customWidth="1"/>
    <col min="4611" max="4611" width="29.7109375" style="251" customWidth="1"/>
    <col min="4612" max="4612" width="13.28515625" style="251" customWidth="1"/>
    <col min="4613" max="4613" width="10.5703125" style="251" customWidth="1"/>
    <col min="4614" max="4614" width="7.28515625" style="251" customWidth="1"/>
    <col min="4615" max="4615" width="19.28515625" style="251" customWidth="1"/>
    <col min="4616" max="4616" width="14.28515625" style="251" customWidth="1"/>
    <col min="4617" max="4617" width="16.140625" style="251" customWidth="1"/>
    <col min="4618" max="4618" width="30.28515625" style="251" customWidth="1"/>
    <col min="4619" max="4619" width="16.7109375" style="251" bestFit="1" customWidth="1"/>
    <col min="4620" max="4864" width="9.140625" style="251"/>
    <col min="4865" max="4865" width="5.42578125" style="251" customWidth="1"/>
    <col min="4866" max="4866" width="32" style="251" customWidth="1"/>
    <col min="4867" max="4867" width="29.7109375" style="251" customWidth="1"/>
    <col min="4868" max="4868" width="13.28515625" style="251" customWidth="1"/>
    <col min="4869" max="4869" width="10.5703125" style="251" customWidth="1"/>
    <col min="4870" max="4870" width="7.28515625" style="251" customWidth="1"/>
    <col min="4871" max="4871" width="19.28515625" style="251" customWidth="1"/>
    <col min="4872" max="4872" width="14.28515625" style="251" customWidth="1"/>
    <col min="4873" max="4873" width="16.140625" style="251" customWidth="1"/>
    <col min="4874" max="4874" width="30.28515625" style="251" customWidth="1"/>
    <col min="4875" max="4875" width="16.7109375" style="251" bestFit="1" customWidth="1"/>
    <col min="4876" max="5120" width="9.140625" style="251"/>
    <col min="5121" max="5121" width="5.42578125" style="251" customWidth="1"/>
    <col min="5122" max="5122" width="32" style="251" customWidth="1"/>
    <col min="5123" max="5123" width="29.7109375" style="251" customWidth="1"/>
    <col min="5124" max="5124" width="13.28515625" style="251" customWidth="1"/>
    <col min="5125" max="5125" width="10.5703125" style="251" customWidth="1"/>
    <col min="5126" max="5126" width="7.28515625" style="251" customWidth="1"/>
    <col min="5127" max="5127" width="19.28515625" style="251" customWidth="1"/>
    <col min="5128" max="5128" width="14.28515625" style="251" customWidth="1"/>
    <col min="5129" max="5129" width="16.140625" style="251" customWidth="1"/>
    <col min="5130" max="5130" width="30.28515625" style="251" customWidth="1"/>
    <col min="5131" max="5131" width="16.7109375" style="251" bestFit="1" customWidth="1"/>
    <col min="5132" max="5376" width="9.140625" style="251"/>
    <col min="5377" max="5377" width="5.42578125" style="251" customWidth="1"/>
    <col min="5378" max="5378" width="32" style="251" customWidth="1"/>
    <col min="5379" max="5379" width="29.7109375" style="251" customWidth="1"/>
    <col min="5380" max="5380" width="13.28515625" style="251" customWidth="1"/>
    <col min="5381" max="5381" width="10.5703125" style="251" customWidth="1"/>
    <col min="5382" max="5382" width="7.28515625" style="251" customWidth="1"/>
    <col min="5383" max="5383" width="19.28515625" style="251" customWidth="1"/>
    <col min="5384" max="5384" width="14.28515625" style="251" customWidth="1"/>
    <col min="5385" max="5385" width="16.140625" style="251" customWidth="1"/>
    <col min="5386" max="5386" width="30.28515625" style="251" customWidth="1"/>
    <col min="5387" max="5387" width="16.7109375" style="251" bestFit="1" customWidth="1"/>
    <col min="5388" max="5632" width="9.140625" style="251"/>
    <col min="5633" max="5633" width="5.42578125" style="251" customWidth="1"/>
    <col min="5634" max="5634" width="32" style="251" customWidth="1"/>
    <col min="5635" max="5635" width="29.7109375" style="251" customWidth="1"/>
    <col min="5636" max="5636" width="13.28515625" style="251" customWidth="1"/>
    <col min="5637" max="5637" width="10.5703125" style="251" customWidth="1"/>
    <col min="5638" max="5638" width="7.28515625" style="251" customWidth="1"/>
    <col min="5639" max="5639" width="19.28515625" style="251" customWidth="1"/>
    <col min="5640" max="5640" width="14.28515625" style="251" customWidth="1"/>
    <col min="5641" max="5641" width="16.140625" style="251" customWidth="1"/>
    <col min="5642" max="5642" width="30.28515625" style="251" customWidth="1"/>
    <col min="5643" max="5643" width="16.7109375" style="251" bestFit="1" customWidth="1"/>
    <col min="5644" max="5888" width="9.140625" style="251"/>
    <col min="5889" max="5889" width="5.42578125" style="251" customWidth="1"/>
    <col min="5890" max="5890" width="32" style="251" customWidth="1"/>
    <col min="5891" max="5891" width="29.7109375" style="251" customWidth="1"/>
    <col min="5892" max="5892" width="13.28515625" style="251" customWidth="1"/>
    <col min="5893" max="5893" width="10.5703125" style="251" customWidth="1"/>
    <col min="5894" max="5894" width="7.28515625" style="251" customWidth="1"/>
    <col min="5895" max="5895" width="19.28515625" style="251" customWidth="1"/>
    <col min="5896" max="5896" width="14.28515625" style="251" customWidth="1"/>
    <col min="5897" max="5897" width="16.140625" style="251" customWidth="1"/>
    <col min="5898" max="5898" width="30.28515625" style="251" customWidth="1"/>
    <col min="5899" max="5899" width="16.7109375" style="251" bestFit="1" customWidth="1"/>
    <col min="5900" max="6144" width="9.140625" style="251"/>
    <col min="6145" max="6145" width="5.42578125" style="251" customWidth="1"/>
    <col min="6146" max="6146" width="32" style="251" customWidth="1"/>
    <col min="6147" max="6147" width="29.7109375" style="251" customWidth="1"/>
    <col min="6148" max="6148" width="13.28515625" style="251" customWidth="1"/>
    <col min="6149" max="6149" width="10.5703125" style="251" customWidth="1"/>
    <col min="6150" max="6150" width="7.28515625" style="251" customWidth="1"/>
    <col min="6151" max="6151" width="19.28515625" style="251" customWidth="1"/>
    <col min="6152" max="6152" width="14.28515625" style="251" customWidth="1"/>
    <col min="6153" max="6153" width="16.140625" style="251" customWidth="1"/>
    <col min="6154" max="6154" width="30.28515625" style="251" customWidth="1"/>
    <col min="6155" max="6155" width="16.7109375" style="251" bestFit="1" customWidth="1"/>
    <col min="6156" max="6400" width="9.140625" style="251"/>
    <col min="6401" max="6401" width="5.42578125" style="251" customWidth="1"/>
    <col min="6402" max="6402" width="32" style="251" customWidth="1"/>
    <col min="6403" max="6403" width="29.7109375" style="251" customWidth="1"/>
    <col min="6404" max="6404" width="13.28515625" style="251" customWidth="1"/>
    <col min="6405" max="6405" width="10.5703125" style="251" customWidth="1"/>
    <col min="6406" max="6406" width="7.28515625" style="251" customWidth="1"/>
    <col min="6407" max="6407" width="19.28515625" style="251" customWidth="1"/>
    <col min="6408" max="6408" width="14.28515625" style="251" customWidth="1"/>
    <col min="6409" max="6409" width="16.140625" style="251" customWidth="1"/>
    <col min="6410" max="6410" width="30.28515625" style="251" customWidth="1"/>
    <col min="6411" max="6411" width="16.7109375" style="251" bestFit="1" customWidth="1"/>
    <col min="6412" max="6656" width="9.140625" style="251"/>
    <col min="6657" max="6657" width="5.42578125" style="251" customWidth="1"/>
    <col min="6658" max="6658" width="32" style="251" customWidth="1"/>
    <col min="6659" max="6659" width="29.7109375" style="251" customWidth="1"/>
    <col min="6660" max="6660" width="13.28515625" style="251" customWidth="1"/>
    <col min="6661" max="6661" width="10.5703125" style="251" customWidth="1"/>
    <col min="6662" max="6662" width="7.28515625" style="251" customWidth="1"/>
    <col min="6663" max="6663" width="19.28515625" style="251" customWidth="1"/>
    <col min="6664" max="6664" width="14.28515625" style="251" customWidth="1"/>
    <col min="6665" max="6665" width="16.140625" style="251" customWidth="1"/>
    <col min="6666" max="6666" width="30.28515625" style="251" customWidth="1"/>
    <col min="6667" max="6667" width="16.7109375" style="251" bestFit="1" customWidth="1"/>
    <col min="6668" max="6912" width="9.140625" style="251"/>
    <col min="6913" max="6913" width="5.42578125" style="251" customWidth="1"/>
    <col min="6914" max="6914" width="32" style="251" customWidth="1"/>
    <col min="6915" max="6915" width="29.7109375" style="251" customWidth="1"/>
    <col min="6916" max="6916" width="13.28515625" style="251" customWidth="1"/>
    <col min="6917" max="6917" width="10.5703125" style="251" customWidth="1"/>
    <col min="6918" max="6918" width="7.28515625" style="251" customWidth="1"/>
    <col min="6919" max="6919" width="19.28515625" style="251" customWidth="1"/>
    <col min="6920" max="6920" width="14.28515625" style="251" customWidth="1"/>
    <col min="6921" max="6921" width="16.140625" style="251" customWidth="1"/>
    <col min="6922" max="6922" width="30.28515625" style="251" customWidth="1"/>
    <col min="6923" max="6923" width="16.7109375" style="251" bestFit="1" customWidth="1"/>
    <col min="6924" max="7168" width="9.140625" style="251"/>
    <col min="7169" max="7169" width="5.42578125" style="251" customWidth="1"/>
    <col min="7170" max="7170" width="32" style="251" customWidth="1"/>
    <col min="7171" max="7171" width="29.7109375" style="251" customWidth="1"/>
    <col min="7172" max="7172" width="13.28515625" style="251" customWidth="1"/>
    <col min="7173" max="7173" width="10.5703125" style="251" customWidth="1"/>
    <col min="7174" max="7174" width="7.28515625" style="251" customWidth="1"/>
    <col min="7175" max="7175" width="19.28515625" style="251" customWidth="1"/>
    <col min="7176" max="7176" width="14.28515625" style="251" customWidth="1"/>
    <col min="7177" max="7177" width="16.140625" style="251" customWidth="1"/>
    <col min="7178" max="7178" width="30.28515625" style="251" customWidth="1"/>
    <col min="7179" max="7179" width="16.7109375" style="251" bestFit="1" customWidth="1"/>
    <col min="7180" max="7424" width="9.140625" style="251"/>
    <col min="7425" max="7425" width="5.42578125" style="251" customWidth="1"/>
    <col min="7426" max="7426" width="32" style="251" customWidth="1"/>
    <col min="7427" max="7427" width="29.7109375" style="251" customWidth="1"/>
    <col min="7428" max="7428" width="13.28515625" style="251" customWidth="1"/>
    <col min="7429" max="7429" width="10.5703125" style="251" customWidth="1"/>
    <col min="7430" max="7430" width="7.28515625" style="251" customWidth="1"/>
    <col min="7431" max="7431" width="19.28515625" style="251" customWidth="1"/>
    <col min="7432" max="7432" width="14.28515625" style="251" customWidth="1"/>
    <col min="7433" max="7433" width="16.140625" style="251" customWidth="1"/>
    <col min="7434" max="7434" width="30.28515625" style="251" customWidth="1"/>
    <col min="7435" max="7435" width="16.7109375" style="251" bestFit="1" customWidth="1"/>
    <col min="7436" max="7680" width="9.140625" style="251"/>
    <col min="7681" max="7681" width="5.42578125" style="251" customWidth="1"/>
    <col min="7682" max="7682" width="32" style="251" customWidth="1"/>
    <col min="7683" max="7683" width="29.7109375" style="251" customWidth="1"/>
    <col min="7684" max="7684" width="13.28515625" style="251" customWidth="1"/>
    <col min="7685" max="7685" width="10.5703125" style="251" customWidth="1"/>
    <col min="7686" max="7686" width="7.28515625" style="251" customWidth="1"/>
    <col min="7687" max="7687" width="19.28515625" style="251" customWidth="1"/>
    <col min="7688" max="7688" width="14.28515625" style="251" customWidth="1"/>
    <col min="7689" max="7689" width="16.140625" style="251" customWidth="1"/>
    <col min="7690" max="7690" width="30.28515625" style="251" customWidth="1"/>
    <col min="7691" max="7691" width="16.7109375" style="251" bestFit="1" customWidth="1"/>
    <col min="7692" max="7936" width="9.140625" style="251"/>
    <col min="7937" max="7937" width="5.42578125" style="251" customWidth="1"/>
    <col min="7938" max="7938" width="32" style="251" customWidth="1"/>
    <col min="7939" max="7939" width="29.7109375" style="251" customWidth="1"/>
    <col min="7940" max="7940" width="13.28515625" style="251" customWidth="1"/>
    <col min="7941" max="7941" width="10.5703125" style="251" customWidth="1"/>
    <col min="7942" max="7942" width="7.28515625" style="251" customWidth="1"/>
    <col min="7943" max="7943" width="19.28515625" style="251" customWidth="1"/>
    <col min="7944" max="7944" width="14.28515625" style="251" customWidth="1"/>
    <col min="7945" max="7945" width="16.140625" style="251" customWidth="1"/>
    <col min="7946" max="7946" width="30.28515625" style="251" customWidth="1"/>
    <col min="7947" max="7947" width="16.7109375" style="251" bestFit="1" customWidth="1"/>
    <col min="7948" max="8192" width="9.140625" style="251"/>
    <col min="8193" max="8193" width="5.42578125" style="251" customWidth="1"/>
    <col min="8194" max="8194" width="32" style="251" customWidth="1"/>
    <col min="8195" max="8195" width="29.7109375" style="251" customWidth="1"/>
    <col min="8196" max="8196" width="13.28515625" style="251" customWidth="1"/>
    <col min="8197" max="8197" width="10.5703125" style="251" customWidth="1"/>
    <col min="8198" max="8198" width="7.28515625" style="251" customWidth="1"/>
    <col min="8199" max="8199" width="19.28515625" style="251" customWidth="1"/>
    <col min="8200" max="8200" width="14.28515625" style="251" customWidth="1"/>
    <col min="8201" max="8201" width="16.140625" style="251" customWidth="1"/>
    <col min="8202" max="8202" width="30.28515625" style="251" customWidth="1"/>
    <col min="8203" max="8203" width="16.7109375" style="251" bestFit="1" customWidth="1"/>
    <col min="8204" max="8448" width="9.140625" style="251"/>
    <col min="8449" max="8449" width="5.42578125" style="251" customWidth="1"/>
    <col min="8450" max="8450" width="32" style="251" customWidth="1"/>
    <col min="8451" max="8451" width="29.7109375" style="251" customWidth="1"/>
    <col min="8452" max="8452" width="13.28515625" style="251" customWidth="1"/>
    <col min="8453" max="8453" width="10.5703125" style="251" customWidth="1"/>
    <col min="8454" max="8454" width="7.28515625" style="251" customWidth="1"/>
    <col min="8455" max="8455" width="19.28515625" style="251" customWidth="1"/>
    <col min="8456" max="8456" width="14.28515625" style="251" customWidth="1"/>
    <col min="8457" max="8457" width="16.140625" style="251" customWidth="1"/>
    <col min="8458" max="8458" width="30.28515625" style="251" customWidth="1"/>
    <col min="8459" max="8459" width="16.7109375" style="251" bestFit="1" customWidth="1"/>
    <col min="8460" max="8704" width="9.140625" style="251"/>
    <col min="8705" max="8705" width="5.42578125" style="251" customWidth="1"/>
    <col min="8706" max="8706" width="32" style="251" customWidth="1"/>
    <col min="8707" max="8707" width="29.7109375" style="251" customWidth="1"/>
    <col min="8708" max="8708" width="13.28515625" style="251" customWidth="1"/>
    <col min="8709" max="8709" width="10.5703125" style="251" customWidth="1"/>
    <col min="8710" max="8710" width="7.28515625" style="251" customWidth="1"/>
    <col min="8711" max="8711" width="19.28515625" style="251" customWidth="1"/>
    <col min="8712" max="8712" width="14.28515625" style="251" customWidth="1"/>
    <col min="8713" max="8713" width="16.140625" style="251" customWidth="1"/>
    <col min="8714" max="8714" width="30.28515625" style="251" customWidth="1"/>
    <col min="8715" max="8715" width="16.7109375" style="251" bestFit="1" customWidth="1"/>
    <col min="8716" max="8960" width="9.140625" style="251"/>
    <col min="8961" max="8961" width="5.42578125" style="251" customWidth="1"/>
    <col min="8962" max="8962" width="32" style="251" customWidth="1"/>
    <col min="8963" max="8963" width="29.7109375" style="251" customWidth="1"/>
    <col min="8964" max="8964" width="13.28515625" style="251" customWidth="1"/>
    <col min="8965" max="8965" width="10.5703125" style="251" customWidth="1"/>
    <col min="8966" max="8966" width="7.28515625" style="251" customWidth="1"/>
    <col min="8967" max="8967" width="19.28515625" style="251" customWidth="1"/>
    <col min="8968" max="8968" width="14.28515625" style="251" customWidth="1"/>
    <col min="8969" max="8969" width="16.140625" style="251" customWidth="1"/>
    <col min="8970" max="8970" width="30.28515625" style="251" customWidth="1"/>
    <col min="8971" max="8971" width="16.7109375" style="251" bestFit="1" customWidth="1"/>
    <col min="8972" max="9216" width="9.140625" style="251"/>
    <col min="9217" max="9217" width="5.42578125" style="251" customWidth="1"/>
    <col min="9218" max="9218" width="32" style="251" customWidth="1"/>
    <col min="9219" max="9219" width="29.7109375" style="251" customWidth="1"/>
    <col min="9220" max="9220" width="13.28515625" style="251" customWidth="1"/>
    <col min="9221" max="9221" width="10.5703125" style="251" customWidth="1"/>
    <col min="9222" max="9222" width="7.28515625" style="251" customWidth="1"/>
    <col min="9223" max="9223" width="19.28515625" style="251" customWidth="1"/>
    <col min="9224" max="9224" width="14.28515625" style="251" customWidth="1"/>
    <col min="9225" max="9225" width="16.140625" style="251" customWidth="1"/>
    <col min="9226" max="9226" width="30.28515625" style="251" customWidth="1"/>
    <col min="9227" max="9227" width="16.7109375" style="251" bestFit="1" customWidth="1"/>
    <col min="9228" max="9472" width="9.140625" style="251"/>
    <col min="9473" max="9473" width="5.42578125" style="251" customWidth="1"/>
    <col min="9474" max="9474" width="32" style="251" customWidth="1"/>
    <col min="9475" max="9475" width="29.7109375" style="251" customWidth="1"/>
    <col min="9476" max="9476" width="13.28515625" style="251" customWidth="1"/>
    <col min="9477" max="9477" width="10.5703125" style="251" customWidth="1"/>
    <col min="9478" max="9478" width="7.28515625" style="251" customWidth="1"/>
    <col min="9479" max="9479" width="19.28515625" style="251" customWidth="1"/>
    <col min="9480" max="9480" width="14.28515625" style="251" customWidth="1"/>
    <col min="9481" max="9481" width="16.140625" style="251" customWidth="1"/>
    <col min="9482" max="9482" width="30.28515625" style="251" customWidth="1"/>
    <col min="9483" max="9483" width="16.7109375" style="251" bestFit="1" customWidth="1"/>
    <col min="9484" max="9728" width="9.140625" style="251"/>
    <col min="9729" max="9729" width="5.42578125" style="251" customWidth="1"/>
    <col min="9730" max="9730" width="32" style="251" customWidth="1"/>
    <col min="9731" max="9731" width="29.7109375" style="251" customWidth="1"/>
    <col min="9732" max="9732" width="13.28515625" style="251" customWidth="1"/>
    <col min="9733" max="9733" width="10.5703125" style="251" customWidth="1"/>
    <col min="9734" max="9734" width="7.28515625" style="251" customWidth="1"/>
    <col min="9735" max="9735" width="19.28515625" style="251" customWidth="1"/>
    <col min="9736" max="9736" width="14.28515625" style="251" customWidth="1"/>
    <col min="9737" max="9737" width="16.140625" style="251" customWidth="1"/>
    <col min="9738" max="9738" width="30.28515625" style="251" customWidth="1"/>
    <col min="9739" max="9739" width="16.7109375" style="251" bestFit="1" customWidth="1"/>
    <col min="9740" max="9984" width="9.140625" style="251"/>
    <col min="9985" max="9985" width="5.42578125" style="251" customWidth="1"/>
    <col min="9986" max="9986" width="32" style="251" customWidth="1"/>
    <col min="9987" max="9987" width="29.7109375" style="251" customWidth="1"/>
    <col min="9988" max="9988" width="13.28515625" style="251" customWidth="1"/>
    <col min="9989" max="9989" width="10.5703125" style="251" customWidth="1"/>
    <col min="9990" max="9990" width="7.28515625" style="251" customWidth="1"/>
    <col min="9991" max="9991" width="19.28515625" style="251" customWidth="1"/>
    <col min="9992" max="9992" width="14.28515625" style="251" customWidth="1"/>
    <col min="9993" max="9993" width="16.140625" style="251" customWidth="1"/>
    <col min="9994" max="9994" width="30.28515625" style="251" customWidth="1"/>
    <col min="9995" max="9995" width="16.7109375" style="251" bestFit="1" customWidth="1"/>
    <col min="9996" max="10240" width="9.140625" style="251"/>
    <col min="10241" max="10241" width="5.42578125" style="251" customWidth="1"/>
    <col min="10242" max="10242" width="32" style="251" customWidth="1"/>
    <col min="10243" max="10243" width="29.7109375" style="251" customWidth="1"/>
    <col min="10244" max="10244" width="13.28515625" style="251" customWidth="1"/>
    <col min="10245" max="10245" width="10.5703125" style="251" customWidth="1"/>
    <col min="10246" max="10246" width="7.28515625" style="251" customWidth="1"/>
    <col min="10247" max="10247" width="19.28515625" style="251" customWidth="1"/>
    <col min="10248" max="10248" width="14.28515625" style="251" customWidth="1"/>
    <col min="10249" max="10249" width="16.140625" style="251" customWidth="1"/>
    <col min="10250" max="10250" width="30.28515625" style="251" customWidth="1"/>
    <col min="10251" max="10251" width="16.7109375" style="251" bestFit="1" customWidth="1"/>
    <col min="10252" max="10496" width="9.140625" style="251"/>
    <col min="10497" max="10497" width="5.42578125" style="251" customWidth="1"/>
    <col min="10498" max="10498" width="32" style="251" customWidth="1"/>
    <col min="10499" max="10499" width="29.7109375" style="251" customWidth="1"/>
    <col min="10500" max="10500" width="13.28515625" style="251" customWidth="1"/>
    <col min="10501" max="10501" width="10.5703125" style="251" customWidth="1"/>
    <col min="10502" max="10502" width="7.28515625" style="251" customWidth="1"/>
    <col min="10503" max="10503" width="19.28515625" style="251" customWidth="1"/>
    <col min="10504" max="10504" width="14.28515625" style="251" customWidth="1"/>
    <col min="10505" max="10505" width="16.140625" style="251" customWidth="1"/>
    <col min="10506" max="10506" width="30.28515625" style="251" customWidth="1"/>
    <col min="10507" max="10507" width="16.7109375" style="251" bestFit="1" customWidth="1"/>
    <col min="10508" max="10752" width="9.140625" style="251"/>
    <col min="10753" max="10753" width="5.42578125" style="251" customWidth="1"/>
    <col min="10754" max="10754" width="32" style="251" customWidth="1"/>
    <col min="10755" max="10755" width="29.7109375" style="251" customWidth="1"/>
    <col min="10756" max="10756" width="13.28515625" style="251" customWidth="1"/>
    <col min="10757" max="10757" width="10.5703125" style="251" customWidth="1"/>
    <col min="10758" max="10758" width="7.28515625" style="251" customWidth="1"/>
    <col min="10759" max="10759" width="19.28515625" style="251" customWidth="1"/>
    <col min="10760" max="10760" width="14.28515625" style="251" customWidth="1"/>
    <col min="10761" max="10761" width="16.140625" style="251" customWidth="1"/>
    <col min="10762" max="10762" width="30.28515625" style="251" customWidth="1"/>
    <col min="10763" max="10763" width="16.7109375" style="251" bestFit="1" customWidth="1"/>
    <col min="10764" max="11008" width="9.140625" style="251"/>
    <col min="11009" max="11009" width="5.42578125" style="251" customWidth="1"/>
    <col min="11010" max="11010" width="32" style="251" customWidth="1"/>
    <col min="11011" max="11011" width="29.7109375" style="251" customWidth="1"/>
    <col min="11012" max="11012" width="13.28515625" style="251" customWidth="1"/>
    <col min="11013" max="11013" width="10.5703125" style="251" customWidth="1"/>
    <col min="11014" max="11014" width="7.28515625" style="251" customWidth="1"/>
    <col min="11015" max="11015" width="19.28515625" style="251" customWidth="1"/>
    <col min="11016" max="11016" width="14.28515625" style="251" customWidth="1"/>
    <col min="11017" max="11017" width="16.140625" style="251" customWidth="1"/>
    <col min="11018" max="11018" width="30.28515625" style="251" customWidth="1"/>
    <col min="11019" max="11019" width="16.7109375" style="251" bestFit="1" customWidth="1"/>
    <col min="11020" max="11264" width="9.140625" style="251"/>
    <col min="11265" max="11265" width="5.42578125" style="251" customWidth="1"/>
    <col min="11266" max="11266" width="32" style="251" customWidth="1"/>
    <col min="11267" max="11267" width="29.7109375" style="251" customWidth="1"/>
    <col min="11268" max="11268" width="13.28515625" style="251" customWidth="1"/>
    <col min="11269" max="11269" width="10.5703125" style="251" customWidth="1"/>
    <col min="11270" max="11270" width="7.28515625" style="251" customWidth="1"/>
    <col min="11271" max="11271" width="19.28515625" style="251" customWidth="1"/>
    <col min="11272" max="11272" width="14.28515625" style="251" customWidth="1"/>
    <col min="11273" max="11273" width="16.140625" style="251" customWidth="1"/>
    <col min="11274" max="11274" width="30.28515625" style="251" customWidth="1"/>
    <col min="11275" max="11275" width="16.7109375" style="251" bestFit="1" customWidth="1"/>
    <col min="11276" max="11520" width="9.140625" style="251"/>
    <col min="11521" max="11521" width="5.42578125" style="251" customWidth="1"/>
    <col min="11522" max="11522" width="32" style="251" customWidth="1"/>
    <col min="11523" max="11523" width="29.7109375" style="251" customWidth="1"/>
    <col min="11524" max="11524" width="13.28515625" style="251" customWidth="1"/>
    <col min="11525" max="11525" width="10.5703125" style="251" customWidth="1"/>
    <col min="11526" max="11526" width="7.28515625" style="251" customWidth="1"/>
    <col min="11527" max="11527" width="19.28515625" style="251" customWidth="1"/>
    <col min="11528" max="11528" width="14.28515625" style="251" customWidth="1"/>
    <col min="11529" max="11529" width="16.140625" style="251" customWidth="1"/>
    <col min="11530" max="11530" width="30.28515625" style="251" customWidth="1"/>
    <col min="11531" max="11531" width="16.7109375" style="251" bestFit="1" customWidth="1"/>
    <col min="11532" max="11776" width="9.140625" style="251"/>
    <col min="11777" max="11777" width="5.42578125" style="251" customWidth="1"/>
    <col min="11778" max="11778" width="32" style="251" customWidth="1"/>
    <col min="11779" max="11779" width="29.7109375" style="251" customWidth="1"/>
    <col min="11780" max="11780" width="13.28515625" style="251" customWidth="1"/>
    <col min="11781" max="11781" width="10.5703125" style="251" customWidth="1"/>
    <col min="11782" max="11782" width="7.28515625" style="251" customWidth="1"/>
    <col min="11783" max="11783" width="19.28515625" style="251" customWidth="1"/>
    <col min="11784" max="11784" width="14.28515625" style="251" customWidth="1"/>
    <col min="11785" max="11785" width="16.140625" style="251" customWidth="1"/>
    <col min="11786" max="11786" width="30.28515625" style="251" customWidth="1"/>
    <col min="11787" max="11787" width="16.7109375" style="251" bestFit="1" customWidth="1"/>
    <col min="11788" max="12032" width="9.140625" style="251"/>
    <col min="12033" max="12033" width="5.42578125" style="251" customWidth="1"/>
    <col min="12034" max="12034" width="32" style="251" customWidth="1"/>
    <col min="12035" max="12035" width="29.7109375" style="251" customWidth="1"/>
    <col min="12036" max="12036" width="13.28515625" style="251" customWidth="1"/>
    <col min="12037" max="12037" width="10.5703125" style="251" customWidth="1"/>
    <col min="12038" max="12038" width="7.28515625" style="251" customWidth="1"/>
    <col min="12039" max="12039" width="19.28515625" style="251" customWidth="1"/>
    <col min="12040" max="12040" width="14.28515625" style="251" customWidth="1"/>
    <col min="12041" max="12041" width="16.140625" style="251" customWidth="1"/>
    <col min="12042" max="12042" width="30.28515625" style="251" customWidth="1"/>
    <col min="12043" max="12043" width="16.7109375" style="251" bestFit="1" customWidth="1"/>
    <col min="12044" max="12288" width="9.140625" style="251"/>
    <col min="12289" max="12289" width="5.42578125" style="251" customWidth="1"/>
    <col min="12290" max="12290" width="32" style="251" customWidth="1"/>
    <col min="12291" max="12291" width="29.7109375" style="251" customWidth="1"/>
    <col min="12292" max="12292" width="13.28515625" style="251" customWidth="1"/>
    <col min="12293" max="12293" width="10.5703125" style="251" customWidth="1"/>
    <col min="12294" max="12294" width="7.28515625" style="251" customWidth="1"/>
    <col min="12295" max="12295" width="19.28515625" style="251" customWidth="1"/>
    <col min="12296" max="12296" width="14.28515625" style="251" customWidth="1"/>
    <col min="12297" max="12297" width="16.140625" style="251" customWidth="1"/>
    <col min="12298" max="12298" width="30.28515625" style="251" customWidth="1"/>
    <col min="12299" max="12299" width="16.7109375" style="251" bestFit="1" customWidth="1"/>
    <col min="12300" max="12544" width="9.140625" style="251"/>
    <col min="12545" max="12545" width="5.42578125" style="251" customWidth="1"/>
    <col min="12546" max="12546" width="32" style="251" customWidth="1"/>
    <col min="12547" max="12547" width="29.7109375" style="251" customWidth="1"/>
    <col min="12548" max="12548" width="13.28515625" style="251" customWidth="1"/>
    <col min="12549" max="12549" width="10.5703125" style="251" customWidth="1"/>
    <col min="12550" max="12550" width="7.28515625" style="251" customWidth="1"/>
    <col min="12551" max="12551" width="19.28515625" style="251" customWidth="1"/>
    <col min="12552" max="12552" width="14.28515625" style="251" customWidth="1"/>
    <col min="12553" max="12553" width="16.140625" style="251" customWidth="1"/>
    <col min="12554" max="12554" width="30.28515625" style="251" customWidth="1"/>
    <col min="12555" max="12555" width="16.7109375" style="251" bestFit="1" customWidth="1"/>
    <col min="12556" max="12800" width="9.140625" style="251"/>
    <col min="12801" max="12801" width="5.42578125" style="251" customWidth="1"/>
    <col min="12802" max="12802" width="32" style="251" customWidth="1"/>
    <col min="12803" max="12803" width="29.7109375" style="251" customWidth="1"/>
    <col min="12804" max="12804" width="13.28515625" style="251" customWidth="1"/>
    <col min="12805" max="12805" width="10.5703125" style="251" customWidth="1"/>
    <col min="12806" max="12806" width="7.28515625" style="251" customWidth="1"/>
    <col min="12807" max="12807" width="19.28515625" style="251" customWidth="1"/>
    <col min="12808" max="12808" width="14.28515625" style="251" customWidth="1"/>
    <col min="12809" max="12809" width="16.140625" style="251" customWidth="1"/>
    <col min="12810" max="12810" width="30.28515625" style="251" customWidth="1"/>
    <col min="12811" max="12811" width="16.7109375" style="251" bestFit="1" customWidth="1"/>
    <col min="12812" max="13056" width="9.140625" style="251"/>
    <col min="13057" max="13057" width="5.42578125" style="251" customWidth="1"/>
    <col min="13058" max="13058" width="32" style="251" customWidth="1"/>
    <col min="13059" max="13059" width="29.7109375" style="251" customWidth="1"/>
    <col min="13060" max="13060" width="13.28515625" style="251" customWidth="1"/>
    <col min="13061" max="13061" width="10.5703125" style="251" customWidth="1"/>
    <col min="13062" max="13062" width="7.28515625" style="251" customWidth="1"/>
    <col min="13063" max="13063" width="19.28515625" style="251" customWidth="1"/>
    <col min="13064" max="13064" width="14.28515625" style="251" customWidth="1"/>
    <col min="13065" max="13065" width="16.140625" style="251" customWidth="1"/>
    <col min="13066" max="13066" width="30.28515625" style="251" customWidth="1"/>
    <col min="13067" max="13067" width="16.7109375" style="251" bestFit="1" customWidth="1"/>
    <col min="13068" max="13312" width="9.140625" style="251"/>
    <col min="13313" max="13313" width="5.42578125" style="251" customWidth="1"/>
    <col min="13314" max="13314" width="32" style="251" customWidth="1"/>
    <col min="13315" max="13315" width="29.7109375" style="251" customWidth="1"/>
    <col min="13316" max="13316" width="13.28515625" style="251" customWidth="1"/>
    <col min="13317" max="13317" width="10.5703125" style="251" customWidth="1"/>
    <col min="13318" max="13318" width="7.28515625" style="251" customWidth="1"/>
    <col min="13319" max="13319" width="19.28515625" style="251" customWidth="1"/>
    <col min="13320" max="13320" width="14.28515625" style="251" customWidth="1"/>
    <col min="13321" max="13321" width="16.140625" style="251" customWidth="1"/>
    <col min="13322" max="13322" width="30.28515625" style="251" customWidth="1"/>
    <col min="13323" max="13323" width="16.7109375" style="251" bestFit="1" customWidth="1"/>
    <col min="13324" max="13568" width="9.140625" style="251"/>
    <col min="13569" max="13569" width="5.42578125" style="251" customWidth="1"/>
    <col min="13570" max="13570" width="32" style="251" customWidth="1"/>
    <col min="13571" max="13571" width="29.7109375" style="251" customWidth="1"/>
    <col min="13572" max="13572" width="13.28515625" style="251" customWidth="1"/>
    <col min="13573" max="13573" width="10.5703125" style="251" customWidth="1"/>
    <col min="13574" max="13574" width="7.28515625" style="251" customWidth="1"/>
    <col min="13575" max="13575" width="19.28515625" style="251" customWidth="1"/>
    <col min="13576" max="13576" width="14.28515625" style="251" customWidth="1"/>
    <col min="13577" max="13577" width="16.140625" style="251" customWidth="1"/>
    <col min="13578" max="13578" width="30.28515625" style="251" customWidth="1"/>
    <col min="13579" max="13579" width="16.7109375" style="251" bestFit="1" customWidth="1"/>
    <col min="13580" max="13824" width="9.140625" style="251"/>
    <col min="13825" max="13825" width="5.42578125" style="251" customWidth="1"/>
    <col min="13826" max="13826" width="32" style="251" customWidth="1"/>
    <col min="13827" max="13827" width="29.7109375" style="251" customWidth="1"/>
    <col min="13828" max="13828" width="13.28515625" style="251" customWidth="1"/>
    <col min="13829" max="13829" width="10.5703125" style="251" customWidth="1"/>
    <col min="13830" max="13830" width="7.28515625" style="251" customWidth="1"/>
    <col min="13831" max="13831" width="19.28515625" style="251" customWidth="1"/>
    <col min="13832" max="13832" width="14.28515625" style="251" customWidth="1"/>
    <col min="13833" max="13833" width="16.140625" style="251" customWidth="1"/>
    <col min="13834" max="13834" width="30.28515625" style="251" customWidth="1"/>
    <col min="13835" max="13835" width="16.7109375" style="251" bestFit="1" customWidth="1"/>
    <col min="13836" max="14080" width="9.140625" style="251"/>
    <col min="14081" max="14081" width="5.42578125" style="251" customWidth="1"/>
    <col min="14082" max="14082" width="32" style="251" customWidth="1"/>
    <col min="14083" max="14083" width="29.7109375" style="251" customWidth="1"/>
    <col min="14084" max="14084" width="13.28515625" style="251" customWidth="1"/>
    <col min="14085" max="14085" width="10.5703125" style="251" customWidth="1"/>
    <col min="14086" max="14086" width="7.28515625" style="251" customWidth="1"/>
    <col min="14087" max="14087" width="19.28515625" style="251" customWidth="1"/>
    <col min="14088" max="14088" width="14.28515625" style="251" customWidth="1"/>
    <col min="14089" max="14089" width="16.140625" style="251" customWidth="1"/>
    <col min="14090" max="14090" width="30.28515625" style="251" customWidth="1"/>
    <col min="14091" max="14091" width="16.7109375" style="251" bestFit="1" customWidth="1"/>
    <col min="14092" max="14336" width="9.140625" style="251"/>
    <col min="14337" max="14337" width="5.42578125" style="251" customWidth="1"/>
    <col min="14338" max="14338" width="32" style="251" customWidth="1"/>
    <col min="14339" max="14339" width="29.7109375" style="251" customWidth="1"/>
    <col min="14340" max="14340" width="13.28515625" style="251" customWidth="1"/>
    <col min="14341" max="14341" width="10.5703125" style="251" customWidth="1"/>
    <col min="14342" max="14342" width="7.28515625" style="251" customWidth="1"/>
    <col min="14343" max="14343" width="19.28515625" style="251" customWidth="1"/>
    <col min="14344" max="14344" width="14.28515625" style="251" customWidth="1"/>
    <col min="14345" max="14345" width="16.140625" style="251" customWidth="1"/>
    <col min="14346" max="14346" width="30.28515625" style="251" customWidth="1"/>
    <col min="14347" max="14347" width="16.7109375" style="251" bestFit="1" customWidth="1"/>
    <col min="14348" max="14592" width="9.140625" style="251"/>
    <col min="14593" max="14593" width="5.42578125" style="251" customWidth="1"/>
    <col min="14594" max="14594" width="32" style="251" customWidth="1"/>
    <col min="14595" max="14595" width="29.7109375" style="251" customWidth="1"/>
    <col min="14596" max="14596" width="13.28515625" style="251" customWidth="1"/>
    <col min="14597" max="14597" width="10.5703125" style="251" customWidth="1"/>
    <col min="14598" max="14598" width="7.28515625" style="251" customWidth="1"/>
    <col min="14599" max="14599" width="19.28515625" style="251" customWidth="1"/>
    <col min="14600" max="14600" width="14.28515625" style="251" customWidth="1"/>
    <col min="14601" max="14601" width="16.140625" style="251" customWidth="1"/>
    <col min="14602" max="14602" width="30.28515625" style="251" customWidth="1"/>
    <col min="14603" max="14603" width="16.7109375" style="251" bestFit="1" customWidth="1"/>
    <col min="14604" max="14848" width="9.140625" style="251"/>
    <col min="14849" max="14849" width="5.42578125" style="251" customWidth="1"/>
    <col min="14850" max="14850" width="32" style="251" customWidth="1"/>
    <col min="14851" max="14851" width="29.7109375" style="251" customWidth="1"/>
    <col min="14852" max="14852" width="13.28515625" style="251" customWidth="1"/>
    <col min="14853" max="14853" width="10.5703125" style="251" customWidth="1"/>
    <col min="14854" max="14854" width="7.28515625" style="251" customWidth="1"/>
    <col min="14855" max="14855" width="19.28515625" style="251" customWidth="1"/>
    <col min="14856" max="14856" width="14.28515625" style="251" customWidth="1"/>
    <col min="14857" max="14857" width="16.140625" style="251" customWidth="1"/>
    <col min="14858" max="14858" width="30.28515625" style="251" customWidth="1"/>
    <col min="14859" max="14859" width="16.7109375" style="251" bestFit="1" customWidth="1"/>
    <col min="14860" max="15104" width="9.140625" style="251"/>
    <col min="15105" max="15105" width="5.42578125" style="251" customWidth="1"/>
    <col min="15106" max="15106" width="32" style="251" customWidth="1"/>
    <col min="15107" max="15107" width="29.7109375" style="251" customWidth="1"/>
    <col min="15108" max="15108" width="13.28515625" style="251" customWidth="1"/>
    <col min="15109" max="15109" width="10.5703125" style="251" customWidth="1"/>
    <col min="15110" max="15110" width="7.28515625" style="251" customWidth="1"/>
    <col min="15111" max="15111" width="19.28515625" style="251" customWidth="1"/>
    <col min="15112" max="15112" width="14.28515625" style="251" customWidth="1"/>
    <col min="15113" max="15113" width="16.140625" style="251" customWidth="1"/>
    <col min="15114" max="15114" width="30.28515625" style="251" customWidth="1"/>
    <col min="15115" max="15115" width="16.7109375" style="251" bestFit="1" customWidth="1"/>
    <col min="15116" max="15360" width="9.140625" style="251"/>
    <col min="15361" max="15361" width="5.42578125" style="251" customWidth="1"/>
    <col min="15362" max="15362" width="32" style="251" customWidth="1"/>
    <col min="15363" max="15363" width="29.7109375" style="251" customWidth="1"/>
    <col min="15364" max="15364" width="13.28515625" style="251" customWidth="1"/>
    <col min="15365" max="15365" width="10.5703125" style="251" customWidth="1"/>
    <col min="15366" max="15366" width="7.28515625" style="251" customWidth="1"/>
    <col min="15367" max="15367" width="19.28515625" style="251" customWidth="1"/>
    <col min="15368" max="15368" width="14.28515625" style="251" customWidth="1"/>
    <col min="15369" max="15369" width="16.140625" style="251" customWidth="1"/>
    <col min="15370" max="15370" width="30.28515625" style="251" customWidth="1"/>
    <col min="15371" max="15371" width="16.7109375" style="251" bestFit="1" customWidth="1"/>
    <col min="15372" max="15616" width="9.140625" style="251"/>
    <col min="15617" max="15617" width="5.42578125" style="251" customWidth="1"/>
    <col min="15618" max="15618" width="32" style="251" customWidth="1"/>
    <col min="15619" max="15619" width="29.7109375" style="251" customWidth="1"/>
    <col min="15620" max="15620" width="13.28515625" style="251" customWidth="1"/>
    <col min="15621" max="15621" width="10.5703125" style="251" customWidth="1"/>
    <col min="15622" max="15622" width="7.28515625" style="251" customWidth="1"/>
    <col min="15623" max="15623" width="19.28515625" style="251" customWidth="1"/>
    <col min="15624" max="15624" width="14.28515625" style="251" customWidth="1"/>
    <col min="15625" max="15625" width="16.140625" style="251" customWidth="1"/>
    <col min="15626" max="15626" width="30.28515625" style="251" customWidth="1"/>
    <col min="15627" max="15627" width="16.7109375" style="251" bestFit="1" customWidth="1"/>
    <col min="15628" max="15872" width="9.140625" style="251"/>
    <col min="15873" max="15873" width="5.42578125" style="251" customWidth="1"/>
    <col min="15874" max="15874" width="32" style="251" customWidth="1"/>
    <col min="15875" max="15875" width="29.7109375" style="251" customWidth="1"/>
    <col min="15876" max="15876" width="13.28515625" style="251" customWidth="1"/>
    <col min="15877" max="15877" width="10.5703125" style="251" customWidth="1"/>
    <col min="15878" max="15878" width="7.28515625" style="251" customWidth="1"/>
    <col min="15879" max="15879" width="19.28515625" style="251" customWidth="1"/>
    <col min="15880" max="15880" width="14.28515625" style="251" customWidth="1"/>
    <col min="15881" max="15881" width="16.140625" style="251" customWidth="1"/>
    <col min="15882" max="15882" width="30.28515625" style="251" customWidth="1"/>
    <col min="15883" max="15883" width="16.7109375" style="251" bestFit="1" customWidth="1"/>
    <col min="15884" max="16128" width="9.140625" style="251"/>
    <col min="16129" max="16129" width="5.42578125" style="251" customWidth="1"/>
    <col min="16130" max="16130" width="32" style="251" customWidth="1"/>
    <col min="16131" max="16131" width="29.7109375" style="251" customWidth="1"/>
    <col min="16132" max="16132" width="13.28515625" style="251" customWidth="1"/>
    <col min="16133" max="16133" width="10.5703125" style="251" customWidth="1"/>
    <col min="16134" max="16134" width="7.28515625" style="251" customWidth="1"/>
    <col min="16135" max="16135" width="19.28515625" style="251" customWidth="1"/>
    <col min="16136" max="16136" width="14.28515625" style="251" customWidth="1"/>
    <col min="16137" max="16137" width="16.140625" style="251" customWidth="1"/>
    <col min="16138" max="16138" width="30.28515625" style="251" customWidth="1"/>
    <col min="16139" max="16139" width="16.7109375" style="251" bestFit="1" customWidth="1"/>
    <col min="16140" max="16384" width="9.140625" style="251"/>
  </cols>
  <sheetData>
    <row r="1" spans="1:12">
      <c r="A1" s="443" t="s">
        <v>52</v>
      </c>
      <c r="B1" s="443"/>
      <c r="C1" s="443"/>
      <c r="D1" s="443"/>
      <c r="E1" s="443"/>
      <c r="F1" s="443"/>
      <c r="G1" s="443"/>
      <c r="H1" s="443"/>
      <c r="I1" s="257"/>
      <c r="J1" s="257"/>
      <c r="K1" s="257"/>
    </row>
    <row r="2" spans="1:12" ht="13.5" thickBot="1"/>
    <row r="3" spans="1:12" ht="64.5" thickBot="1">
      <c r="A3" s="258" t="s">
        <v>32</v>
      </c>
      <c r="B3" s="259" t="s">
        <v>27</v>
      </c>
      <c r="C3" s="259" t="s">
        <v>45</v>
      </c>
      <c r="D3" s="259" t="s">
        <v>0</v>
      </c>
      <c r="E3" s="259" t="s">
        <v>1</v>
      </c>
      <c r="F3" s="259" t="s">
        <v>46</v>
      </c>
      <c r="G3" s="259" t="s">
        <v>47</v>
      </c>
      <c r="H3" s="259" t="s">
        <v>48</v>
      </c>
      <c r="I3" s="260" t="s">
        <v>195</v>
      </c>
      <c r="J3" s="260" t="s">
        <v>194</v>
      </c>
      <c r="K3" s="260" t="s">
        <v>196</v>
      </c>
      <c r="L3" s="261" t="s">
        <v>49</v>
      </c>
    </row>
    <row r="4" spans="1:12" ht="41.25" customHeight="1">
      <c r="A4" s="56">
        <v>1</v>
      </c>
      <c r="B4" s="306" t="s">
        <v>36</v>
      </c>
      <c r="C4" s="262" t="s">
        <v>75</v>
      </c>
      <c r="D4" s="262">
        <v>9171160904</v>
      </c>
      <c r="E4" s="263" t="s">
        <v>33</v>
      </c>
      <c r="F4" s="264" t="s">
        <v>34</v>
      </c>
      <c r="G4" s="262">
        <v>44</v>
      </c>
      <c r="H4" s="265" t="s">
        <v>41</v>
      </c>
      <c r="I4" s="265" t="s">
        <v>35</v>
      </c>
      <c r="J4" s="426" t="s">
        <v>769</v>
      </c>
      <c r="K4" s="266" t="s">
        <v>35</v>
      </c>
      <c r="L4" s="267">
        <v>57419750.600000001</v>
      </c>
    </row>
    <row r="5" spans="1:12" s="252" customFormat="1" ht="41.25" customHeight="1">
      <c r="A5" s="34">
        <v>2</v>
      </c>
      <c r="B5" s="108" t="s">
        <v>76</v>
      </c>
      <c r="C5" s="154" t="s">
        <v>77</v>
      </c>
      <c r="D5" s="154">
        <v>9880066236</v>
      </c>
      <c r="E5" s="268" t="s">
        <v>53</v>
      </c>
      <c r="F5" s="269" t="s">
        <v>51</v>
      </c>
      <c r="G5" s="154">
        <v>16</v>
      </c>
      <c r="H5" s="270" t="s">
        <v>41</v>
      </c>
      <c r="I5" s="270" t="s">
        <v>35</v>
      </c>
      <c r="J5" s="278" t="s">
        <v>770</v>
      </c>
      <c r="K5" s="271" t="s">
        <v>35</v>
      </c>
      <c r="L5" s="272">
        <v>14682411</v>
      </c>
    </row>
    <row r="6" spans="1:12" s="252" customFormat="1" ht="41.25" customHeight="1">
      <c r="A6" s="34">
        <v>3</v>
      </c>
      <c r="B6" s="108" t="s">
        <v>59</v>
      </c>
      <c r="C6" s="154" t="s">
        <v>83</v>
      </c>
      <c r="D6" s="154">
        <v>9170004970</v>
      </c>
      <c r="E6" s="270" t="s">
        <v>60</v>
      </c>
      <c r="F6" s="154" t="s">
        <v>61</v>
      </c>
      <c r="G6" s="154">
        <v>10</v>
      </c>
      <c r="H6" s="270" t="s">
        <v>41</v>
      </c>
      <c r="I6" s="270" t="s">
        <v>35</v>
      </c>
      <c r="J6" s="270" t="s">
        <v>391</v>
      </c>
      <c r="K6" s="273" t="s">
        <v>35</v>
      </c>
      <c r="L6" s="274">
        <v>680000</v>
      </c>
    </row>
    <row r="7" spans="1:12" s="252" customFormat="1" ht="41.25" customHeight="1">
      <c r="A7" s="34">
        <v>4</v>
      </c>
      <c r="B7" s="108" t="s">
        <v>78</v>
      </c>
      <c r="C7" s="154" t="s">
        <v>81</v>
      </c>
      <c r="D7" s="154">
        <v>9980234113</v>
      </c>
      <c r="E7" s="275" t="s">
        <v>66</v>
      </c>
      <c r="F7" s="154" t="s">
        <v>64</v>
      </c>
      <c r="G7" s="154">
        <v>34</v>
      </c>
      <c r="H7" s="270">
        <v>154</v>
      </c>
      <c r="I7" s="270" t="s">
        <v>35</v>
      </c>
      <c r="J7" s="270" t="s">
        <v>391</v>
      </c>
      <c r="K7" s="273" t="s">
        <v>35</v>
      </c>
      <c r="L7" s="274">
        <v>2202835</v>
      </c>
    </row>
    <row r="8" spans="1:12" s="252" customFormat="1" ht="41.25" customHeight="1">
      <c r="A8" s="34">
        <v>5</v>
      </c>
      <c r="B8" s="108" t="s">
        <v>67</v>
      </c>
      <c r="C8" s="154" t="s">
        <v>82</v>
      </c>
      <c r="D8" s="154">
        <v>9880203940</v>
      </c>
      <c r="E8" s="275" t="s">
        <v>68</v>
      </c>
      <c r="F8" s="154" t="s">
        <v>64</v>
      </c>
      <c r="G8" s="154">
        <v>33</v>
      </c>
      <c r="H8" s="270">
        <f>37+81</f>
        <v>118</v>
      </c>
      <c r="I8" s="270" t="s">
        <v>35</v>
      </c>
      <c r="J8" s="270" t="s">
        <v>391</v>
      </c>
      <c r="K8" s="273" t="s">
        <v>35</v>
      </c>
      <c r="L8" s="274">
        <v>1815960</v>
      </c>
    </row>
    <row r="9" spans="1:12" ht="41.25" customHeight="1">
      <c r="A9" s="34">
        <v>6</v>
      </c>
      <c r="B9" s="178" t="s">
        <v>85</v>
      </c>
      <c r="C9" s="276" t="s">
        <v>198</v>
      </c>
      <c r="D9" s="276">
        <v>9880296315</v>
      </c>
      <c r="E9" s="276">
        <v>365834171</v>
      </c>
      <c r="F9" s="276" t="s">
        <v>204</v>
      </c>
      <c r="G9" s="276">
        <v>6</v>
      </c>
      <c r="H9" s="276" t="s">
        <v>41</v>
      </c>
      <c r="I9" s="270" t="s">
        <v>35</v>
      </c>
      <c r="J9" s="270" t="s">
        <v>391</v>
      </c>
      <c r="K9" s="273" t="s">
        <v>35</v>
      </c>
      <c r="L9" s="277">
        <v>453615</v>
      </c>
    </row>
    <row r="10" spans="1:12" s="252" customFormat="1" ht="41.25" customHeight="1">
      <c r="A10" s="34">
        <v>7</v>
      </c>
      <c r="B10" s="108" t="s">
        <v>63</v>
      </c>
      <c r="C10" s="154" t="s">
        <v>197</v>
      </c>
      <c r="D10" s="278">
        <v>9880236885</v>
      </c>
      <c r="E10" s="279" t="s">
        <v>465</v>
      </c>
      <c r="F10" s="279" t="s">
        <v>64</v>
      </c>
      <c r="G10" s="278">
        <v>25</v>
      </c>
      <c r="H10" s="154">
        <v>63</v>
      </c>
      <c r="I10" s="270" t="s">
        <v>35</v>
      </c>
      <c r="J10" s="270" t="s">
        <v>391</v>
      </c>
      <c r="K10" s="273" t="s">
        <v>35</v>
      </c>
      <c r="L10" s="280">
        <v>1317952</v>
      </c>
    </row>
    <row r="11" spans="1:12" s="252" customFormat="1" ht="41.25" customHeight="1">
      <c r="A11" s="34">
        <v>8</v>
      </c>
      <c r="B11" s="108" t="s">
        <v>462</v>
      </c>
      <c r="C11" s="281" t="s">
        <v>463</v>
      </c>
      <c r="D11" s="282">
        <v>9880300034</v>
      </c>
      <c r="E11" s="283" t="s">
        <v>464</v>
      </c>
      <c r="F11" s="284" t="s">
        <v>64</v>
      </c>
      <c r="G11" s="285">
        <v>59</v>
      </c>
      <c r="H11" s="281">
        <v>291</v>
      </c>
      <c r="I11" s="270" t="s">
        <v>35</v>
      </c>
      <c r="J11" s="270" t="s">
        <v>391</v>
      </c>
      <c r="K11" s="273" t="s">
        <v>35</v>
      </c>
      <c r="L11" s="286">
        <v>4603741</v>
      </c>
    </row>
    <row r="12" spans="1:12" s="252" customFormat="1" ht="41.25" customHeight="1">
      <c r="A12" s="34">
        <v>9</v>
      </c>
      <c r="B12" s="108" t="s">
        <v>440</v>
      </c>
      <c r="C12" s="281" t="s">
        <v>463</v>
      </c>
      <c r="D12" s="127">
        <v>9880300028</v>
      </c>
      <c r="E12" s="284" t="s">
        <v>441</v>
      </c>
      <c r="F12" s="284" t="s">
        <v>442</v>
      </c>
      <c r="G12" s="285">
        <v>21</v>
      </c>
      <c r="H12" s="281">
        <v>111</v>
      </c>
      <c r="I12" s="281" t="s">
        <v>35</v>
      </c>
      <c r="J12" s="287" t="s">
        <v>35</v>
      </c>
      <c r="K12" s="288" t="s">
        <v>35</v>
      </c>
      <c r="L12" s="286">
        <v>1188219</v>
      </c>
    </row>
    <row r="13" spans="1:12" s="252" customFormat="1" ht="41.25" customHeight="1">
      <c r="A13" s="34">
        <v>10</v>
      </c>
      <c r="B13" s="108" t="s">
        <v>455</v>
      </c>
      <c r="C13" s="281" t="s">
        <v>456</v>
      </c>
      <c r="D13" s="285" t="s">
        <v>459</v>
      </c>
      <c r="E13" s="289" t="s">
        <v>460</v>
      </c>
      <c r="F13" s="284" t="s">
        <v>461</v>
      </c>
      <c r="G13" s="285">
        <v>12</v>
      </c>
      <c r="H13" s="285">
        <v>27</v>
      </c>
      <c r="I13" s="281" t="s">
        <v>35</v>
      </c>
      <c r="J13" s="287" t="s">
        <v>35</v>
      </c>
      <c r="K13" s="287" t="s">
        <v>35</v>
      </c>
      <c r="L13" s="290">
        <v>438669.98</v>
      </c>
    </row>
    <row r="14" spans="1:12" ht="41.25" customHeight="1" thickBot="1">
      <c r="A14" s="291">
        <v>11</v>
      </c>
      <c r="B14" s="307" t="s">
        <v>86</v>
      </c>
      <c r="C14" s="292" t="s">
        <v>87</v>
      </c>
      <c r="D14" s="292">
        <v>9171154861</v>
      </c>
      <c r="E14" s="292">
        <v>930472472</v>
      </c>
      <c r="F14" s="292" t="s">
        <v>205</v>
      </c>
      <c r="G14" s="293" t="s">
        <v>41</v>
      </c>
      <c r="H14" s="293" t="s">
        <v>41</v>
      </c>
      <c r="I14" s="293" t="s">
        <v>41</v>
      </c>
      <c r="J14" s="294" t="s">
        <v>41</v>
      </c>
      <c r="K14" s="295" t="s">
        <v>41</v>
      </c>
      <c r="L14" s="296" t="s">
        <v>41</v>
      </c>
    </row>
  </sheetData>
  <mergeCells count="1">
    <mergeCell ref="A1:H1"/>
  </mergeCells>
  <printOptions horizontalCentered="1"/>
  <pageMargins left="0" right="0" top="0.98425196850393704"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4"/>
  <sheetViews>
    <sheetView topLeftCell="A106" zoomScale="90" zoomScaleNormal="90" workbookViewId="0">
      <selection activeCell="H121" sqref="H121"/>
    </sheetView>
  </sheetViews>
  <sheetFormatPr defaultRowHeight="12.75"/>
  <cols>
    <col min="1" max="1" width="4.7109375" style="117" customWidth="1"/>
    <col min="2" max="2" width="26.140625" style="120" customWidth="1"/>
    <col min="3" max="3" width="17.7109375" style="201" customWidth="1"/>
    <col min="4" max="4" width="13.5703125" style="201" customWidth="1"/>
    <col min="5" max="5" width="15.85546875" style="201" customWidth="1"/>
    <col min="6" max="6" width="17.140625" style="201" customWidth="1"/>
    <col min="7" max="7" width="13.85546875" style="208" customWidth="1"/>
    <col min="8" max="8" width="22.28515625" style="209" customWidth="1"/>
    <col min="9" max="9" width="17.5703125" style="201" customWidth="1"/>
    <col min="10" max="10" width="30.42578125" style="201" customWidth="1"/>
    <col min="11" max="11" width="19.5703125" style="201" customWidth="1"/>
    <col min="12" max="12" width="20.42578125" style="201" customWidth="1"/>
    <col min="13" max="13" width="24.140625" style="201" customWidth="1"/>
    <col min="14" max="14" width="20.42578125" style="201" customWidth="1"/>
    <col min="15" max="15" width="25.42578125" style="201" customWidth="1"/>
    <col min="16" max="16" width="31.140625" style="201" customWidth="1"/>
    <col min="17" max="17" width="13.7109375" style="201" customWidth="1"/>
    <col min="18" max="18" width="14" style="201" customWidth="1"/>
    <col min="19" max="19" width="11.140625" style="201" customWidth="1"/>
    <col min="20" max="20" width="11" style="201" customWidth="1"/>
    <col min="21" max="21" width="16.42578125" style="201" customWidth="1"/>
    <col min="22" max="22" width="12.7109375" style="201" customWidth="1"/>
    <col min="23" max="23" width="15.140625" style="201" customWidth="1"/>
    <col min="24" max="24" width="14.7109375" style="210" customWidth="1"/>
    <col min="25" max="25" width="17.5703125" style="201" customWidth="1"/>
    <col min="26" max="26" width="14.42578125" style="117" customWidth="1"/>
    <col min="27" max="33" width="9.140625" style="117"/>
    <col min="34" max="16384" width="9.140625" style="120"/>
  </cols>
  <sheetData>
    <row r="1" spans="1:33" s="115" customFormat="1">
      <c r="A1" s="114"/>
      <c r="C1" s="444"/>
      <c r="D1" s="444"/>
      <c r="E1" s="444"/>
      <c r="F1" s="184"/>
      <c r="G1" s="184"/>
      <c r="H1" s="185"/>
      <c r="I1" s="184"/>
      <c r="J1" s="184"/>
      <c r="K1" s="186"/>
      <c r="L1" s="186"/>
      <c r="M1" s="186"/>
      <c r="N1" s="186"/>
      <c r="O1" s="186"/>
      <c r="P1" s="186"/>
      <c r="Q1" s="186"/>
      <c r="R1" s="186"/>
      <c r="S1" s="186"/>
      <c r="T1" s="186"/>
      <c r="U1" s="186"/>
      <c r="V1" s="186"/>
      <c r="W1" s="184"/>
      <c r="X1" s="187"/>
      <c r="Y1" s="184"/>
      <c r="Z1" s="116"/>
      <c r="AA1" s="114"/>
      <c r="AB1" s="114"/>
      <c r="AC1" s="114"/>
      <c r="AD1" s="114"/>
      <c r="AE1" s="114"/>
      <c r="AF1" s="114"/>
      <c r="AG1" s="114"/>
    </row>
    <row r="2" spans="1:33">
      <c r="B2" s="445" t="s">
        <v>201</v>
      </c>
      <c r="C2" s="445"/>
      <c r="D2" s="445"/>
      <c r="E2" s="445"/>
      <c r="F2" s="445"/>
      <c r="G2" s="445"/>
      <c r="H2" s="188"/>
      <c r="I2" s="65"/>
      <c r="J2" s="65"/>
      <c r="K2" s="65"/>
      <c r="L2" s="65"/>
      <c r="M2" s="65"/>
      <c r="N2" s="65"/>
      <c r="O2" s="65"/>
      <c r="P2" s="65"/>
      <c r="Q2" s="65"/>
      <c r="R2" s="65"/>
      <c r="S2" s="65"/>
      <c r="T2" s="65"/>
      <c r="U2" s="65"/>
      <c r="V2" s="65"/>
      <c r="W2" s="65"/>
      <c r="X2" s="189"/>
      <c r="Y2" s="65"/>
      <c r="Z2" s="119"/>
    </row>
    <row r="3" spans="1:33" ht="13.5" thickBot="1">
      <c r="B3" s="121"/>
      <c r="C3" s="423"/>
      <c r="D3" s="423"/>
      <c r="E3" s="423"/>
      <c r="F3" s="423"/>
      <c r="G3" s="423"/>
      <c r="H3" s="188"/>
      <c r="I3" s="65"/>
      <c r="J3" s="65"/>
      <c r="K3" s="65"/>
      <c r="L3" s="65"/>
      <c r="M3" s="65"/>
      <c r="N3" s="65"/>
      <c r="O3" s="65"/>
      <c r="P3" s="65"/>
      <c r="Q3" s="65"/>
      <c r="R3" s="65"/>
      <c r="S3" s="65"/>
      <c r="T3" s="65"/>
      <c r="U3" s="65"/>
      <c r="V3" s="65"/>
      <c r="W3" s="65"/>
      <c r="X3" s="189"/>
      <c r="Y3" s="65"/>
      <c r="Z3" s="119"/>
    </row>
    <row r="4" spans="1:33" s="123" customFormat="1" ht="64.5" customHeight="1">
      <c r="A4" s="446" t="s">
        <v>42</v>
      </c>
      <c r="B4" s="448" t="s">
        <v>3</v>
      </c>
      <c r="C4" s="448" t="s">
        <v>4</v>
      </c>
      <c r="D4" s="448" t="s">
        <v>5</v>
      </c>
      <c r="E4" s="448" t="s">
        <v>6</v>
      </c>
      <c r="F4" s="448" t="s">
        <v>7</v>
      </c>
      <c r="G4" s="448" t="s">
        <v>8</v>
      </c>
      <c r="H4" s="459" t="s">
        <v>91</v>
      </c>
      <c r="I4" s="448" t="s">
        <v>92</v>
      </c>
      <c r="J4" s="448" t="s">
        <v>43</v>
      </c>
      <c r="K4" s="448" t="s">
        <v>9</v>
      </c>
      <c r="L4" s="448" t="s">
        <v>10</v>
      </c>
      <c r="M4" s="448"/>
      <c r="N4" s="448"/>
      <c r="O4" s="448" t="s">
        <v>11</v>
      </c>
      <c r="P4" s="448" t="s">
        <v>12</v>
      </c>
      <c r="Q4" s="448" t="s">
        <v>488</v>
      </c>
      <c r="R4" s="448"/>
      <c r="S4" s="448"/>
      <c r="T4" s="448"/>
      <c r="U4" s="448"/>
      <c r="V4" s="448"/>
      <c r="W4" s="448" t="s">
        <v>13</v>
      </c>
      <c r="X4" s="457" t="s">
        <v>14</v>
      </c>
      <c r="Y4" s="448" t="s">
        <v>15</v>
      </c>
      <c r="Z4" s="452" t="s">
        <v>16</v>
      </c>
      <c r="AA4" s="122"/>
      <c r="AB4" s="122"/>
      <c r="AC4" s="122"/>
      <c r="AD4" s="122"/>
      <c r="AE4" s="122"/>
      <c r="AF4" s="122"/>
      <c r="AG4" s="122"/>
    </row>
    <row r="5" spans="1:33" s="123" customFormat="1" ht="66.75" customHeight="1" thickBot="1">
      <c r="A5" s="447"/>
      <c r="B5" s="449"/>
      <c r="C5" s="449"/>
      <c r="D5" s="449"/>
      <c r="E5" s="449"/>
      <c r="F5" s="449"/>
      <c r="G5" s="449"/>
      <c r="H5" s="460"/>
      <c r="I5" s="449"/>
      <c r="J5" s="449"/>
      <c r="K5" s="449"/>
      <c r="L5" s="422" t="s">
        <v>17</v>
      </c>
      <c r="M5" s="422" t="s">
        <v>18</v>
      </c>
      <c r="N5" s="422" t="s">
        <v>19</v>
      </c>
      <c r="O5" s="449"/>
      <c r="P5" s="449"/>
      <c r="Q5" s="422" t="s">
        <v>20</v>
      </c>
      <c r="R5" s="422" t="s">
        <v>21</v>
      </c>
      <c r="S5" s="422" t="s">
        <v>22</v>
      </c>
      <c r="T5" s="422" t="s">
        <v>23</v>
      </c>
      <c r="U5" s="422" t="s">
        <v>24</v>
      </c>
      <c r="V5" s="422" t="s">
        <v>25</v>
      </c>
      <c r="W5" s="449"/>
      <c r="X5" s="458"/>
      <c r="Y5" s="449"/>
      <c r="Z5" s="453"/>
      <c r="AA5" s="122"/>
      <c r="AB5" s="122"/>
      <c r="AC5" s="122"/>
      <c r="AD5" s="122"/>
      <c r="AE5" s="122"/>
      <c r="AF5" s="122"/>
      <c r="AG5" s="122"/>
    </row>
    <row r="6" spans="1:33" ht="13.5" thickBot="1">
      <c r="A6" s="454" t="s">
        <v>54</v>
      </c>
      <c r="B6" s="455"/>
      <c r="C6" s="455"/>
      <c r="D6" s="455"/>
      <c r="E6" s="455"/>
      <c r="F6" s="455"/>
      <c r="G6" s="455"/>
      <c r="H6" s="455"/>
      <c r="I6" s="455"/>
      <c r="J6" s="455"/>
      <c r="K6" s="455"/>
      <c r="L6" s="455"/>
      <c r="M6" s="455"/>
      <c r="N6" s="455"/>
      <c r="O6" s="455"/>
      <c r="P6" s="455"/>
      <c r="Q6" s="455"/>
      <c r="R6" s="455"/>
      <c r="S6" s="455"/>
      <c r="T6" s="455"/>
      <c r="U6" s="455"/>
      <c r="V6" s="455"/>
      <c r="W6" s="455"/>
      <c r="X6" s="455"/>
      <c r="Y6" s="455"/>
      <c r="Z6" s="456"/>
    </row>
    <row r="7" spans="1:33" ht="52.5" customHeight="1">
      <c r="A7" s="212">
        <v>1</v>
      </c>
      <c r="B7" s="125" t="s">
        <v>683</v>
      </c>
      <c r="C7" s="425" t="s">
        <v>630</v>
      </c>
      <c r="D7" s="425" t="s">
        <v>39</v>
      </c>
      <c r="E7" s="425" t="s">
        <v>35</v>
      </c>
      <c r="F7" s="425" t="s">
        <v>35</v>
      </c>
      <c r="G7" s="427" t="s">
        <v>211</v>
      </c>
      <c r="H7" s="428">
        <v>2429000</v>
      </c>
      <c r="I7" s="439" t="s">
        <v>772</v>
      </c>
      <c r="J7" s="162" t="s">
        <v>673</v>
      </c>
      <c r="K7" s="190" t="s">
        <v>242</v>
      </c>
      <c r="L7" s="425" t="s">
        <v>674</v>
      </c>
      <c r="M7" s="425" t="s">
        <v>546</v>
      </c>
      <c r="N7" s="21" t="s">
        <v>243</v>
      </c>
      <c r="O7" s="425"/>
      <c r="P7" s="425" t="s">
        <v>684</v>
      </c>
      <c r="Q7" s="425" t="s">
        <v>404</v>
      </c>
      <c r="R7" s="425" t="s">
        <v>449</v>
      </c>
      <c r="S7" s="425" t="s">
        <v>449</v>
      </c>
      <c r="T7" s="425" t="s">
        <v>449</v>
      </c>
      <c r="U7" s="425" t="s">
        <v>40</v>
      </c>
      <c r="V7" s="425" t="s">
        <v>449</v>
      </c>
      <c r="W7" s="432">
        <v>732.56</v>
      </c>
      <c r="X7" s="433">
        <v>3</v>
      </c>
      <c r="Y7" s="425" t="s">
        <v>500</v>
      </c>
      <c r="Z7" s="166" t="s">
        <v>405</v>
      </c>
    </row>
    <row r="8" spans="1:33" ht="63.75">
      <c r="A8" s="213">
        <v>2</v>
      </c>
      <c r="B8" s="128" t="s">
        <v>685</v>
      </c>
      <c r="C8" s="4" t="s">
        <v>631</v>
      </c>
      <c r="D8" s="425" t="s">
        <v>212</v>
      </c>
      <c r="E8" s="425" t="s">
        <v>35</v>
      </c>
      <c r="F8" s="425" t="s">
        <v>35</v>
      </c>
      <c r="G8" s="190" t="s">
        <v>211</v>
      </c>
      <c r="H8" s="191">
        <v>500000</v>
      </c>
      <c r="I8" s="440" t="s">
        <v>773</v>
      </c>
      <c r="J8" s="134" t="s">
        <v>686</v>
      </c>
      <c r="K8" s="190" t="s">
        <v>244</v>
      </c>
      <c r="L8" s="425" t="s">
        <v>674</v>
      </c>
      <c r="M8" s="425" t="s">
        <v>546</v>
      </c>
      <c r="N8" s="21" t="s">
        <v>243</v>
      </c>
      <c r="O8" s="4"/>
      <c r="P8" s="4" t="s">
        <v>687</v>
      </c>
      <c r="Q8" s="425" t="s">
        <v>319</v>
      </c>
      <c r="R8" s="425" t="s">
        <v>319</v>
      </c>
      <c r="S8" s="425" t="s">
        <v>319</v>
      </c>
      <c r="T8" s="425" t="s">
        <v>319</v>
      </c>
      <c r="U8" s="425" t="s">
        <v>40</v>
      </c>
      <c r="V8" s="425" t="s">
        <v>319</v>
      </c>
      <c r="W8" s="132">
        <v>100</v>
      </c>
      <c r="X8" s="192">
        <v>1</v>
      </c>
      <c r="Y8" s="425" t="s">
        <v>405</v>
      </c>
      <c r="Z8" s="166" t="s">
        <v>405</v>
      </c>
    </row>
    <row r="9" spans="1:33" ht="37.5" customHeight="1">
      <c r="A9" s="212">
        <v>3</v>
      </c>
      <c r="B9" s="128" t="s">
        <v>688</v>
      </c>
      <c r="C9" s="4" t="s">
        <v>631</v>
      </c>
      <c r="D9" s="425" t="s">
        <v>39</v>
      </c>
      <c r="E9" s="425" t="s">
        <v>35</v>
      </c>
      <c r="F9" s="425" t="s">
        <v>35</v>
      </c>
      <c r="G9" s="190" t="s">
        <v>213</v>
      </c>
      <c r="H9" s="191">
        <v>1089851.79</v>
      </c>
      <c r="I9" s="129" t="s">
        <v>774</v>
      </c>
      <c r="J9" s="134" t="s">
        <v>689</v>
      </c>
      <c r="K9" s="190" t="s">
        <v>245</v>
      </c>
      <c r="L9" s="425" t="s">
        <v>674</v>
      </c>
      <c r="M9" s="429" t="s">
        <v>690</v>
      </c>
      <c r="N9" s="21" t="s">
        <v>691</v>
      </c>
      <c r="O9" s="4"/>
      <c r="P9" s="4" t="s">
        <v>692</v>
      </c>
      <c r="Q9" s="425" t="s">
        <v>319</v>
      </c>
      <c r="R9" s="425" t="s">
        <v>319</v>
      </c>
      <c r="S9" s="425" t="s">
        <v>319</v>
      </c>
      <c r="T9" s="425" t="s">
        <v>319</v>
      </c>
      <c r="U9" s="425" t="s">
        <v>40</v>
      </c>
      <c r="V9" s="425" t="s">
        <v>319</v>
      </c>
      <c r="W9" s="132">
        <v>282</v>
      </c>
      <c r="X9" s="192">
        <v>1</v>
      </c>
      <c r="Y9" s="425" t="s">
        <v>500</v>
      </c>
      <c r="Z9" s="166" t="s">
        <v>405</v>
      </c>
    </row>
    <row r="10" spans="1:33" ht="39.75" customHeight="1">
      <c r="A10" s="213">
        <v>4</v>
      </c>
      <c r="B10" s="128" t="s">
        <v>693</v>
      </c>
      <c r="C10" s="4" t="s">
        <v>632</v>
      </c>
      <c r="D10" s="425" t="s">
        <v>39</v>
      </c>
      <c r="E10" s="425" t="s">
        <v>35</v>
      </c>
      <c r="F10" s="425" t="s">
        <v>35</v>
      </c>
      <c r="G10" s="190" t="s">
        <v>211</v>
      </c>
      <c r="H10" s="191">
        <v>400000</v>
      </c>
      <c r="I10" s="129" t="s">
        <v>773</v>
      </c>
      <c r="J10" s="134" t="s">
        <v>694</v>
      </c>
      <c r="K10" s="190" t="s">
        <v>246</v>
      </c>
      <c r="L10" s="425" t="s">
        <v>674</v>
      </c>
      <c r="M10" s="425" t="s">
        <v>546</v>
      </c>
      <c r="N10" s="21" t="s">
        <v>247</v>
      </c>
      <c r="O10" s="4"/>
      <c r="P10" s="4" t="s">
        <v>695</v>
      </c>
      <c r="Q10" s="425" t="s">
        <v>319</v>
      </c>
      <c r="R10" s="425" t="s">
        <v>675</v>
      </c>
      <c r="S10" s="425" t="s">
        <v>449</v>
      </c>
      <c r="T10" s="425" t="s">
        <v>449</v>
      </c>
      <c r="U10" s="425" t="s">
        <v>40</v>
      </c>
      <c r="V10" s="425" t="s">
        <v>449</v>
      </c>
      <c r="W10" s="132">
        <v>280</v>
      </c>
      <c r="X10" s="192">
        <v>1</v>
      </c>
      <c r="Y10" s="425" t="s">
        <v>405</v>
      </c>
      <c r="Z10" s="166" t="s">
        <v>405</v>
      </c>
    </row>
    <row r="11" spans="1:33" ht="38.25">
      <c r="A11" s="212">
        <v>5</v>
      </c>
      <c r="B11" s="128" t="s">
        <v>696</v>
      </c>
      <c r="C11" s="4" t="s">
        <v>632</v>
      </c>
      <c r="D11" s="425" t="s">
        <v>39</v>
      </c>
      <c r="E11" s="425" t="s">
        <v>35</v>
      </c>
      <c r="F11" s="425" t="s">
        <v>35</v>
      </c>
      <c r="G11" s="190" t="s">
        <v>211</v>
      </c>
      <c r="H11" s="191">
        <v>100000</v>
      </c>
      <c r="I11" s="129" t="s">
        <v>773</v>
      </c>
      <c r="J11" s="134" t="s">
        <v>697</v>
      </c>
      <c r="K11" s="190" t="s">
        <v>248</v>
      </c>
      <c r="L11" s="425" t="s">
        <v>674</v>
      </c>
      <c r="M11" s="425" t="s">
        <v>546</v>
      </c>
      <c r="N11" s="21" t="s">
        <v>285</v>
      </c>
      <c r="O11" s="4"/>
      <c r="P11" s="4" t="s">
        <v>698</v>
      </c>
      <c r="Q11" s="425" t="s">
        <v>404</v>
      </c>
      <c r="R11" s="425" t="s">
        <v>449</v>
      </c>
      <c r="S11" s="425" t="s">
        <v>449</v>
      </c>
      <c r="T11" s="425" t="s">
        <v>449</v>
      </c>
      <c r="U11" s="425" t="s">
        <v>40</v>
      </c>
      <c r="V11" s="425" t="s">
        <v>449</v>
      </c>
      <c r="W11" s="132">
        <v>100</v>
      </c>
      <c r="X11" s="192">
        <v>1</v>
      </c>
      <c r="Y11" s="425" t="s">
        <v>405</v>
      </c>
      <c r="Z11" s="166" t="s">
        <v>405</v>
      </c>
    </row>
    <row r="12" spans="1:33" ht="38.25">
      <c r="A12" s="213">
        <v>6</v>
      </c>
      <c r="B12" s="128" t="s">
        <v>699</v>
      </c>
      <c r="C12" s="4" t="s">
        <v>632</v>
      </c>
      <c r="D12" s="425" t="s">
        <v>39</v>
      </c>
      <c r="E12" s="425" t="s">
        <v>35</v>
      </c>
      <c r="F12" s="425" t="s">
        <v>35</v>
      </c>
      <c r="G12" s="190" t="s">
        <v>214</v>
      </c>
      <c r="H12" s="191">
        <v>200000</v>
      </c>
      <c r="I12" s="129" t="s">
        <v>773</v>
      </c>
      <c r="J12" s="134" t="s">
        <v>697</v>
      </c>
      <c r="K12" s="190" t="s">
        <v>249</v>
      </c>
      <c r="L12" s="425" t="s">
        <v>674</v>
      </c>
      <c r="M12" s="425" t="s">
        <v>546</v>
      </c>
      <c r="N12" s="21" t="s">
        <v>250</v>
      </c>
      <c r="O12" s="4"/>
      <c r="P12" s="4" t="s">
        <v>700</v>
      </c>
      <c r="Q12" s="425" t="s">
        <v>319</v>
      </c>
      <c r="R12" s="425" t="s">
        <v>449</v>
      </c>
      <c r="S12" s="425" t="s">
        <v>449</v>
      </c>
      <c r="T12" s="425" t="s">
        <v>449</v>
      </c>
      <c r="U12" s="425" t="s">
        <v>40</v>
      </c>
      <c r="V12" s="425" t="s">
        <v>449</v>
      </c>
      <c r="W12" s="132">
        <v>150</v>
      </c>
      <c r="X12" s="192">
        <v>1</v>
      </c>
      <c r="Y12" s="425" t="s">
        <v>405</v>
      </c>
      <c r="Z12" s="166" t="s">
        <v>405</v>
      </c>
    </row>
    <row r="13" spans="1:33" s="130" customFormat="1" ht="25.5">
      <c r="A13" s="212">
        <v>7</v>
      </c>
      <c r="B13" s="128" t="s">
        <v>701</v>
      </c>
      <c r="C13" s="4" t="s">
        <v>632</v>
      </c>
      <c r="D13" s="425" t="s">
        <v>39</v>
      </c>
      <c r="E13" s="425" t="s">
        <v>35</v>
      </c>
      <c r="F13" s="425" t="s">
        <v>35</v>
      </c>
      <c r="G13" s="190" t="s">
        <v>214</v>
      </c>
      <c r="H13" s="191">
        <v>300000</v>
      </c>
      <c r="I13" s="129" t="s">
        <v>773</v>
      </c>
      <c r="J13" s="134" t="s">
        <v>694</v>
      </c>
      <c r="K13" s="190" t="s">
        <v>251</v>
      </c>
      <c r="L13" s="425" t="s">
        <v>674</v>
      </c>
      <c r="M13" s="425" t="s">
        <v>546</v>
      </c>
      <c r="N13" s="21" t="s">
        <v>252</v>
      </c>
      <c r="O13" s="4"/>
      <c r="P13" s="4" t="s">
        <v>702</v>
      </c>
      <c r="Q13" s="425" t="s">
        <v>404</v>
      </c>
      <c r="R13" s="425" t="s">
        <v>449</v>
      </c>
      <c r="S13" s="425" t="s">
        <v>449</v>
      </c>
      <c r="T13" s="425" t="s">
        <v>449</v>
      </c>
      <c r="U13" s="425" t="s">
        <v>40</v>
      </c>
      <c r="V13" s="425" t="s">
        <v>449</v>
      </c>
      <c r="W13" s="132">
        <v>300</v>
      </c>
      <c r="X13" s="192">
        <v>1</v>
      </c>
      <c r="Y13" s="425" t="s">
        <v>405</v>
      </c>
      <c r="Z13" s="166" t="s">
        <v>405</v>
      </c>
      <c r="AA13" s="15"/>
      <c r="AB13" s="15"/>
      <c r="AC13" s="15"/>
      <c r="AD13" s="15"/>
      <c r="AE13" s="15"/>
      <c r="AF13" s="15"/>
      <c r="AG13" s="15"/>
    </row>
    <row r="14" spans="1:33" ht="29.25" customHeight="1">
      <c r="A14" s="213">
        <v>8</v>
      </c>
      <c r="B14" s="128" t="s">
        <v>703</v>
      </c>
      <c r="C14" s="4" t="s">
        <v>633</v>
      </c>
      <c r="D14" s="425" t="s">
        <v>39</v>
      </c>
      <c r="E14" s="425" t="s">
        <v>35</v>
      </c>
      <c r="F14" s="425" t="s">
        <v>35</v>
      </c>
      <c r="G14" s="190" t="s">
        <v>214</v>
      </c>
      <c r="H14" s="191">
        <v>197377.16</v>
      </c>
      <c r="I14" s="129" t="s">
        <v>774</v>
      </c>
      <c r="J14" s="134" t="s">
        <v>697</v>
      </c>
      <c r="K14" s="190" t="s">
        <v>253</v>
      </c>
      <c r="L14" s="425" t="s">
        <v>674</v>
      </c>
      <c r="M14" s="425" t="s">
        <v>546</v>
      </c>
      <c r="N14" s="21" t="s">
        <v>254</v>
      </c>
      <c r="O14" s="4"/>
      <c r="P14" s="4" t="s">
        <v>702</v>
      </c>
      <c r="Q14" s="425" t="s">
        <v>404</v>
      </c>
      <c r="R14" s="425" t="s">
        <v>449</v>
      </c>
      <c r="S14" s="425" t="s">
        <v>449</v>
      </c>
      <c r="T14" s="425" t="s">
        <v>449</v>
      </c>
      <c r="U14" s="425" t="s">
        <v>40</v>
      </c>
      <c r="V14" s="425" t="s">
        <v>449</v>
      </c>
      <c r="W14" s="132">
        <v>900</v>
      </c>
      <c r="X14" s="192">
        <v>1</v>
      </c>
      <c r="Y14" s="425" t="s">
        <v>405</v>
      </c>
      <c r="Z14" s="166" t="s">
        <v>405</v>
      </c>
    </row>
    <row r="15" spans="1:33" ht="31.5" customHeight="1">
      <c r="A15" s="212">
        <v>9</v>
      </c>
      <c r="B15" s="128" t="s">
        <v>704</v>
      </c>
      <c r="C15" s="4" t="s">
        <v>632</v>
      </c>
      <c r="D15" s="425" t="s">
        <v>39</v>
      </c>
      <c r="E15" s="425" t="s">
        <v>35</v>
      </c>
      <c r="F15" s="425" t="s">
        <v>35</v>
      </c>
      <c r="G15" s="190" t="s">
        <v>211</v>
      </c>
      <c r="H15" s="191">
        <v>100000</v>
      </c>
      <c r="I15" s="129" t="s">
        <v>773</v>
      </c>
      <c r="J15" s="134" t="s">
        <v>697</v>
      </c>
      <c r="K15" s="190" t="s">
        <v>255</v>
      </c>
      <c r="L15" s="425" t="s">
        <v>674</v>
      </c>
      <c r="M15" s="425" t="s">
        <v>546</v>
      </c>
      <c r="N15" s="21" t="s">
        <v>256</v>
      </c>
      <c r="O15" s="4"/>
      <c r="P15" s="4" t="s">
        <v>702</v>
      </c>
      <c r="Q15" s="425" t="s">
        <v>404</v>
      </c>
      <c r="R15" s="425" t="s">
        <v>449</v>
      </c>
      <c r="S15" s="425" t="s">
        <v>449</v>
      </c>
      <c r="T15" s="425" t="s">
        <v>449</v>
      </c>
      <c r="U15" s="425" t="s">
        <v>40</v>
      </c>
      <c r="V15" s="425" t="s">
        <v>449</v>
      </c>
      <c r="W15" s="132">
        <v>164</v>
      </c>
      <c r="X15" s="192">
        <v>1</v>
      </c>
      <c r="Y15" s="425" t="s">
        <v>405</v>
      </c>
      <c r="Z15" s="166" t="s">
        <v>405</v>
      </c>
    </row>
    <row r="16" spans="1:33" ht="25.5">
      <c r="A16" s="213">
        <v>10</v>
      </c>
      <c r="B16" s="128" t="s">
        <v>705</v>
      </c>
      <c r="C16" s="4" t="s">
        <v>632</v>
      </c>
      <c r="D16" s="425" t="s">
        <v>39</v>
      </c>
      <c r="E16" s="425" t="s">
        <v>35</v>
      </c>
      <c r="F16" s="425" t="s">
        <v>35</v>
      </c>
      <c r="G16" s="190" t="s">
        <v>211</v>
      </c>
      <c r="H16" s="191">
        <v>50000</v>
      </c>
      <c r="I16" s="129" t="s">
        <v>773</v>
      </c>
      <c r="J16" s="134" t="s">
        <v>697</v>
      </c>
      <c r="K16" s="190" t="s">
        <v>257</v>
      </c>
      <c r="L16" s="425" t="s">
        <v>674</v>
      </c>
      <c r="M16" s="425" t="s">
        <v>546</v>
      </c>
      <c r="N16" s="21" t="s">
        <v>258</v>
      </c>
      <c r="O16" s="4"/>
      <c r="P16" s="4" t="s">
        <v>702</v>
      </c>
      <c r="Q16" s="425" t="s">
        <v>404</v>
      </c>
      <c r="R16" s="425" t="s">
        <v>449</v>
      </c>
      <c r="S16" s="425" t="s">
        <v>449</v>
      </c>
      <c r="T16" s="425" t="s">
        <v>449</v>
      </c>
      <c r="U16" s="425" t="s">
        <v>40</v>
      </c>
      <c r="V16" s="425" t="s">
        <v>449</v>
      </c>
      <c r="W16" s="132">
        <v>62</v>
      </c>
      <c r="X16" s="192">
        <v>1</v>
      </c>
      <c r="Y16" s="425" t="s">
        <v>405</v>
      </c>
      <c r="Z16" s="166" t="s">
        <v>405</v>
      </c>
    </row>
    <row r="17" spans="1:26" ht="35.25" customHeight="1">
      <c r="A17" s="212">
        <v>11</v>
      </c>
      <c r="B17" s="128" t="s">
        <v>706</v>
      </c>
      <c r="C17" s="4" t="s">
        <v>632</v>
      </c>
      <c r="D17" s="425" t="s">
        <v>39</v>
      </c>
      <c r="E17" s="425" t="s">
        <v>35</v>
      </c>
      <c r="F17" s="425" t="s">
        <v>35</v>
      </c>
      <c r="G17" s="190" t="s">
        <v>215</v>
      </c>
      <c r="H17" s="191">
        <v>100000</v>
      </c>
      <c r="I17" s="129" t="s">
        <v>773</v>
      </c>
      <c r="J17" s="134" t="s">
        <v>694</v>
      </c>
      <c r="K17" s="190" t="s">
        <v>259</v>
      </c>
      <c r="L17" s="425" t="s">
        <v>674</v>
      </c>
      <c r="M17" s="425" t="s">
        <v>546</v>
      </c>
      <c r="N17" s="21" t="s">
        <v>252</v>
      </c>
      <c r="O17" s="4"/>
      <c r="P17" s="4" t="s">
        <v>707</v>
      </c>
      <c r="Q17" s="425" t="s">
        <v>404</v>
      </c>
      <c r="R17" s="425" t="s">
        <v>449</v>
      </c>
      <c r="S17" s="425" t="s">
        <v>449</v>
      </c>
      <c r="T17" s="425" t="s">
        <v>449</v>
      </c>
      <c r="U17" s="425" t="s">
        <v>40</v>
      </c>
      <c r="V17" s="425" t="s">
        <v>449</v>
      </c>
      <c r="W17" s="132">
        <v>130</v>
      </c>
      <c r="X17" s="192">
        <v>1</v>
      </c>
      <c r="Y17" s="425" t="s">
        <v>405</v>
      </c>
      <c r="Z17" s="166" t="s">
        <v>405</v>
      </c>
    </row>
    <row r="18" spans="1:26" ht="38.25">
      <c r="A18" s="213">
        <v>12</v>
      </c>
      <c r="B18" s="128" t="s">
        <v>216</v>
      </c>
      <c r="C18" s="4" t="s">
        <v>634</v>
      </c>
      <c r="D18" s="425" t="s">
        <v>39</v>
      </c>
      <c r="E18" s="425" t="s">
        <v>35</v>
      </c>
      <c r="F18" s="425" t="s">
        <v>35</v>
      </c>
      <c r="G18" s="190" t="s">
        <v>211</v>
      </c>
      <c r="H18" s="191">
        <v>50000</v>
      </c>
      <c r="I18" s="129" t="s">
        <v>773</v>
      </c>
      <c r="J18" s="134" t="s">
        <v>697</v>
      </c>
      <c r="K18" s="190" t="s">
        <v>261</v>
      </c>
      <c r="L18" s="425" t="s">
        <v>674</v>
      </c>
      <c r="M18" s="425" t="s">
        <v>546</v>
      </c>
      <c r="N18" s="21" t="s">
        <v>262</v>
      </c>
      <c r="O18" s="4"/>
      <c r="P18" s="4" t="s">
        <v>702</v>
      </c>
      <c r="Q18" s="425" t="s">
        <v>676</v>
      </c>
      <c r="R18" s="425" t="s">
        <v>449</v>
      </c>
      <c r="S18" s="425" t="s">
        <v>449</v>
      </c>
      <c r="T18" s="425" t="s">
        <v>449</v>
      </c>
      <c r="U18" s="425" t="s">
        <v>40</v>
      </c>
      <c r="V18" s="425" t="s">
        <v>449</v>
      </c>
      <c r="W18" s="132">
        <v>130</v>
      </c>
      <c r="X18" s="192">
        <v>1</v>
      </c>
      <c r="Y18" s="425" t="s">
        <v>500</v>
      </c>
      <c r="Z18" s="166" t="s">
        <v>405</v>
      </c>
    </row>
    <row r="19" spans="1:26" ht="38.25">
      <c r="A19" s="212">
        <v>13</v>
      </c>
      <c r="B19" s="128" t="s">
        <v>708</v>
      </c>
      <c r="C19" s="4" t="s">
        <v>634</v>
      </c>
      <c r="D19" s="425" t="s">
        <v>39</v>
      </c>
      <c r="E19" s="425" t="s">
        <v>35</v>
      </c>
      <c r="F19" s="425" t="s">
        <v>35</v>
      </c>
      <c r="G19" s="190" t="s">
        <v>211</v>
      </c>
      <c r="H19" s="191">
        <v>12920</v>
      </c>
      <c r="I19" s="129" t="s">
        <v>774</v>
      </c>
      <c r="J19" s="134" t="s">
        <v>697</v>
      </c>
      <c r="K19" s="190" t="s">
        <v>263</v>
      </c>
      <c r="L19" s="425" t="s">
        <v>674</v>
      </c>
      <c r="M19" s="425" t="s">
        <v>546</v>
      </c>
      <c r="N19" s="21" t="s">
        <v>243</v>
      </c>
      <c r="O19" s="4"/>
      <c r="P19" s="4" t="s">
        <v>702</v>
      </c>
      <c r="Q19" s="425" t="s">
        <v>676</v>
      </c>
      <c r="R19" s="425" t="s">
        <v>449</v>
      </c>
      <c r="S19" s="425" t="s">
        <v>449</v>
      </c>
      <c r="T19" s="425" t="s">
        <v>449</v>
      </c>
      <c r="U19" s="425" t="s">
        <v>40</v>
      </c>
      <c r="V19" s="425" t="s">
        <v>449</v>
      </c>
      <c r="W19" s="132">
        <v>60</v>
      </c>
      <c r="X19" s="192">
        <v>1</v>
      </c>
      <c r="Y19" s="425" t="s">
        <v>405</v>
      </c>
      <c r="Z19" s="166" t="s">
        <v>405</v>
      </c>
    </row>
    <row r="20" spans="1:26" ht="38.25">
      <c r="A20" s="213">
        <v>14</v>
      </c>
      <c r="B20" s="128" t="s">
        <v>709</v>
      </c>
      <c r="C20" s="4" t="s">
        <v>634</v>
      </c>
      <c r="D20" s="425" t="s">
        <v>39</v>
      </c>
      <c r="E20" s="425" t="s">
        <v>35</v>
      </c>
      <c r="F20" s="425" t="s">
        <v>35</v>
      </c>
      <c r="G20" s="190" t="s">
        <v>211</v>
      </c>
      <c r="H20" s="191">
        <v>59285.68</v>
      </c>
      <c r="I20" s="129" t="s">
        <v>774</v>
      </c>
      <c r="J20" s="134" t="s">
        <v>697</v>
      </c>
      <c r="K20" s="190" t="s">
        <v>264</v>
      </c>
      <c r="L20" s="425" t="s">
        <v>674</v>
      </c>
      <c r="M20" s="425" t="s">
        <v>546</v>
      </c>
      <c r="N20" s="21" t="s">
        <v>243</v>
      </c>
      <c r="O20" s="4"/>
      <c r="P20" s="4" t="s">
        <v>702</v>
      </c>
      <c r="Q20" s="425" t="s">
        <v>320</v>
      </c>
      <c r="R20" s="425" t="s">
        <v>449</v>
      </c>
      <c r="S20" s="425" t="s">
        <v>449</v>
      </c>
      <c r="T20" s="425" t="s">
        <v>449</v>
      </c>
      <c r="U20" s="425" t="s">
        <v>40</v>
      </c>
      <c r="V20" s="425" t="s">
        <v>449</v>
      </c>
      <c r="W20" s="132">
        <v>147</v>
      </c>
      <c r="X20" s="192">
        <v>1</v>
      </c>
      <c r="Y20" s="425" t="s">
        <v>500</v>
      </c>
      <c r="Z20" s="166" t="s">
        <v>405</v>
      </c>
    </row>
    <row r="21" spans="1:26" ht="25.5">
      <c r="A21" s="212">
        <v>15</v>
      </c>
      <c r="B21" s="131" t="s">
        <v>710</v>
      </c>
      <c r="C21" s="4" t="s">
        <v>634</v>
      </c>
      <c r="D21" s="425" t="s">
        <v>39</v>
      </c>
      <c r="E21" s="425" t="s">
        <v>35</v>
      </c>
      <c r="F21" s="425" t="s">
        <v>35</v>
      </c>
      <c r="G21" s="190" t="s">
        <v>215</v>
      </c>
      <c r="H21" s="191">
        <v>90997</v>
      </c>
      <c r="I21" s="129" t="s">
        <v>774</v>
      </c>
      <c r="J21" s="134" t="s">
        <v>697</v>
      </c>
      <c r="K21" s="190" t="s">
        <v>265</v>
      </c>
      <c r="L21" s="425" t="s">
        <v>674</v>
      </c>
      <c r="M21" s="425" t="s">
        <v>546</v>
      </c>
      <c r="N21" s="21" t="s">
        <v>260</v>
      </c>
      <c r="O21" s="4"/>
      <c r="P21" s="4" t="s">
        <v>702</v>
      </c>
      <c r="Q21" s="425" t="s">
        <v>676</v>
      </c>
      <c r="R21" s="425" t="s">
        <v>449</v>
      </c>
      <c r="S21" s="425" t="s">
        <v>449</v>
      </c>
      <c r="T21" s="425" t="s">
        <v>449</v>
      </c>
      <c r="U21" s="425" t="s">
        <v>40</v>
      </c>
      <c r="V21" s="425" t="s">
        <v>449</v>
      </c>
      <c r="W21" s="132">
        <v>242</v>
      </c>
      <c r="X21" s="192">
        <v>1</v>
      </c>
      <c r="Y21" s="425" t="s">
        <v>405</v>
      </c>
      <c r="Z21" s="166" t="s">
        <v>405</v>
      </c>
    </row>
    <row r="22" spans="1:26" ht="38.25">
      <c r="A22" s="213">
        <v>16</v>
      </c>
      <c r="B22" s="128" t="s">
        <v>711</v>
      </c>
      <c r="C22" s="4" t="s">
        <v>634</v>
      </c>
      <c r="D22" s="425" t="s">
        <v>39</v>
      </c>
      <c r="E22" s="425" t="s">
        <v>35</v>
      </c>
      <c r="F22" s="425" t="s">
        <v>35</v>
      </c>
      <c r="G22" s="190" t="s">
        <v>211</v>
      </c>
      <c r="H22" s="191">
        <v>170422.66</v>
      </c>
      <c r="I22" s="129" t="s">
        <v>774</v>
      </c>
      <c r="J22" s="134" t="s">
        <v>697</v>
      </c>
      <c r="K22" s="190" t="s">
        <v>266</v>
      </c>
      <c r="L22" s="425" t="s">
        <v>674</v>
      </c>
      <c r="M22" s="425" t="s">
        <v>546</v>
      </c>
      <c r="N22" s="21" t="s">
        <v>267</v>
      </c>
      <c r="O22" s="4"/>
      <c r="P22" s="4" t="s">
        <v>702</v>
      </c>
      <c r="Q22" s="425" t="s">
        <v>404</v>
      </c>
      <c r="R22" s="425" t="s">
        <v>449</v>
      </c>
      <c r="S22" s="425" t="s">
        <v>449</v>
      </c>
      <c r="T22" s="425" t="s">
        <v>449</v>
      </c>
      <c r="U22" s="425" t="s">
        <v>40</v>
      </c>
      <c r="V22" s="425" t="s">
        <v>449</v>
      </c>
      <c r="W22" s="132">
        <v>226</v>
      </c>
      <c r="X22" s="192">
        <v>1</v>
      </c>
      <c r="Y22" s="425" t="s">
        <v>405</v>
      </c>
      <c r="Z22" s="166" t="s">
        <v>405</v>
      </c>
    </row>
    <row r="23" spans="1:26" ht="38.25">
      <c r="A23" s="212">
        <v>17</v>
      </c>
      <c r="B23" s="128" t="s">
        <v>712</v>
      </c>
      <c r="C23" s="4" t="s">
        <v>634</v>
      </c>
      <c r="D23" s="425" t="s">
        <v>39</v>
      </c>
      <c r="E23" s="425" t="s">
        <v>35</v>
      </c>
      <c r="F23" s="425" t="s">
        <v>35</v>
      </c>
      <c r="G23" s="190" t="s">
        <v>211</v>
      </c>
      <c r="H23" s="191">
        <v>372759.99</v>
      </c>
      <c r="I23" s="129" t="s">
        <v>774</v>
      </c>
      <c r="J23" s="134" t="s">
        <v>697</v>
      </c>
      <c r="K23" s="190" t="s">
        <v>268</v>
      </c>
      <c r="L23" s="425" t="s">
        <v>674</v>
      </c>
      <c r="M23" s="425" t="s">
        <v>546</v>
      </c>
      <c r="N23" s="21" t="s">
        <v>269</v>
      </c>
      <c r="O23" s="4"/>
      <c r="P23" s="4" t="s">
        <v>713</v>
      </c>
      <c r="Q23" s="425" t="s">
        <v>319</v>
      </c>
      <c r="R23" s="425" t="s">
        <v>319</v>
      </c>
      <c r="S23" s="425" t="s">
        <v>319</v>
      </c>
      <c r="T23" s="425" t="s">
        <v>319</v>
      </c>
      <c r="U23" s="425" t="s">
        <v>40</v>
      </c>
      <c r="V23" s="425" t="s">
        <v>319</v>
      </c>
      <c r="W23" s="132">
        <v>225</v>
      </c>
      <c r="X23" s="192">
        <v>1</v>
      </c>
      <c r="Y23" s="425" t="s">
        <v>405</v>
      </c>
      <c r="Z23" s="166" t="s">
        <v>405</v>
      </c>
    </row>
    <row r="24" spans="1:26" ht="25.5">
      <c r="A24" s="213">
        <v>18</v>
      </c>
      <c r="B24" s="128" t="s">
        <v>714</v>
      </c>
      <c r="C24" s="4" t="s">
        <v>634</v>
      </c>
      <c r="D24" s="425" t="s">
        <v>39</v>
      </c>
      <c r="E24" s="425" t="s">
        <v>35</v>
      </c>
      <c r="F24" s="425" t="s">
        <v>35</v>
      </c>
      <c r="G24" s="190" t="s">
        <v>211</v>
      </c>
      <c r="H24" s="191">
        <v>310911.84000000003</v>
      </c>
      <c r="I24" s="129" t="s">
        <v>774</v>
      </c>
      <c r="J24" s="134" t="s">
        <v>697</v>
      </c>
      <c r="K24" s="190" t="s">
        <v>259</v>
      </c>
      <c r="L24" s="425" t="s">
        <v>674</v>
      </c>
      <c r="M24" s="425" t="s">
        <v>546</v>
      </c>
      <c r="N24" s="21" t="s">
        <v>247</v>
      </c>
      <c r="O24" s="4"/>
      <c r="P24" s="4" t="s">
        <v>702</v>
      </c>
      <c r="Q24" s="425" t="s">
        <v>404</v>
      </c>
      <c r="R24" s="425" t="s">
        <v>449</v>
      </c>
      <c r="S24" s="425" t="s">
        <v>449</v>
      </c>
      <c r="T24" s="425" t="s">
        <v>449</v>
      </c>
      <c r="U24" s="425" t="s">
        <v>40</v>
      </c>
      <c r="V24" s="425" t="s">
        <v>449</v>
      </c>
      <c r="W24" s="132">
        <v>125</v>
      </c>
      <c r="X24" s="192">
        <v>1</v>
      </c>
      <c r="Y24" s="425" t="s">
        <v>405</v>
      </c>
      <c r="Z24" s="166" t="s">
        <v>405</v>
      </c>
    </row>
    <row r="25" spans="1:26" ht="38.25">
      <c r="A25" s="212">
        <v>19</v>
      </c>
      <c r="B25" s="128" t="s">
        <v>715</v>
      </c>
      <c r="C25" s="4" t="s">
        <v>634</v>
      </c>
      <c r="D25" s="425" t="s">
        <v>39</v>
      </c>
      <c r="E25" s="425" t="s">
        <v>35</v>
      </c>
      <c r="F25" s="425" t="s">
        <v>35</v>
      </c>
      <c r="G25" s="190" t="s">
        <v>211</v>
      </c>
      <c r="H25" s="191">
        <v>50000</v>
      </c>
      <c r="I25" s="129" t="s">
        <v>773</v>
      </c>
      <c r="J25" s="134" t="s">
        <v>697</v>
      </c>
      <c r="K25" s="190" t="s">
        <v>270</v>
      </c>
      <c r="L25" s="425" t="s">
        <v>674</v>
      </c>
      <c r="M25" s="425" t="s">
        <v>546</v>
      </c>
      <c r="N25" s="21" t="s">
        <v>243</v>
      </c>
      <c r="O25" s="4"/>
      <c r="P25" s="4" t="s">
        <v>702</v>
      </c>
      <c r="Q25" s="425" t="s">
        <v>676</v>
      </c>
      <c r="R25" s="425" t="s">
        <v>449</v>
      </c>
      <c r="S25" s="425" t="s">
        <v>449</v>
      </c>
      <c r="T25" s="425" t="s">
        <v>449</v>
      </c>
      <c r="U25" s="425" t="s">
        <v>40</v>
      </c>
      <c r="V25" s="425" t="s">
        <v>449</v>
      </c>
      <c r="W25" s="132">
        <v>140</v>
      </c>
      <c r="X25" s="192">
        <v>1</v>
      </c>
      <c r="Y25" s="425" t="s">
        <v>500</v>
      </c>
      <c r="Z25" s="166" t="s">
        <v>405</v>
      </c>
    </row>
    <row r="26" spans="1:26" ht="38.25">
      <c r="A26" s="213">
        <v>20</v>
      </c>
      <c r="B26" s="128" t="s">
        <v>716</v>
      </c>
      <c r="C26" s="4" t="s">
        <v>634</v>
      </c>
      <c r="D26" s="425" t="s">
        <v>39</v>
      </c>
      <c r="E26" s="425" t="s">
        <v>35</v>
      </c>
      <c r="F26" s="425" t="s">
        <v>35</v>
      </c>
      <c r="G26" s="190" t="s">
        <v>211</v>
      </c>
      <c r="H26" s="191">
        <v>48197.49</v>
      </c>
      <c r="I26" s="129" t="s">
        <v>774</v>
      </c>
      <c r="J26" s="134" t="s">
        <v>697</v>
      </c>
      <c r="K26" s="190" t="s">
        <v>271</v>
      </c>
      <c r="L26" s="425" t="s">
        <v>674</v>
      </c>
      <c r="M26" s="425" t="s">
        <v>546</v>
      </c>
      <c r="N26" s="21" t="s">
        <v>269</v>
      </c>
      <c r="O26" s="4"/>
      <c r="P26" s="4" t="s">
        <v>702</v>
      </c>
      <c r="Q26" s="425" t="s">
        <v>676</v>
      </c>
      <c r="R26" s="425" t="s">
        <v>449</v>
      </c>
      <c r="S26" s="425" t="s">
        <v>449</v>
      </c>
      <c r="T26" s="425" t="s">
        <v>449</v>
      </c>
      <c r="U26" s="425" t="s">
        <v>40</v>
      </c>
      <c r="V26" s="425" t="s">
        <v>449</v>
      </c>
      <c r="W26" s="132">
        <v>120</v>
      </c>
      <c r="X26" s="192">
        <v>1</v>
      </c>
      <c r="Y26" s="425" t="s">
        <v>500</v>
      </c>
      <c r="Z26" s="166" t="s">
        <v>405</v>
      </c>
    </row>
    <row r="27" spans="1:26" ht="38.25">
      <c r="A27" s="212">
        <v>21</v>
      </c>
      <c r="B27" s="128" t="s">
        <v>717</v>
      </c>
      <c r="C27" s="4" t="s">
        <v>634</v>
      </c>
      <c r="D27" s="425" t="s">
        <v>39</v>
      </c>
      <c r="E27" s="425" t="s">
        <v>35</v>
      </c>
      <c r="F27" s="425" t="s">
        <v>35</v>
      </c>
      <c r="G27" s="190" t="s">
        <v>211</v>
      </c>
      <c r="H27" s="191">
        <v>70600.210000000006</v>
      </c>
      <c r="I27" s="129" t="s">
        <v>774</v>
      </c>
      <c r="J27" s="134" t="s">
        <v>697</v>
      </c>
      <c r="K27" s="190" t="s">
        <v>248</v>
      </c>
      <c r="L27" s="425" t="s">
        <v>674</v>
      </c>
      <c r="M27" s="425" t="s">
        <v>546</v>
      </c>
      <c r="N27" s="21" t="s">
        <v>272</v>
      </c>
      <c r="O27" s="4"/>
      <c r="P27" s="4" t="s">
        <v>702</v>
      </c>
      <c r="Q27" s="425" t="s">
        <v>404</v>
      </c>
      <c r="R27" s="425" t="s">
        <v>449</v>
      </c>
      <c r="S27" s="425" t="s">
        <v>449</v>
      </c>
      <c r="T27" s="425" t="s">
        <v>449</v>
      </c>
      <c r="U27" s="425" t="s">
        <v>40</v>
      </c>
      <c r="V27" s="425" t="s">
        <v>449</v>
      </c>
      <c r="W27" s="132">
        <v>213</v>
      </c>
      <c r="X27" s="192">
        <v>1</v>
      </c>
      <c r="Y27" s="425" t="s">
        <v>500</v>
      </c>
      <c r="Z27" s="166" t="s">
        <v>405</v>
      </c>
    </row>
    <row r="28" spans="1:26" ht="38.25">
      <c r="A28" s="213">
        <v>22</v>
      </c>
      <c r="B28" s="128" t="s">
        <v>718</v>
      </c>
      <c r="C28" s="4" t="s">
        <v>634</v>
      </c>
      <c r="D28" s="425" t="s">
        <v>39</v>
      </c>
      <c r="E28" s="425" t="s">
        <v>35</v>
      </c>
      <c r="F28" s="425" t="s">
        <v>35</v>
      </c>
      <c r="G28" s="190" t="s">
        <v>217</v>
      </c>
      <c r="H28" s="191">
        <v>337753.04</v>
      </c>
      <c r="I28" s="129" t="s">
        <v>774</v>
      </c>
      <c r="J28" s="134" t="s">
        <v>697</v>
      </c>
      <c r="K28" s="190" t="s">
        <v>273</v>
      </c>
      <c r="L28" s="425" t="s">
        <v>674</v>
      </c>
      <c r="M28" s="425" t="s">
        <v>546</v>
      </c>
      <c r="N28" s="21" t="s">
        <v>274</v>
      </c>
      <c r="O28" s="4"/>
      <c r="P28" s="4" t="s">
        <v>719</v>
      </c>
      <c r="Q28" s="425" t="s">
        <v>319</v>
      </c>
      <c r="R28" s="425" t="s">
        <v>319</v>
      </c>
      <c r="S28" s="425" t="s">
        <v>319</v>
      </c>
      <c r="T28" s="425" t="s">
        <v>319</v>
      </c>
      <c r="U28" s="425" t="s">
        <v>40</v>
      </c>
      <c r="V28" s="425" t="s">
        <v>319</v>
      </c>
      <c r="W28" s="132">
        <v>400</v>
      </c>
      <c r="X28" s="192">
        <v>1</v>
      </c>
      <c r="Y28" s="425" t="s">
        <v>405</v>
      </c>
      <c r="Z28" s="166" t="s">
        <v>405</v>
      </c>
    </row>
    <row r="29" spans="1:26" ht="38.25">
      <c r="A29" s="212">
        <v>23</v>
      </c>
      <c r="B29" s="128" t="s">
        <v>720</v>
      </c>
      <c r="C29" s="4" t="s">
        <v>634</v>
      </c>
      <c r="D29" s="425" t="s">
        <v>39</v>
      </c>
      <c r="E29" s="425" t="s">
        <v>35</v>
      </c>
      <c r="F29" s="425" t="s">
        <v>35</v>
      </c>
      <c r="G29" s="190" t="s">
        <v>211</v>
      </c>
      <c r="H29" s="191">
        <v>75922.33</v>
      </c>
      <c r="I29" s="129" t="s">
        <v>774</v>
      </c>
      <c r="J29" s="134" t="s">
        <v>697</v>
      </c>
      <c r="K29" s="430" t="s">
        <v>275</v>
      </c>
      <c r="L29" s="425" t="s">
        <v>674</v>
      </c>
      <c r="M29" s="425" t="s">
        <v>546</v>
      </c>
      <c r="N29" s="21" t="s">
        <v>276</v>
      </c>
      <c r="O29" s="4"/>
      <c r="P29" s="4" t="s">
        <v>702</v>
      </c>
      <c r="Q29" s="425" t="s">
        <v>319</v>
      </c>
      <c r="R29" s="425" t="s">
        <v>449</v>
      </c>
      <c r="S29" s="425" t="s">
        <v>449</v>
      </c>
      <c r="T29" s="425" t="s">
        <v>449</v>
      </c>
      <c r="U29" s="425" t="s">
        <v>40</v>
      </c>
      <c r="V29" s="425" t="s">
        <v>449</v>
      </c>
      <c r="W29" s="132">
        <v>126</v>
      </c>
      <c r="X29" s="192">
        <v>1</v>
      </c>
      <c r="Y29" s="425" t="s">
        <v>500</v>
      </c>
      <c r="Z29" s="166" t="s">
        <v>405</v>
      </c>
    </row>
    <row r="30" spans="1:26" ht="38.25">
      <c r="A30" s="213">
        <v>24</v>
      </c>
      <c r="B30" s="128" t="s">
        <v>721</v>
      </c>
      <c r="C30" s="4" t="s">
        <v>634</v>
      </c>
      <c r="D30" s="425" t="s">
        <v>39</v>
      </c>
      <c r="E30" s="425" t="s">
        <v>35</v>
      </c>
      <c r="F30" s="425" t="s">
        <v>35</v>
      </c>
      <c r="G30" s="190" t="s">
        <v>211</v>
      </c>
      <c r="H30" s="191">
        <v>284363.84000000003</v>
      </c>
      <c r="I30" s="129" t="s">
        <v>774</v>
      </c>
      <c r="J30" s="134" t="s">
        <v>697</v>
      </c>
      <c r="K30" s="190" t="s">
        <v>249</v>
      </c>
      <c r="L30" s="425" t="s">
        <v>674</v>
      </c>
      <c r="M30" s="425" t="s">
        <v>546</v>
      </c>
      <c r="N30" s="21" t="s">
        <v>243</v>
      </c>
      <c r="O30" s="4"/>
      <c r="P30" s="4" t="s">
        <v>702</v>
      </c>
      <c r="Q30" s="425" t="s">
        <v>319</v>
      </c>
      <c r="R30" s="425" t="s">
        <v>449</v>
      </c>
      <c r="S30" s="425" t="s">
        <v>449</v>
      </c>
      <c r="T30" s="425" t="s">
        <v>449</v>
      </c>
      <c r="U30" s="425" t="s">
        <v>40</v>
      </c>
      <c r="V30" s="425" t="s">
        <v>449</v>
      </c>
      <c r="W30" s="132">
        <v>380</v>
      </c>
      <c r="X30" s="192">
        <v>1</v>
      </c>
      <c r="Y30" s="425" t="s">
        <v>500</v>
      </c>
      <c r="Z30" s="166" t="s">
        <v>405</v>
      </c>
    </row>
    <row r="31" spans="1:26" ht="38.25">
      <c r="A31" s="212">
        <v>25</v>
      </c>
      <c r="B31" s="128" t="s">
        <v>722</v>
      </c>
      <c r="C31" s="4" t="s">
        <v>634</v>
      </c>
      <c r="D31" s="425" t="s">
        <v>39</v>
      </c>
      <c r="E31" s="425" t="s">
        <v>35</v>
      </c>
      <c r="F31" s="425" t="s">
        <v>35</v>
      </c>
      <c r="G31" s="190" t="s">
        <v>211</v>
      </c>
      <c r="H31" s="191">
        <v>252176.71</v>
      </c>
      <c r="I31" s="129" t="s">
        <v>774</v>
      </c>
      <c r="J31" s="134" t="s">
        <v>697</v>
      </c>
      <c r="K31" s="190" t="s">
        <v>277</v>
      </c>
      <c r="L31" s="425" t="s">
        <v>674</v>
      </c>
      <c r="M31" s="425" t="s">
        <v>546</v>
      </c>
      <c r="N31" s="21" t="s">
        <v>278</v>
      </c>
      <c r="O31" s="4"/>
      <c r="P31" s="4" t="s">
        <v>702</v>
      </c>
      <c r="Q31" s="425" t="s">
        <v>676</v>
      </c>
      <c r="R31" s="425" t="s">
        <v>449</v>
      </c>
      <c r="S31" s="425" t="s">
        <v>449</v>
      </c>
      <c r="T31" s="425" t="s">
        <v>449</v>
      </c>
      <c r="U31" s="425" t="s">
        <v>40</v>
      </c>
      <c r="V31" s="425" t="s">
        <v>449</v>
      </c>
      <c r="W31" s="132">
        <v>217</v>
      </c>
      <c r="X31" s="192">
        <v>1</v>
      </c>
      <c r="Y31" s="425" t="s">
        <v>405</v>
      </c>
      <c r="Z31" s="166" t="s">
        <v>405</v>
      </c>
    </row>
    <row r="32" spans="1:26" ht="25.5">
      <c r="A32" s="213">
        <v>26</v>
      </c>
      <c r="B32" s="128" t="s">
        <v>723</v>
      </c>
      <c r="C32" s="4" t="s">
        <v>634</v>
      </c>
      <c r="D32" s="425" t="s">
        <v>39</v>
      </c>
      <c r="E32" s="425" t="s">
        <v>35</v>
      </c>
      <c r="F32" s="425" t="s">
        <v>35</v>
      </c>
      <c r="G32" s="190" t="s">
        <v>215</v>
      </c>
      <c r="H32" s="191">
        <v>34858.199999999997</v>
      </c>
      <c r="I32" s="129" t="s">
        <v>774</v>
      </c>
      <c r="J32" s="134" t="s">
        <v>697</v>
      </c>
      <c r="K32" s="190" t="s">
        <v>279</v>
      </c>
      <c r="L32" s="425" t="s">
        <v>674</v>
      </c>
      <c r="M32" s="425" t="s">
        <v>546</v>
      </c>
      <c r="N32" s="21" t="s">
        <v>280</v>
      </c>
      <c r="O32" s="4"/>
      <c r="P32" s="4" t="s">
        <v>702</v>
      </c>
      <c r="Q32" s="425" t="s">
        <v>404</v>
      </c>
      <c r="R32" s="425" t="s">
        <v>449</v>
      </c>
      <c r="S32" s="425" t="s">
        <v>449</v>
      </c>
      <c r="T32" s="425" t="s">
        <v>449</v>
      </c>
      <c r="U32" s="425" t="s">
        <v>40</v>
      </c>
      <c r="V32" s="425" t="s">
        <v>449</v>
      </c>
      <c r="W32" s="132">
        <v>108</v>
      </c>
      <c r="X32" s="192">
        <v>1</v>
      </c>
      <c r="Y32" s="425" t="s">
        <v>405</v>
      </c>
      <c r="Z32" s="166" t="s">
        <v>405</v>
      </c>
    </row>
    <row r="33" spans="1:26" ht="38.25">
      <c r="A33" s="212">
        <v>27</v>
      </c>
      <c r="B33" s="128" t="s">
        <v>724</v>
      </c>
      <c r="C33" s="4" t="s">
        <v>634</v>
      </c>
      <c r="D33" s="425" t="s">
        <v>39</v>
      </c>
      <c r="E33" s="425" t="s">
        <v>35</v>
      </c>
      <c r="F33" s="425" t="s">
        <v>35</v>
      </c>
      <c r="G33" s="190" t="s">
        <v>211</v>
      </c>
      <c r="H33" s="191">
        <v>132811.06</v>
      </c>
      <c r="I33" s="129" t="s">
        <v>774</v>
      </c>
      <c r="J33" s="134" t="s">
        <v>697</v>
      </c>
      <c r="K33" s="190" t="s">
        <v>281</v>
      </c>
      <c r="L33" s="425" t="s">
        <v>674</v>
      </c>
      <c r="M33" s="425" t="s">
        <v>546</v>
      </c>
      <c r="N33" s="21" t="s">
        <v>243</v>
      </c>
      <c r="O33" s="4"/>
      <c r="P33" s="4" t="s">
        <v>702</v>
      </c>
      <c r="Q33" s="425" t="s">
        <v>677</v>
      </c>
      <c r="R33" s="425" t="s">
        <v>449</v>
      </c>
      <c r="S33" s="425" t="s">
        <v>449</v>
      </c>
      <c r="T33" s="425" t="s">
        <v>449</v>
      </c>
      <c r="U33" s="425" t="s">
        <v>40</v>
      </c>
      <c r="V33" s="425" t="s">
        <v>449</v>
      </c>
      <c r="W33" s="132">
        <v>227</v>
      </c>
      <c r="X33" s="192">
        <v>1</v>
      </c>
      <c r="Y33" s="425" t="s">
        <v>405</v>
      </c>
      <c r="Z33" s="166" t="s">
        <v>405</v>
      </c>
    </row>
    <row r="34" spans="1:26" ht="38.25">
      <c r="A34" s="213">
        <v>28</v>
      </c>
      <c r="B34" s="128" t="s">
        <v>725</v>
      </c>
      <c r="C34" s="4" t="s">
        <v>634</v>
      </c>
      <c r="D34" s="425" t="s">
        <v>39</v>
      </c>
      <c r="E34" s="425" t="s">
        <v>35</v>
      </c>
      <c r="F34" s="425" t="s">
        <v>35</v>
      </c>
      <c r="G34" s="190" t="s">
        <v>211</v>
      </c>
      <c r="H34" s="191">
        <v>341796.51</v>
      </c>
      <c r="I34" s="129" t="s">
        <v>774</v>
      </c>
      <c r="J34" s="134" t="s">
        <v>697</v>
      </c>
      <c r="K34" s="190" t="s">
        <v>251</v>
      </c>
      <c r="L34" s="425" t="s">
        <v>674</v>
      </c>
      <c r="M34" s="425" t="s">
        <v>546</v>
      </c>
      <c r="N34" s="21" t="s">
        <v>282</v>
      </c>
      <c r="O34" s="4"/>
      <c r="P34" s="4" t="s">
        <v>702</v>
      </c>
      <c r="Q34" s="425" t="s">
        <v>319</v>
      </c>
      <c r="R34" s="425" t="s">
        <v>679</v>
      </c>
      <c r="S34" s="425" t="s">
        <v>679</v>
      </c>
      <c r="T34" s="425" t="s">
        <v>679</v>
      </c>
      <c r="U34" s="425" t="s">
        <v>40</v>
      </c>
      <c r="V34" s="425" t="s">
        <v>679</v>
      </c>
      <c r="W34" s="132">
        <v>143</v>
      </c>
      <c r="X34" s="192">
        <v>1</v>
      </c>
      <c r="Y34" s="425" t="s">
        <v>405</v>
      </c>
      <c r="Z34" s="166" t="s">
        <v>405</v>
      </c>
    </row>
    <row r="35" spans="1:26" ht="38.25">
      <c r="A35" s="212">
        <v>29</v>
      </c>
      <c r="B35" s="128" t="s">
        <v>726</v>
      </c>
      <c r="C35" s="4" t="s">
        <v>634</v>
      </c>
      <c r="D35" s="425" t="s">
        <v>39</v>
      </c>
      <c r="E35" s="425" t="s">
        <v>35</v>
      </c>
      <c r="F35" s="425" t="s">
        <v>35</v>
      </c>
      <c r="G35" s="190" t="s">
        <v>211</v>
      </c>
      <c r="H35" s="191">
        <v>284442.96999999997</v>
      </c>
      <c r="I35" s="129" t="s">
        <v>774</v>
      </c>
      <c r="J35" s="134" t="s">
        <v>697</v>
      </c>
      <c r="K35" s="190" t="s">
        <v>283</v>
      </c>
      <c r="L35" s="425" t="s">
        <v>674</v>
      </c>
      <c r="M35" s="425" t="s">
        <v>546</v>
      </c>
      <c r="N35" s="21" t="s">
        <v>284</v>
      </c>
      <c r="O35" s="4"/>
      <c r="P35" s="4" t="s">
        <v>727</v>
      </c>
      <c r="Q35" s="425" t="s">
        <v>728</v>
      </c>
      <c r="R35" s="425" t="s">
        <v>728</v>
      </c>
      <c r="S35" s="425" t="s">
        <v>728</v>
      </c>
      <c r="T35" s="425" t="s">
        <v>728</v>
      </c>
      <c r="U35" s="425" t="s">
        <v>40</v>
      </c>
      <c r="V35" s="425" t="s">
        <v>728</v>
      </c>
      <c r="W35" s="132">
        <v>200</v>
      </c>
      <c r="X35" s="192">
        <v>1</v>
      </c>
      <c r="Y35" s="425" t="s">
        <v>405</v>
      </c>
      <c r="Z35" s="166" t="s">
        <v>405</v>
      </c>
    </row>
    <row r="36" spans="1:26" ht="38.25">
      <c r="A36" s="213">
        <v>30</v>
      </c>
      <c r="B36" s="128" t="s">
        <v>729</v>
      </c>
      <c r="C36" s="4" t="s">
        <v>634</v>
      </c>
      <c r="D36" s="425" t="s">
        <v>39</v>
      </c>
      <c r="E36" s="425" t="s">
        <v>35</v>
      </c>
      <c r="F36" s="425" t="s">
        <v>35</v>
      </c>
      <c r="G36" s="190" t="s">
        <v>211</v>
      </c>
      <c r="H36" s="191">
        <v>50000</v>
      </c>
      <c r="I36" s="129" t="s">
        <v>773</v>
      </c>
      <c r="J36" s="134" t="s">
        <v>697</v>
      </c>
      <c r="K36" s="190" t="s">
        <v>257</v>
      </c>
      <c r="L36" s="425" t="s">
        <v>674</v>
      </c>
      <c r="M36" s="425" t="s">
        <v>546</v>
      </c>
      <c r="N36" s="21" t="s">
        <v>285</v>
      </c>
      <c r="O36" s="4"/>
      <c r="P36" s="4" t="s">
        <v>702</v>
      </c>
      <c r="Q36" s="425" t="s">
        <v>676</v>
      </c>
      <c r="R36" s="425" t="s">
        <v>404</v>
      </c>
      <c r="S36" s="425" t="s">
        <v>404</v>
      </c>
      <c r="T36" s="425" t="s">
        <v>404</v>
      </c>
      <c r="U36" s="425" t="s">
        <v>40</v>
      </c>
      <c r="V36" s="425" t="s">
        <v>404</v>
      </c>
      <c r="W36" s="132">
        <v>120</v>
      </c>
      <c r="X36" s="192">
        <v>1</v>
      </c>
      <c r="Y36" s="425" t="s">
        <v>405</v>
      </c>
      <c r="Z36" s="166" t="s">
        <v>405</v>
      </c>
    </row>
    <row r="37" spans="1:26" ht="38.25">
      <c r="A37" s="212">
        <v>31</v>
      </c>
      <c r="B37" s="128" t="s">
        <v>730</v>
      </c>
      <c r="C37" s="4" t="s">
        <v>634</v>
      </c>
      <c r="D37" s="425" t="s">
        <v>39</v>
      </c>
      <c r="E37" s="425" t="s">
        <v>35</v>
      </c>
      <c r="F37" s="425" t="s">
        <v>35</v>
      </c>
      <c r="G37" s="190" t="s">
        <v>211</v>
      </c>
      <c r="H37" s="191">
        <v>90122.85</v>
      </c>
      <c r="I37" s="129" t="s">
        <v>774</v>
      </c>
      <c r="J37" s="134" t="s">
        <v>697</v>
      </c>
      <c r="K37" s="190" t="s">
        <v>286</v>
      </c>
      <c r="L37" s="425" t="s">
        <v>674</v>
      </c>
      <c r="M37" s="425" t="s">
        <v>546</v>
      </c>
      <c r="N37" s="21" t="s">
        <v>287</v>
      </c>
      <c r="O37" s="4"/>
      <c r="P37" s="4" t="s">
        <v>702</v>
      </c>
      <c r="Q37" s="425" t="s">
        <v>319</v>
      </c>
      <c r="R37" s="425" t="s">
        <v>404</v>
      </c>
      <c r="S37" s="425" t="s">
        <v>404</v>
      </c>
      <c r="T37" s="425" t="s">
        <v>404</v>
      </c>
      <c r="U37" s="425" t="s">
        <v>40</v>
      </c>
      <c r="V37" s="425" t="s">
        <v>404</v>
      </c>
      <c r="W37" s="132">
        <v>160</v>
      </c>
      <c r="X37" s="192">
        <v>1</v>
      </c>
      <c r="Y37" s="4" t="s">
        <v>500</v>
      </c>
      <c r="Z37" s="214" t="s">
        <v>405</v>
      </c>
    </row>
    <row r="38" spans="1:26" ht="38.25">
      <c r="A38" s="213">
        <v>32</v>
      </c>
      <c r="B38" s="128" t="s">
        <v>731</v>
      </c>
      <c r="C38" s="4" t="s">
        <v>634</v>
      </c>
      <c r="D38" s="425" t="s">
        <v>39</v>
      </c>
      <c r="E38" s="425" t="s">
        <v>35</v>
      </c>
      <c r="F38" s="425" t="s">
        <v>35</v>
      </c>
      <c r="G38" s="190" t="s">
        <v>211</v>
      </c>
      <c r="H38" s="191">
        <v>20000</v>
      </c>
      <c r="I38" s="129" t="s">
        <v>773</v>
      </c>
      <c r="J38" s="134" t="s">
        <v>697</v>
      </c>
      <c r="K38" s="190" t="s">
        <v>288</v>
      </c>
      <c r="L38" s="425" t="s">
        <v>674</v>
      </c>
      <c r="M38" s="425" t="s">
        <v>546</v>
      </c>
      <c r="N38" s="21" t="s">
        <v>289</v>
      </c>
      <c r="O38" s="4"/>
      <c r="P38" s="4" t="s">
        <v>702</v>
      </c>
      <c r="Q38" s="425" t="s">
        <v>676</v>
      </c>
      <c r="R38" s="425" t="s">
        <v>675</v>
      </c>
      <c r="S38" s="425" t="s">
        <v>675</v>
      </c>
      <c r="T38" s="425" t="s">
        <v>675</v>
      </c>
      <c r="U38" s="425" t="s">
        <v>40</v>
      </c>
      <c r="V38" s="425" t="s">
        <v>675</v>
      </c>
      <c r="W38" s="132">
        <v>30</v>
      </c>
      <c r="X38" s="192">
        <v>1</v>
      </c>
      <c r="Y38" s="4" t="s">
        <v>405</v>
      </c>
      <c r="Z38" s="214" t="s">
        <v>405</v>
      </c>
    </row>
    <row r="39" spans="1:26" ht="20.25" customHeight="1">
      <c r="A39" s="212">
        <v>33</v>
      </c>
      <c r="B39" s="128" t="s">
        <v>732</v>
      </c>
      <c r="C39" s="21" t="s">
        <v>218</v>
      </c>
      <c r="D39" s="425" t="s">
        <v>39</v>
      </c>
      <c r="E39" s="425" t="s">
        <v>35</v>
      </c>
      <c r="F39" s="425" t="s">
        <v>35</v>
      </c>
      <c r="G39" s="190"/>
      <c r="H39" s="191">
        <v>4360</v>
      </c>
      <c r="I39" s="129" t="s">
        <v>774</v>
      </c>
      <c r="J39" s="134" t="s">
        <v>697</v>
      </c>
      <c r="K39" s="190" t="s">
        <v>290</v>
      </c>
      <c r="L39" s="425" t="s">
        <v>678</v>
      </c>
      <c r="M39" s="425" t="s">
        <v>40</v>
      </c>
      <c r="N39" s="21"/>
      <c r="O39" s="4"/>
      <c r="P39" s="4"/>
      <c r="Q39" s="425" t="s">
        <v>676</v>
      </c>
      <c r="R39" s="425" t="s">
        <v>675</v>
      </c>
      <c r="S39" s="425" t="s">
        <v>675</v>
      </c>
      <c r="T39" s="425" t="s">
        <v>675</v>
      </c>
      <c r="U39" s="425" t="s">
        <v>40</v>
      </c>
      <c r="V39" s="425" t="s">
        <v>675</v>
      </c>
      <c r="W39" s="132">
        <v>52</v>
      </c>
      <c r="X39" s="192"/>
      <c r="Y39" s="4" t="s">
        <v>405</v>
      </c>
      <c r="Z39" s="214" t="s">
        <v>405</v>
      </c>
    </row>
    <row r="40" spans="1:26" ht="40.5" customHeight="1">
      <c r="A40" s="213">
        <v>34</v>
      </c>
      <c r="B40" s="128" t="s">
        <v>733</v>
      </c>
      <c r="C40" s="4" t="s">
        <v>634</v>
      </c>
      <c r="D40" s="425" t="s">
        <v>39</v>
      </c>
      <c r="E40" s="425" t="s">
        <v>35</v>
      </c>
      <c r="F40" s="425" t="s">
        <v>35</v>
      </c>
      <c r="G40" s="190">
        <v>2019</v>
      </c>
      <c r="H40" s="191">
        <v>412455.71</v>
      </c>
      <c r="I40" s="129" t="s">
        <v>774</v>
      </c>
      <c r="J40" s="134" t="s">
        <v>697</v>
      </c>
      <c r="K40" s="190" t="s">
        <v>244</v>
      </c>
      <c r="L40" s="450" t="s">
        <v>734</v>
      </c>
      <c r="M40" s="451"/>
      <c r="N40" s="21" t="s">
        <v>680</v>
      </c>
      <c r="O40" s="4"/>
      <c r="P40" s="4"/>
      <c r="Q40" s="425" t="s">
        <v>319</v>
      </c>
      <c r="R40" s="425" t="s">
        <v>319</v>
      </c>
      <c r="S40" s="425" t="s">
        <v>319</v>
      </c>
      <c r="T40" s="425" t="s">
        <v>319</v>
      </c>
      <c r="U40" s="425" t="s">
        <v>40</v>
      </c>
      <c r="V40" s="425" t="s">
        <v>320</v>
      </c>
      <c r="W40" s="132">
        <v>67</v>
      </c>
      <c r="X40" s="192">
        <v>1</v>
      </c>
      <c r="Y40" s="4" t="s">
        <v>405</v>
      </c>
      <c r="Z40" s="214" t="s">
        <v>405</v>
      </c>
    </row>
    <row r="41" spans="1:26" ht="33.75" customHeight="1">
      <c r="A41" s="212">
        <v>35</v>
      </c>
      <c r="B41" s="128" t="s">
        <v>735</v>
      </c>
      <c r="C41" s="4" t="s">
        <v>634</v>
      </c>
      <c r="D41" s="425" t="s">
        <v>39</v>
      </c>
      <c r="E41" s="425" t="s">
        <v>35</v>
      </c>
      <c r="F41" s="425" t="s">
        <v>35</v>
      </c>
      <c r="G41" s="190">
        <v>2019</v>
      </c>
      <c r="H41" s="191">
        <v>404845.71</v>
      </c>
      <c r="I41" s="129" t="s">
        <v>774</v>
      </c>
      <c r="J41" s="134" t="s">
        <v>697</v>
      </c>
      <c r="K41" s="190" t="s">
        <v>255</v>
      </c>
      <c r="L41" s="450" t="s">
        <v>734</v>
      </c>
      <c r="M41" s="451"/>
      <c r="N41" s="21" t="s">
        <v>736</v>
      </c>
      <c r="O41" s="4"/>
      <c r="P41" s="4"/>
      <c r="Q41" s="425" t="s">
        <v>319</v>
      </c>
      <c r="R41" s="425" t="s">
        <v>319</v>
      </c>
      <c r="S41" s="425" t="s">
        <v>319</v>
      </c>
      <c r="T41" s="425" t="s">
        <v>319</v>
      </c>
      <c r="U41" s="425" t="s">
        <v>40</v>
      </c>
      <c r="V41" s="425" t="s">
        <v>320</v>
      </c>
      <c r="W41" s="132">
        <v>67</v>
      </c>
      <c r="X41" s="192">
        <v>1</v>
      </c>
      <c r="Y41" s="4"/>
      <c r="Z41" s="214"/>
    </row>
    <row r="42" spans="1:26" ht="27.75" customHeight="1">
      <c r="A42" s="213">
        <v>36</v>
      </c>
      <c r="B42" s="128" t="s">
        <v>737</v>
      </c>
      <c r="C42" s="4" t="s">
        <v>634</v>
      </c>
      <c r="D42" s="425" t="s">
        <v>39</v>
      </c>
      <c r="E42" s="425" t="s">
        <v>35</v>
      </c>
      <c r="F42" s="425" t="s">
        <v>35</v>
      </c>
      <c r="G42" s="190">
        <v>2019</v>
      </c>
      <c r="H42" s="191">
        <v>395228.81</v>
      </c>
      <c r="I42" s="129" t="s">
        <v>774</v>
      </c>
      <c r="J42" s="134" t="s">
        <v>697</v>
      </c>
      <c r="K42" s="190" t="s">
        <v>291</v>
      </c>
      <c r="L42" s="450" t="s">
        <v>734</v>
      </c>
      <c r="M42" s="451"/>
      <c r="N42" s="21" t="s">
        <v>736</v>
      </c>
      <c r="O42" s="4"/>
      <c r="P42" s="4"/>
      <c r="Q42" s="425" t="s">
        <v>319</v>
      </c>
      <c r="R42" s="425" t="s">
        <v>319</v>
      </c>
      <c r="S42" s="425" t="s">
        <v>319</v>
      </c>
      <c r="T42" s="425" t="s">
        <v>319</v>
      </c>
      <c r="U42" s="425" t="s">
        <v>40</v>
      </c>
      <c r="V42" s="425" t="s">
        <v>320</v>
      </c>
      <c r="W42" s="132">
        <v>67</v>
      </c>
      <c r="X42" s="192">
        <v>1</v>
      </c>
      <c r="Y42" s="4"/>
      <c r="Z42" s="214"/>
    </row>
    <row r="43" spans="1:26" ht="27" customHeight="1">
      <c r="A43" s="212">
        <v>37</v>
      </c>
      <c r="B43" s="128" t="s">
        <v>738</v>
      </c>
      <c r="C43" s="4" t="s">
        <v>634</v>
      </c>
      <c r="D43" s="425" t="s">
        <v>39</v>
      </c>
      <c r="E43" s="425" t="s">
        <v>35</v>
      </c>
      <c r="F43" s="425" t="s">
        <v>35</v>
      </c>
      <c r="G43" s="190">
        <v>2019</v>
      </c>
      <c r="H43" s="191">
        <v>392516.22</v>
      </c>
      <c r="I43" s="129" t="s">
        <v>774</v>
      </c>
      <c r="J43" s="134" t="s">
        <v>697</v>
      </c>
      <c r="K43" s="190" t="s">
        <v>292</v>
      </c>
      <c r="L43" s="450" t="s">
        <v>734</v>
      </c>
      <c r="M43" s="451"/>
      <c r="N43" s="21" t="s">
        <v>736</v>
      </c>
      <c r="O43" s="4"/>
      <c r="P43" s="4"/>
      <c r="Q43" s="425" t="s">
        <v>319</v>
      </c>
      <c r="R43" s="425" t="s">
        <v>319</v>
      </c>
      <c r="S43" s="425" t="s">
        <v>319</v>
      </c>
      <c r="T43" s="425" t="s">
        <v>319</v>
      </c>
      <c r="U43" s="425" t="s">
        <v>40</v>
      </c>
      <c r="V43" s="425" t="s">
        <v>320</v>
      </c>
      <c r="W43" s="132">
        <v>67</v>
      </c>
      <c r="X43" s="192">
        <v>1</v>
      </c>
      <c r="Y43" s="4"/>
      <c r="Z43" s="214"/>
    </row>
    <row r="44" spans="1:26" ht="24" customHeight="1">
      <c r="A44" s="213">
        <v>38</v>
      </c>
      <c r="B44" s="128" t="s">
        <v>739</v>
      </c>
      <c r="C44" s="21" t="s">
        <v>219</v>
      </c>
      <c r="D44" s="425" t="s">
        <v>39</v>
      </c>
      <c r="E44" s="425" t="s">
        <v>35</v>
      </c>
      <c r="F44" s="425" t="s">
        <v>35</v>
      </c>
      <c r="G44" s="190"/>
      <c r="H44" s="191">
        <v>15260</v>
      </c>
      <c r="I44" s="129" t="s">
        <v>774</v>
      </c>
      <c r="J44" s="134" t="s">
        <v>697</v>
      </c>
      <c r="K44" s="190" t="s">
        <v>293</v>
      </c>
      <c r="L44" s="425"/>
      <c r="M44" s="425"/>
      <c r="N44" s="21"/>
      <c r="O44" s="4"/>
      <c r="P44" s="4" t="s">
        <v>695</v>
      </c>
      <c r="Q44" s="425" t="s">
        <v>319</v>
      </c>
      <c r="R44" s="425" t="s">
        <v>319</v>
      </c>
      <c r="S44" s="425" t="s">
        <v>319</v>
      </c>
      <c r="T44" s="425" t="s">
        <v>319</v>
      </c>
      <c r="U44" s="425" t="s">
        <v>40</v>
      </c>
      <c r="V44" s="425" t="s">
        <v>320</v>
      </c>
      <c r="W44" s="132">
        <v>50</v>
      </c>
      <c r="X44" s="192"/>
      <c r="Y44" s="4"/>
      <c r="Z44" s="214"/>
    </row>
    <row r="45" spans="1:26" ht="30.75" customHeight="1">
      <c r="A45" s="212">
        <v>39</v>
      </c>
      <c r="B45" s="128" t="s">
        <v>740</v>
      </c>
      <c r="C45" s="4" t="s">
        <v>634</v>
      </c>
      <c r="D45" s="425" t="s">
        <v>39</v>
      </c>
      <c r="E45" s="425" t="s">
        <v>35</v>
      </c>
      <c r="F45" s="425" t="s">
        <v>35</v>
      </c>
      <c r="G45" s="190" t="s">
        <v>211</v>
      </c>
      <c r="H45" s="191">
        <v>252595</v>
      </c>
      <c r="I45" s="129" t="s">
        <v>774</v>
      </c>
      <c r="J45" s="134" t="s">
        <v>697</v>
      </c>
      <c r="K45" s="190" t="s">
        <v>253</v>
      </c>
      <c r="L45" s="425" t="s">
        <v>674</v>
      </c>
      <c r="M45" s="425" t="s">
        <v>546</v>
      </c>
      <c r="N45" s="21" t="s">
        <v>294</v>
      </c>
      <c r="O45" s="4"/>
      <c r="P45" s="4" t="s">
        <v>695</v>
      </c>
      <c r="Q45" s="425" t="s">
        <v>404</v>
      </c>
      <c r="R45" s="425" t="s">
        <v>404</v>
      </c>
      <c r="S45" s="425" t="s">
        <v>404</v>
      </c>
      <c r="T45" s="425" t="s">
        <v>404</v>
      </c>
      <c r="U45" s="425" t="s">
        <v>40</v>
      </c>
      <c r="V45" s="425" t="s">
        <v>404</v>
      </c>
      <c r="W45" s="132">
        <v>245</v>
      </c>
      <c r="X45" s="192">
        <v>1</v>
      </c>
      <c r="Y45" s="4" t="s">
        <v>405</v>
      </c>
      <c r="Z45" s="214" t="s">
        <v>405</v>
      </c>
    </row>
    <row r="46" spans="1:26" ht="26.25" customHeight="1">
      <c r="A46" s="213">
        <v>40</v>
      </c>
      <c r="B46" s="128" t="s">
        <v>741</v>
      </c>
      <c r="C46" s="21" t="s">
        <v>218</v>
      </c>
      <c r="D46" s="425" t="s">
        <v>39</v>
      </c>
      <c r="E46" s="425" t="s">
        <v>35</v>
      </c>
      <c r="F46" s="425" t="s">
        <v>35</v>
      </c>
      <c r="G46" s="190"/>
      <c r="H46" s="191">
        <v>4360</v>
      </c>
      <c r="I46" s="129" t="s">
        <v>774</v>
      </c>
      <c r="J46" s="134" t="s">
        <v>697</v>
      </c>
      <c r="K46" s="190" t="s">
        <v>295</v>
      </c>
      <c r="L46" s="425" t="s">
        <v>678</v>
      </c>
      <c r="M46" s="425" t="s">
        <v>40</v>
      </c>
      <c r="N46" s="21"/>
      <c r="O46" s="4"/>
      <c r="P46" s="4" t="s">
        <v>702</v>
      </c>
      <c r="Q46" s="425" t="s">
        <v>676</v>
      </c>
      <c r="R46" s="425" t="s">
        <v>675</v>
      </c>
      <c r="S46" s="425" t="s">
        <v>675</v>
      </c>
      <c r="T46" s="425" t="s">
        <v>675</v>
      </c>
      <c r="U46" s="425" t="s">
        <v>40</v>
      </c>
      <c r="V46" s="425" t="s">
        <v>675</v>
      </c>
      <c r="W46" s="132">
        <v>52</v>
      </c>
      <c r="X46" s="192"/>
      <c r="Y46" s="4" t="s">
        <v>405</v>
      </c>
      <c r="Z46" s="214" t="s">
        <v>405</v>
      </c>
    </row>
    <row r="47" spans="1:26" ht="26.25" customHeight="1">
      <c r="A47" s="212">
        <v>41</v>
      </c>
      <c r="B47" s="128" t="s">
        <v>742</v>
      </c>
      <c r="C47" s="4" t="s">
        <v>634</v>
      </c>
      <c r="D47" s="425" t="s">
        <v>39</v>
      </c>
      <c r="E47" s="425" t="s">
        <v>35</v>
      </c>
      <c r="F47" s="425" t="s">
        <v>35</v>
      </c>
      <c r="G47" s="190" t="s">
        <v>220</v>
      </c>
      <c r="H47" s="191">
        <v>20000</v>
      </c>
      <c r="I47" s="129" t="s">
        <v>773</v>
      </c>
      <c r="J47" s="134" t="s">
        <v>697</v>
      </c>
      <c r="K47" s="190" t="s">
        <v>296</v>
      </c>
      <c r="L47" s="425" t="s">
        <v>674</v>
      </c>
      <c r="M47" s="425" t="s">
        <v>546</v>
      </c>
      <c r="N47" s="21"/>
      <c r="O47" s="4"/>
      <c r="P47" s="4" t="s">
        <v>702</v>
      </c>
      <c r="Q47" s="425" t="s">
        <v>676</v>
      </c>
      <c r="R47" s="425" t="s">
        <v>676</v>
      </c>
      <c r="S47" s="425" t="s">
        <v>676</v>
      </c>
      <c r="T47" s="425" t="s">
        <v>676</v>
      </c>
      <c r="U47" s="425" t="s">
        <v>40</v>
      </c>
      <c r="V47" s="425" t="s">
        <v>675</v>
      </c>
      <c r="W47" s="132">
        <v>50</v>
      </c>
      <c r="X47" s="192">
        <v>1</v>
      </c>
      <c r="Y47" s="4"/>
      <c r="Z47" s="214"/>
    </row>
    <row r="48" spans="1:26" ht="33.75" customHeight="1">
      <c r="A48" s="213">
        <v>42</v>
      </c>
      <c r="B48" s="128" t="s">
        <v>743</v>
      </c>
      <c r="C48" s="4" t="s">
        <v>634</v>
      </c>
      <c r="D48" s="425" t="s">
        <v>39</v>
      </c>
      <c r="E48" s="425" t="s">
        <v>35</v>
      </c>
      <c r="F48" s="425" t="s">
        <v>35</v>
      </c>
      <c r="G48" s="190" t="s">
        <v>211</v>
      </c>
      <c r="H48" s="191">
        <v>20000</v>
      </c>
      <c r="I48" s="129" t="s">
        <v>773</v>
      </c>
      <c r="J48" s="134" t="s">
        <v>697</v>
      </c>
      <c r="K48" s="190" t="s">
        <v>297</v>
      </c>
      <c r="L48" s="425" t="s">
        <v>674</v>
      </c>
      <c r="M48" s="425" t="s">
        <v>546</v>
      </c>
      <c r="N48" s="21" t="s">
        <v>243</v>
      </c>
      <c r="O48" s="4"/>
      <c r="P48" s="4" t="s">
        <v>702</v>
      </c>
      <c r="Q48" s="425" t="s">
        <v>676</v>
      </c>
      <c r="R48" s="425" t="s">
        <v>404</v>
      </c>
      <c r="S48" s="425" t="s">
        <v>404</v>
      </c>
      <c r="T48" s="425" t="s">
        <v>404</v>
      </c>
      <c r="U48" s="425" t="s">
        <v>40</v>
      </c>
      <c r="V48" s="425" t="s">
        <v>404</v>
      </c>
      <c r="W48" s="132">
        <v>76</v>
      </c>
      <c r="X48" s="192">
        <v>1</v>
      </c>
      <c r="Y48" s="4" t="s">
        <v>405</v>
      </c>
      <c r="Z48" s="214" t="s">
        <v>405</v>
      </c>
    </row>
    <row r="49" spans="1:33" ht="30.75" customHeight="1">
      <c r="A49" s="212">
        <v>43</v>
      </c>
      <c r="B49" s="131" t="s">
        <v>744</v>
      </c>
      <c r="C49" s="4" t="s">
        <v>634</v>
      </c>
      <c r="D49" s="425" t="s">
        <v>39</v>
      </c>
      <c r="E49" s="425" t="s">
        <v>35</v>
      </c>
      <c r="F49" s="425" t="s">
        <v>35</v>
      </c>
      <c r="G49" s="190" t="s">
        <v>215</v>
      </c>
      <c r="H49" s="191">
        <v>42244.99</v>
      </c>
      <c r="I49" s="129" t="s">
        <v>774</v>
      </c>
      <c r="J49" s="134" t="s">
        <v>697</v>
      </c>
      <c r="K49" s="190" t="s">
        <v>298</v>
      </c>
      <c r="L49" s="425" t="s">
        <v>674</v>
      </c>
      <c r="M49" s="425" t="s">
        <v>546</v>
      </c>
      <c r="N49" s="21" t="s">
        <v>299</v>
      </c>
      <c r="O49" s="4"/>
      <c r="P49" s="4" t="s">
        <v>702</v>
      </c>
      <c r="Q49" s="425" t="s">
        <v>404</v>
      </c>
      <c r="R49" s="425" t="s">
        <v>404</v>
      </c>
      <c r="S49" s="425" t="s">
        <v>404</v>
      </c>
      <c r="T49" s="425" t="s">
        <v>404</v>
      </c>
      <c r="U49" s="425" t="s">
        <v>40</v>
      </c>
      <c r="V49" s="425" t="s">
        <v>404</v>
      </c>
      <c r="W49" s="4">
        <v>78</v>
      </c>
      <c r="X49" s="192">
        <v>1</v>
      </c>
      <c r="Y49" s="4" t="s">
        <v>405</v>
      </c>
      <c r="Z49" s="214" t="s">
        <v>405</v>
      </c>
    </row>
    <row r="50" spans="1:33" ht="42" customHeight="1">
      <c r="A50" s="213">
        <v>44</v>
      </c>
      <c r="B50" s="128" t="s">
        <v>745</v>
      </c>
      <c r="C50" s="4" t="s">
        <v>634</v>
      </c>
      <c r="D50" s="425" t="s">
        <v>39</v>
      </c>
      <c r="E50" s="425" t="s">
        <v>35</v>
      </c>
      <c r="F50" s="425" t="s">
        <v>35</v>
      </c>
      <c r="G50" s="190" t="s">
        <v>211</v>
      </c>
      <c r="H50" s="191">
        <v>72226.850000000006</v>
      </c>
      <c r="I50" s="129" t="s">
        <v>774</v>
      </c>
      <c r="J50" s="134" t="s">
        <v>697</v>
      </c>
      <c r="K50" s="190" t="s">
        <v>300</v>
      </c>
      <c r="L50" s="425" t="s">
        <v>674</v>
      </c>
      <c r="M50" s="425" t="s">
        <v>546</v>
      </c>
      <c r="N50" s="21" t="s">
        <v>301</v>
      </c>
      <c r="O50" s="4"/>
      <c r="P50" s="4" t="s">
        <v>702</v>
      </c>
      <c r="Q50" s="425" t="s">
        <v>319</v>
      </c>
      <c r="R50" s="425" t="s">
        <v>675</v>
      </c>
      <c r="S50" s="425" t="s">
        <v>404</v>
      </c>
      <c r="T50" s="425" t="s">
        <v>404</v>
      </c>
      <c r="U50" s="425" t="s">
        <v>40</v>
      </c>
      <c r="V50" s="425" t="s">
        <v>404</v>
      </c>
      <c r="W50" s="132">
        <v>182</v>
      </c>
      <c r="X50" s="192">
        <v>1</v>
      </c>
      <c r="Y50" s="4" t="s">
        <v>500</v>
      </c>
      <c r="Z50" s="214" t="s">
        <v>405</v>
      </c>
    </row>
    <row r="51" spans="1:33" ht="31.5" customHeight="1">
      <c r="A51" s="212">
        <v>45</v>
      </c>
      <c r="B51" s="128" t="s">
        <v>746</v>
      </c>
      <c r="C51" s="4" t="s">
        <v>634</v>
      </c>
      <c r="D51" s="425" t="s">
        <v>39</v>
      </c>
      <c r="E51" s="425" t="s">
        <v>35</v>
      </c>
      <c r="F51" s="425" t="s">
        <v>35</v>
      </c>
      <c r="G51" s="190" t="s">
        <v>211</v>
      </c>
      <c r="H51" s="191">
        <v>20000</v>
      </c>
      <c r="I51" s="129" t="s">
        <v>773</v>
      </c>
      <c r="J51" s="134" t="s">
        <v>697</v>
      </c>
      <c r="K51" s="190" t="s">
        <v>302</v>
      </c>
      <c r="L51" s="425" t="s">
        <v>674</v>
      </c>
      <c r="M51" s="425" t="s">
        <v>546</v>
      </c>
      <c r="N51" s="21" t="s">
        <v>289</v>
      </c>
      <c r="O51" s="4"/>
      <c r="P51" s="4" t="s">
        <v>702</v>
      </c>
      <c r="Q51" s="425" t="s">
        <v>676</v>
      </c>
      <c r="R51" s="425" t="s">
        <v>675</v>
      </c>
      <c r="S51" s="425" t="s">
        <v>404</v>
      </c>
      <c r="T51" s="425" t="s">
        <v>404</v>
      </c>
      <c r="U51" s="425" t="s">
        <v>40</v>
      </c>
      <c r="V51" s="425" t="s">
        <v>404</v>
      </c>
      <c r="W51" s="132">
        <v>73</v>
      </c>
      <c r="X51" s="192">
        <v>1</v>
      </c>
      <c r="Y51" s="4" t="s">
        <v>500</v>
      </c>
      <c r="Z51" s="214" t="s">
        <v>405</v>
      </c>
    </row>
    <row r="52" spans="1:33" s="123" customFormat="1">
      <c r="A52" s="213">
        <v>46</v>
      </c>
      <c r="B52" s="133" t="s">
        <v>221</v>
      </c>
      <c r="C52" s="4" t="s">
        <v>41</v>
      </c>
      <c r="D52" s="425" t="s">
        <v>39</v>
      </c>
      <c r="E52" s="425" t="s">
        <v>35</v>
      </c>
      <c r="F52" s="425" t="s">
        <v>35</v>
      </c>
      <c r="G52" s="190">
        <v>2012</v>
      </c>
      <c r="H52" s="191">
        <v>70113.75</v>
      </c>
      <c r="I52" s="129" t="s">
        <v>774</v>
      </c>
      <c r="J52" s="134" t="s">
        <v>697</v>
      </c>
      <c r="K52" s="190" t="s">
        <v>251</v>
      </c>
      <c r="L52" s="425"/>
      <c r="M52" s="425"/>
      <c r="N52" s="135"/>
      <c r="O52" s="4"/>
      <c r="P52" s="4"/>
      <c r="Q52" s="425"/>
      <c r="R52" s="425"/>
      <c r="S52" s="425"/>
      <c r="T52" s="425"/>
      <c r="U52" s="425"/>
      <c r="V52" s="425"/>
      <c r="W52" s="132"/>
      <c r="X52" s="192"/>
      <c r="Y52" s="4"/>
      <c r="Z52" s="214"/>
      <c r="AA52" s="122"/>
      <c r="AB52" s="122"/>
      <c r="AC52" s="122"/>
      <c r="AD52" s="122"/>
      <c r="AE52" s="122"/>
      <c r="AF52" s="122"/>
      <c r="AG52" s="122"/>
    </row>
    <row r="53" spans="1:33" ht="51">
      <c r="A53" s="212">
        <v>47</v>
      </c>
      <c r="B53" s="136" t="s">
        <v>222</v>
      </c>
      <c r="C53" s="4" t="s">
        <v>638</v>
      </c>
      <c r="D53" s="425" t="s">
        <v>39</v>
      </c>
      <c r="E53" s="425" t="s">
        <v>35</v>
      </c>
      <c r="F53" s="425" t="s">
        <v>35</v>
      </c>
      <c r="G53" s="190" t="s">
        <v>223</v>
      </c>
      <c r="H53" s="481">
        <v>1674000</v>
      </c>
      <c r="I53" s="483" t="s">
        <v>772</v>
      </c>
      <c r="J53" s="134" t="s">
        <v>697</v>
      </c>
      <c r="K53" s="190" t="s">
        <v>268</v>
      </c>
      <c r="L53" s="425" t="s">
        <v>674</v>
      </c>
      <c r="M53" s="425" t="s">
        <v>546</v>
      </c>
      <c r="N53" s="137" t="s">
        <v>303</v>
      </c>
      <c r="O53" s="4"/>
      <c r="P53" s="464" t="s">
        <v>747</v>
      </c>
      <c r="Q53" s="425" t="s">
        <v>319</v>
      </c>
      <c r="R53" s="425" t="s">
        <v>681</v>
      </c>
      <c r="S53" s="425" t="s">
        <v>681</v>
      </c>
      <c r="T53" s="425" t="s">
        <v>681</v>
      </c>
      <c r="U53" s="425" t="s">
        <v>40</v>
      </c>
      <c r="V53" s="425" t="s">
        <v>681</v>
      </c>
      <c r="W53" s="466">
        <v>736.38</v>
      </c>
      <c r="X53" s="468">
        <v>2</v>
      </c>
      <c r="Y53" s="464" t="s">
        <v>500</v>
      </c>
      <c r="Z53" s="470" t="s">
        <v>405</v>
      </c>
    </row>
    <row r="54" spans="1:33" ht="26.25" customHeight="1">
      <c r="A54" s="213">
        <v>48</v>
      </c>
      <c r="B54" s="136" t="s">
        <v>222</v>
      </c>
      <c r="C54" s="4" t="s">
        <v>638</v>
      </c>
      <c r="D54" s="425" t="s">
        <v>39</v>
      </c>
      <c r="E54" s="425" t="s">
        <v>35</v>
      </c>
      <c r="F54" s="425" t="s">
        <v>35</v>
      </c>
      <c r="G54" s="190"/>
      <c r="H54" s="482"/>
      <c r="I54" s="484"/>
      <c r="J54" s="134" t="s">
        <v>697</v>
      </c>
      <c r="K54" s="190" t="s">
        <v>268</v>
      </c>
      <c r="L54" s="425" t="s">
        <v>674</v>
      </c>
      <c r="M54" s="425" t="s">
        <v>546</v>
      </c>
      <c r="N54" s="137"/>
      <c r="O54" s="4"/>
      <c r="P54" s="465"/>
      <c r="Q54" s="425" t="s">
        <v>319</v>
      </c>
      <c r="R54" s="425" t="s">
        <v>681</v>
      </c>
      <c r="S54" s="425" t="s">
        <v>681</v>
      </c>
      <c r="T54" s="425" t="s">
        <v>681</v>
      </c>
      <c r="U54" s="425" t="s">
        <v>40</v>
      </c>
      <c r="V54" s="425" t="s">
        <v>681</v>
      </c>
      <c r="W54" s="467"/>
      <c r="X54" s="469"/>
      <c r="Y54" s="465"/>
      <c r="Z54" s="471"/>
    </row>
    <row r="55" spans="1:33" ht="51" customHeight="1">
      <c r="A55" s="212">
        <v>49</v>
      </c>
      <c r="B55" s="138" t="s">
        <v>748</v>
      </c>
      <c r="C55" s="4" t="s">
        <v>637</v>
      </c>
      <c r="D55" s="425" t="s">
        <v>39</v>
      </c>
      <c r="E55" s="425" t="s">
        <v>35</v>
      </c>
      <c r="F55" s="425" t="s">
        <v>35</v>
      </c>
      <c r="G55" s="190">
        <v>1948</v>
      </c>
      <c r="H55" s="428">
        <v>34225</v>
      </c>
      <c r="I55" s="129" t="s">
        <v>774</v>
      </c>
      <c r="J55" s="134" t="s">
        <v>697</v>
      </c>
      <c r="K55" s="190" t="s">
        <v>304</v>
      </c>
      <c r="L55" s="425" t="s">
        <v>674</v>
      </c>
      <c r="M55" s="425" t="s">
        <v>546</v>
      </c>
      <c r="N55" s="21"/>
      <c r="O55" s="4"/>
      <c r="P55" s="4" t="s">
        <v>702</v>
      </c>
      <c r="Q55" s="4" t="s">
        <v>676</v>
      </c>
      <c r="R55" s="425" t="s">
        <v>404</v>
      </c>
      <c r="S55" s="425" t="s">
        <v>404</v>
      </c>
      <c r="T55" s="425" t="s">
        <v>404</v>
      </c>
      <c r="U55" s="425" t="s">
        <v>40</v>
      </c>
      <c r="V55" s="425" t="s">
        <v>404</v>
      </c>
      <c r="W55" s="425">
        <v>179</v>
      </c>
      <c r="X55" s="132">
        <v>1</v>
      </c>
      <c r="Y55" s="193" t="s">
        <v>405</v>
      </c>
      <c r="Z55" s="434" t="s">
        <v>405</v>
      </c>
    </row>
    <row r="56" spans="1:33" ht="42.75" customHeight="1">
      <c r="A56" s="213">
        <v>50</v>
      </c>
      <c r="B56" s="19" t="s">
        <v>749</v>
      </c>
      <c r="C56" s="4" t="s">
        <v>639</v>
      </c>
      <c r="D56" s="425" t="s">
        <v>39</v>
      </c>
      <c r="E56" s="425" t="s">
        <v>35</v>
      </c>
      <c r="F56" s="425" t="s">
        <v>35</v>
      </c>
      <c r="G56" s="4">
        <v>1931</v>
      </c>
      <c r="H56" s="139">
        <v>32000</v>
      </c>
      <c r="I56" s="129" t="s">
        <v>774</v>
      </c>
      <c r="J56" s="134" t="s">
        <v>697</v>
      </c>
      <c r="K56" s="190" t="s">
        <v>304</v>
      </c>
      <c r="L56" s="425" t="s">
        <v>674</v>
      </c>
      <c r="M56" s="425" t="s">
        <v>546</v>
      </c>
      <c r="N56" s="21"/>
      <c r="O56" s="4"/>
      <c r="P56" s="4" t="s">
        <v>702</v>
      </c>
      <c r="Q56" s="4" t="s">
        <v>676</v>
      </c>
      <c r="R56" s="425" t="s">
        <v>404</v>
      </c>
      <c r="S56" s="425" t="s">
        <v>404</v>
      </c>
      <c r="T56" s="425" t="s">
        <v>404</v>
      </c>
      <c r="U56" s="425" t="s">
        <v>40</v>
      </c>
      <c r="V56" s="425" t="s">
        <v>404</v>
      </c>
      <c r="W56" s="425">
        <v>402</v>
      </c>
      <c r="X56" s="132">
        <v>1</v>
      </c>
      <c r="Y56" s="193" t="s">
        <v>405</v>
      </c>
      <c r="Z56" s="434" t="s">
        <v>405</v>
      </c>
    </row>
    <row r="57" spans="1:33" ht="42.75" customHeight="1">
      <c r="A57" s="212">
        <v>51</v>
      </c>
      <c r="B57" s="19" t="s">
        <v>750</v>
      </c>
      <c r="C57" s="4" t="s">
        <v>636</v>
      </c>
      <c r="D57" s="425" t="s">
        <v>39</v>
      </c>
      <c r="E57" s="425" t="s">
        <v>35</v>
      </c>
      <c r="F57" s="425" t="s">
        <v>35</v>
      </c>
      <c r="G57" s="4">
        <v>1950</v>
      </c>
      <c r="H57" s="139">
        <v>625000</v>
      </c>
      <c r="I57" s="129" t="s">
        <v>772</v>
      </c>
      <c r="J57" s="134" t="s">
        <v>697</v>
      </c>
      <c r="K57" s="190" t="s">
        <v>304</v>
      </c>
      <c r="L57" s="425" t="s">
        <v>674</v>
      </c>
      <c r="M57" s="425" t="s">
        <v>546</v>
      </c>
      <c r="N57" s="21"/>
      <c r="O57" s="4"/>
      <c r="P57" s="4" t="s">
        <v>702</v>
      </c>
      <c r="Q57" s="4" t="s">
        <v>404</v>
      </c>
      <c r="R57" s="425" t="s">
        <v>404</v>
      </c>
      <c r="S57" s="425" t="s">
        <v>404</v>
      </c>
      <c r="T57" s="425" t="s">
        <v>404</v>
      </c>
      <c r="U57" s="425" t="s">
        <v>40</v>
      </c>
      <c r="V57" s="425" t="s">
        <v>404</v>
      </c>
      <c r="W57" s="425">
        <v>182</v>
      </c>
      <c r="X57" s="132">
        <v>2</v>
      </c>
      <c r="Y57" s="193" t="s">
        <v>500</v>
      </c>
      <c r="Z57" s="434" t="s">
        <v>405</v>
      </c>
    </row>
    <row r="58" spans="1:33" ht="48.75" customHeight="1">
      <c r="A58" s="213">
        <v>52</v>
      </c>
      <c r="B58" s="140" t="s">
        <v>224</v>
      </c>
      <c r="C58" s="4" t="s">
        <v>635</v>
      </c>
      <c r="D58" s="4" t="s">
        <v>39</v>
      </c>
      <c r="E58" s="4" t="s">
        <v>35</v>
      </c>
      <c r="F58" s="425" t="s">
        <v>35</v>
      </c>
      <c r="G58" s="4">
        <v>1960</v>
      </c>
      <c r="H58" s="141">
        <v>815000</v>
      </c>
      <c r="I58" s="129" t="s">
        <v>772</v>
      </c>
      <c r="J58" s="134" t="s">
        <v>697</v>
      </c>
      <c r="K58" s="427" t="s">
        <v>305</v>
      </c>
      <c r="L58" s="425" t="s">
        <v>674</v>
      </c>
      <c r="M58" s="425" t="s">
        <v>546</v>
      </c>
      <c r="N58" s="52"/>
      <c r="O58" s="4"/>
      <c r="P58" s="4" t="s">
        <v>751</v>
      </c>
      <c r="Q58" s="4" t="s">
        <v>319</v>
      </c>
      <c r="R58" s="425" t="s">
        <v>681</v>
      </c>
      <c r="S58" s="425" t="s">
        <v>681</v>
      </c>
      <c r="T58" s="425" t="s">
        <v>681</v>
      </c>
      <c r="U58" s="425" t="s">
        <v>40</v>
      </c>
      <c r="V58" s="425" t="s">
        <v>681</v>
      </c>
      <c r="W58" s="425">
        <v>250</v>
      </c>
      <c r="X58" s="132">
        <v>3</v>
      </c>
      <c r="Y58" s="193" t="s">
        <v>500</v>
      </c>
      <c r="Z58" s="434" t="s">
        <v>405</v>
      </c>
    </row>
    <row r="59" spans="1:33" ht="42.75" customHeight="1">
      <c r="A59" s="212">
        <v>53</v>
      </c>
      <c r="B59" s="41" t="s">
        <v>752</v>
      </c>
      <c r="C59" s="424" t="s">
        <v>634</v>
      </c>
      <c r="D59" s="424" t="s">
        <v>39</v>
      </c>
      <c r="E59" s="424" t="s">
        <v>35</v>
      </c>
      <c r="F59" s="425" t="s">
        <v>35</v>
      </c>
      <c r="G59" s="4">
        <v>1910</v>
      </c>
      <c r="H59" s="142">
        <v>447320.82</v>
      </c>
      <c r="I59" s="129" t="s">
        <v>774</v>
      </c>
      <c r="J59" s="134" t="s">
        <v>697</v>
      </c>
      <c r="K59" s="425" t="s">
        <v>306</v>
      </c>
      <c r="L59" s="425" t="s">
        <v>674</v>
      </c>
      <c r="M59" s="425" t="s">
        <v>546</v>
      </c>
      <c r="N59" s="20"/>
      <c r="O59" s="4"/>
      <c r="P59" s="4" t="s">
        <v>702</v>
      </c>
      <c r="Q59" s="4" t="s">
        <v>404</v>
      </c>
      <c r="R59" s="4" t="s">
        <v>404</v>
      </c>
      <c r="S59" s="4" t="s">
        <v>404</v>
      </c>
      <c r="T59" s="4" t="s">
        <v>404</v>
      </c>
      <c r="U59" s="425" t="s">
        <v>40</v>
      </c>
      <c r="V59" s="4" t="s">
        <v>404</v>
      </c>
      <c r="W59" s="132">
        <v>80</v>
      </c>
      <c r="X59" s="193">
        <v>1</v>
      </c>
      <c r="Y59" s="4" t="s">
        <v>500</v>
      </c>
      <c r="Z59" s="434" t="s">
        <v>405</v>
      </c>
    </row>
    <row r="60" spans="1:33" s="144" customFormat="1" ht="29.25" customHeight="1">
      <c r="A60" s="213">
        <v>54</v>
      </c>
      <c r="B60" s="3" t="s">
        <v>753</v>
      </c>
      <c r="C60" s="4" t="s">
        <v>634</v>
      </c>
      <c r="D60" s="4" t="s">
        <v>39</v>
      </c>
      <c r="E60" s="4" t="s">
        <v>35</v>
      </c>
      <c r="F60" s="425" t="s">
        <v>35</v>
      </c>
      <c r="G60" s="4">
        <v>1938</v>
      </c>
      <c r="H60" s="142">
        <v>92114.03</v>
      </c>
      <c r="I60" s="129" t="s">
        <v>774</v>
      </c>
      <c r="J60" s="134" t="s">
        <v>697</v>
      </c>
      <c r="K60" s="425" t="s">
        <v>307</v>
      </c>
      <c r="L60" s="425" t="s">
        <v>674</v>
      </c>
      <c r="M60" s="425" t="s">
        <v>546</v>
      </c>
      <c r="N60" s="20"/>
      <c r="O60" s="4"/>
      <c r="P60" s="4" t="s">
        <v>702</v>
      </c>
      <c r="Q60" s="4" t="s">
        <v>404</v>
      </c>
      <c r="R60" s="4" t="s">
        <v>404</v>
      </c>
      <c r="S60" s="4" t="s">
        <v>404</v>
      </c>
      <c r="T60" s="4" t="s">
        <v>404</v>
      </c>
      <c r="U60" s="425" t="s">
        <v>40</v>
      </c>
      <c r="V60" s="4" t="s">
        <v>404</v>
      </c>
      <c r="W60" s="4">
        <v>165</v>
      </c>
      <c r="X60" s="4">
        <v>1</v>
      </c>
      <c r="Y60" s="4" t="s">
        <v>500</v>
      </c>
      <c r="Z60" s="434" t="s">
        <v>405</v>
      </c>
      <c r="AA60" s="143"/>
      <c r="AB60" s="143"/>
      <c r="AC60" s="143"/>
      <c r="AD60" s="143"/>
      <c r="AE60" s="143"/>
      <c r="AF60" s="143"/>
      <c r="AG60" s="143"/>
    </row>
    <row r="61" spans="1:33" s="144" customFormat="1" ht="30" customHeight="1">
      <c r="A61" s="212">
        <v>55</v>
      </c>
      <c r="B61" s="3" t="s">
        <v>754</v>
      </c>
      <c r="C61" s="4" t="s">
        <v>634</v>
      </c>
      <c r="D61" s="4" t="s">
        <v>39</v>
      </c>
      <c r="E61" s="4" t="s">
        <v>35</v>
      </c>
      <c r="F61" s="425" t="s">
        <v>35</v>
      </c>
      <c r="G61" s="4">
        <v>1910</v>
      </c>
      <c r="H61" s="142">
        <v>43520</v>
      </c>
      <c r="I61" s="129" t="s">
        <v>774</v>
      </c>
      <c r="J61" s="134" t="s">
        <v>697</v>
      </c>
      <c r="K61" s="40" t="s">
        <v>308</v>
      </c>
      <c r="L61" s="425" t="s">
        <v>674</v>
      </c>
      <c r="M61" s="425" t="s">
        <v>546</v>
      </c>
      <c r="N61" s="145"/>
      <c r="O61" s="4"/>
      <c r="P61" s="4" t="s">
        <v>702</v>
      </c>
      <c r="Q61" s="4" t="s">
        <v>404</v>
      </c>
      <c r="R61" s="4" t="s">
        <v>404</v>
      </c>
      <c r="S61" s="4" t="s">
        <v>404</v>
      </c>
      <c r="T61" s="4" t="s">
        <v>404</v>
      </c>
      <c r="U61" s="425" t="s">
        <v>40</v>
      </c>
      <c r="V61" s="4" t="s">
        <v>404</v>
      </c>
      <c r="W61" s="4">
        <v>74</v>
      </c>
      <c r="X61" s="4">
        <v>1</v>
      </c>
      <c r="Y61" s="4" t="s">
        <v>405</v>
      </c>
      <c r="Z61" s="434" t="s">
        <v>405</v>
      </c>
      <c r="AA61" s="143"/>
      <c r="AB61" s="143"/>
      <c r="AC61" s="143"/>
      <c r="AD61" s="143"/>
      <c r="AE61" s="143"/>
      <c r="AF61" s="143"/>
      <c r="AG61" s="143"/>
    </row>
    <row r="62" spans="1:33" s="144" customFormat="1" ht="35.25" customHeight="1">
      <c r="A62" s="213">
        <v>56</v>
      </c>
      <c r="B62" s="3" t="s">
        <v>225</v>
      </c>
      <c r="C62" s="4" t="s">
        <v>225</v>
      </c>
      <c r="D62" s="4" t="s">
        <v>39</v>
      </c>
      <c r="E62" s="4" t="s">
        <v>35</v>
      </c>
      <c r="F62" s="425" t="s">
        <v>35</v>
      </c>
      <c r="G62" s="4"/>
      <c r="H62" s="142">
        <v>697000</v>
      </c>
      <c r="I62" s="129" t="s">
        <v>772</v>
      </c>
      <c r="J62" s="134" t="s">
        <v>697</v>
      </c>
      <c r="K62" s="4" t="s">
        <v>309</v>
      </c>
      <c r="L62" s="425" t="s">
        <v>674</v>
      </c>
      <c r="M62" s="425" t="s">
        <v>546</v>
      </c>
      <c r="N62" s="23"/>
      <c r="O62" s="4"/>
      <c r="P62" s="4" t="s">
        <v>755</v>
      </c>
      <c r="Q62" s="4" t="s">
        <v>319</v>
      </c>
      <c r="R62" s="4" t="s">
        <v>319</v>
      </c>
      <c r="S62" s="4" t="s">
        <v>319</v>
      </c>
      <c r="T62" s="4" t="s">
        <v>319</v>
      </c>
      <c r="U62" s="425" t="s">
        <v>40</v>
      </c>
      <c r="V62" s="4" t="s">
        <v>681</v>
      </c>
      <c r="W62" s="4">
        <v>145</v>
      </c>
      <c r="X62" s="4">
        <v>1</v>
      </c>
      <c r="Y62" s="4" t="s">
        <v>405</v>
      </c>
      <c r="Z62" s="434" t="s">
        <v>405</v>
      </c>
      <c r="AA62" s="143"/>
      <c r="AB62" s="143"/>
      <c r="AC62" s="143"/>
      <c r="AD62" s="143"/>
      <c r="AE62" s="143"/>
      <c r="AF62" s="143"/>
      <c r="AG62" s="143"/>
    </row>
    <row r="63" spans="1:33" s="144" customFormat="1" ht="31.5" customHeight="1">
      <c r="A63" s="212">
        <v>57</v>
      </c>
      <c r="B63" s="3" t="s">
        <v>226</v>
      </c>
      <c r="C63" s="4" t="s">
        <v>640</v>
      </c>
      <c r="D63" s="4" t="s">
        <v>39</v>
      </c>
      <c r="E63" s="4" t="s">
        <v>35</v>
      </c>
      <c r="F63" s="425" t="s">
        <v>35</v>
      </c>
      <c r="G63" s="4"/>
      <c r="H63" s="142">
        <v>1250000</v>
      </c>
      <c r="I63" s="129" t="s">
        <v>772</v>
      </c>
      <c r="J63" s="134" t="s">
        <v>697</v>
      </c>
      <c r="K63" s="425" t="s">
        <v>310</v>
      </c>
      <c r="L63" s="425" t="s">
        <v>674</v>
      </c>
      <c r="M63" s="425" t="s">
        <v>546</v>
      </c>
      <c r="N63" s="146"/>
      <c r="O63" s="4"/>
      <c r="P63" s="4" t="s">
        <v>755</v>
      </c>
      <c r="Q63" s="4" t="s">
        <v>319</v>
      </c>
      <c r="R63" s="4" t="s">
        <v>319</v>
      </c>
      <c r="S63" s="4" t="s">
        <v>319</v>
      </c>
      <c r="T63" s="4" t="s">
        <v>319</v>
      </c>
      <c r="U63" s="425" t="s">
        <v>40</v>
      </c>
      <c r="V63" s="4" t="s">
        <v>681</v>
      </c>
      <c r="W63" s="4">
        <v>260</v>
      </c>
      <c r="X63" s="4">
        <v>1</v>
      </c>
      <c r="Y63" s="4" t="s">
        <v>405</v>
      </c>
      <c r="Z63" s="434" t="s">
        <v>405</v>
      </c>
      <c r="AA63" s="143"/>
      <c r="AB63" s="143"/>
      <c r="AC63" s="143"/>
      <c r="AD63" s="143"/>
      <c r="AE63" s="143"/>
      <c r="AF63" s="143"/>
      <c r="AG63" s="143"/>
    </row>
    <row r="64" spans="1:33" s="144" customFormat="1" ht="36" customHeight="1">
      <c r="A64" s="213">
        <v>58</v>
      </c>
      <c r="B64" s="3" t="s">
        <v>227</v>
      </c>
      <c r="C64" s="4" t="s">
        <v>635</v>
      </c>
      <c r="D64" s="4" t="s">
        <v>39</v>
      </c>
      <c r="E64" s="4" t="s">
        <v>35</v>
      </c>
      <c r="F64" s="425" t="s">
        <v>239</v>
      </c>
      <c r="G64" s="4">
        <v>1930</v>
      </c>
      <c r="H64" s="142">
        <v>277046</v>
      </c>
      <c r="I64" s="129" t="s">
        <v>774</v>
      </c>
      <c r="J64" s="4" t="s">
        <v>40</v>
      </c>
      <c r="K64" s="425" t="s">
        <v>311</v>
      </c>
      <c r="L64" s="425" t="s">
        <v>674</v>
      </c>
      <c r="M64" s="425" t="s">
        <v>546</v>
      </c>
      <c r="N64" s="146"/>
      <c r="O64" s="4"/>
      <c r="P64" s="4" t="s">
        <v>756</v>
      </c>
      <c r="Q64" s="4" t="s">
        <v>319</v>
      </c>
      <c r="R64" s="4" t="s">
        <v>319</v>
      </c>
      <c r="S64" s="4" t="s">
        <v>319</v>
      </c>
      <c r="T64" s="4" t="s">
        <v>319</v>
      </c>
      <c r="U64" s="425" t="s">
        <v>40</v>
      </c>
      <c r="V64" s="4" t="s">
        <v>681</v>
      </c>
      <c r="W64" s="4">
        <v>647</v>
      </c>
      <c r="X64" s="4">
        <v>2</v>
      </c>
      <c r="Y64" s="4" t="s">
        <v>500</v>
      </c>
      <c r="Z64" s="434" t="s">
        <v>405</v>
      </c>
      <c r="AA64" s="143"/>
      <c r="AB64" s="143"/>
      <c r="AC64" s="143"/>
      <c r="AD64" s="143"/>
      <c r="AE64" s="143"/>
      <c r="AF64" s="143"/>
      <c r="AG64" s="143"/>
    </row>
    <row r="65" spans="1:1025" s="144" customFormat="1" ht="36" customHeight="1">
      <c r="A65" s="212">
        <v>59</v>
      </c>
      <c r="B65" s="3" t="s">
        <v>757</v>
      </c>
      <c r="C65" s="4" t="s">
        <v>758</v>
      </c>
      <c r="D65" s="4" t="s">
        <v>39</v>
      </c>
      <c r="E65" s="4" t="s">
        <v>35</v>
      </c>
      <c r="F65" s="425" t="s">
        <v>35</v>
      </c>
      <c r="G65" s="4">
        <v>1945</v>
      </c>
      <c r="H65" s="142">
        <v>59189</v>
      </c>
      <c r="I65" s="129" t="s">
        <v>774</v>
      </c>
      <c r="J65" s="4" t="s">
        <v>759</v>
      </c>
      <c r="K65" s="425" t="s">
        <v>760</v>
      </c>
      <c r="L65" s="425" t="s">
        <v>674</v>
      </c>
      <c r="M65" s="425" t="s">
        <v>546</v>
      </c>
      <c r="N65" s="146" t="s">
        <v>761</v>
      </c>
      <c r="O65" s="424"/>
      <c r="P65" s="424" t="s">
        <v>702</v>
      </c>
      <c r="Q65" s="4" t="s">
        <v>404</v>
      </c>
      <c r="R65" s="4" t="s">
        <v>404</v>
      </c>
      <c r="S65" s="4" t="s">
        <v>404</v>
      </c>
      <c r="T65" s="4" t="s">
        <v>404</v>
      </c>
      <c r="U65" s="425" t="s">
        <v>40</v>
      </c>
      <c r="V65" s="4" t="s">
        <v>404</v>
      </c>
      <c r="W65" s="4">
        <v>45</v>
      </c>
      <c r="X65" s="4">
        <v>2</v>
      </c>
      <c r="Y65" s="4" t="s">
        <v>500</v>
      </c>
      <c r="Z65" s="434" t="s">
        <v>405</v>
      </c>
      <c r="AA65" s="143"/>
      <c r="AB65" s="143"/>
      <c r="AC65" s="143"/>
      <c r="AD65" s="143"/>
      <c r="AE65" s="143"/>
      <c r="AF65" s="143"/>
      <c r="AG65" s="143"/>
    </row>
    <row r="66" spans="1:1025" s="117" customFormat="1" ht="25.5">
      <c r="A66" s="213">
        <v>60</v>
      </c>
      <c r="B66" s="3" t="s">
        <v>230</v>
      </c>
      <c r="C66" s="4" t="s">
        <v>41</v>
      </c>
      <c r="D66" s="4" t="s">
        <v>39</v>
      </c>
      <c r="E66" s="4" t="s">
        <v>35</v>
      </c>
      <c r="F66" s="425" t="s">
        <v>35</v>
      </c>
      <c r="G66" s="4">
        <v>2018</v>
      </c>
      <c r="H66" s="26">
        <v>1143056.22</v>
      </c>
      <c r="I66" s="129" t="s">
        <v>774</v>
      </c>
      <c r="J66" s="134"/>
      <c r="K66" s="425" t="s">
        <v>246</v>
      </c>
      <c r="L66" s="4"/>
      <c r="M66" s="4"/>
      <c r="N66" s="146"/>
      <c r="O66" s="424"/>
      <c r="P66" s="424"/>
      <c r="Q66" s="23"/>
      <c r="R66" s="23"/>
      <c r="S66" s="23"/>
      <c r="T66" s="23"/>
      <c r="U66" s="23"/>
      <c r="V66" s="23"/>
      <c r="W66" s="4"/>
      <c r="X66" s="4"/>
      <c r="Y66" s="4"/>
      <c r="Z66" s="434"/>
    </row>
    <row r="67" spans="1:1025" s="117" customFormat="1" ht="25.5">
      <c r="A67" s="212">
        <v>61</v>
      </c>
      <c r="B67" s="3" t="s">
        <v>231</v>
      </c>
      <c r="C67" s="4" t="s">
        <v>41</v>
      </c>
      <c r="D67" s="4" t="s">
        <v>39</v>
      </c>
      <c r="E67" s="4" t="s">
        <v>35</v>
      </c>
      <c r="F67" s="425" t="s">
        <v>35</v>
      </c>
      <c r="G67" s="4">
        <v>2018</v>
      </c>
      <c r="H67" s="26">
        <v>108452.05</v>
      </c>
      <c r="I67" s="129" t="s">
        <v>774</v>
      </c>
      <c r="J67" s="134"/>
      <c r="K67" s="425"/>
      <c r="L67" s="4"/>
      <c r="M67" s="4"/>
      <c r="N67" s="146"/>
      <c r="O67" s="424"/>
      <c r="P67" s="424"/>
      <c r="Q67" s="23"/>
      <c r="R67" s="23"/>
      <c r="S67" s="23"/>
      <c r="T67" s="23"/>
      <c r="U67" s="23"/>
      <c r="V67" s="23"/>
      <c r="W67" s="4"/>
      <c r="X67" s="4"/>
      <c r="Y67" s="4"/>
      <c r="Z67" s="434"/>
    </row>
    <row r="68" spans="1:1025" s="117" customFormat="1" ht="18.75" customHeight="1">
      <c r="A68" s="213">
        <v>62</v>
      </c>
      <c r="B68" s="3" t="s">
        <v>232</v>
      </c>
      <c r="C68" s="4" t="s">
        <v>41</v>
      </c>
      <c r="D68" s="4"/>
      <c r="E68" s="4" t="s">
        <v>35</v>
      </c>
      <c r="F68" s="425" t="s">
        <v>35</v>
      </c>
      <c r="G68" s="4"/>
      <c r="H68" s="26">
        <v>380953.61</v>
      </c>
      <c r="I68" s="129" t="s">
        <v>774</v>
      </c>
      <c r="J68" s="134"/>
      <c r="K68" s="425" t="s">
        <v>246</v>
      </c>
      <c r="L68" s="4"/>
      <c r="M68" s="4"/>
      <c r="N68" s="146"/>
      <c r="O68" s="424"/>
      <c r="P68" s="424"/>
      <c r="Q68" s="23"/>
      <c r="R68" s="23"/>
      <c r="S68" s="23"/>
      <c r="T68" s="23"/>
      <c r="U68" s="23"/>
      <c r="V68" s="23"/>
      <c r="W68" s="4"/>
      <c r="X68" s="4"/>
      <c r="Y68" s="4"/>
      <c r="Z68" s="434"/>
    </row>
    <row r="69" spans="1:1025" s="117" customFormat="1" ht="25.5">
      <c r="A69" s="212">
        <v>63</v>
      </c>
      <c r="B69" s="3" t="s">
        <v>233</v>
      </c>
      <c r="C69" s="4" t="s">
        <v>41</v>
      </c>
      <c r="D69" s="4" t="s">
        <v>39</v>
      </c>
      <c r="E69" s="4" t="s">
        <v>35</v>
      </c>
      <c r="F69" s="425" t="s">
        <v>35</v>
      </c>
      <c r="G69" s="4">
        <v>2019</v>
      </c>
      <c r="H69" s="26">
        <v>93156.75</v>
      </c>
      <c r="I69" s="129" t="s">
        <v>774</v>
      </c>
      <c r="J69" s="134"/>
      <c r="K69" s="425" t="s">
        <v>249</v>
      </c>
      <c r="L69" s="4"/>
      <c r="M69" s="4"/>
      <c r="N69" s="146"/>
      <c r="O69" s="424"/>
      <c r="P69" s="424"/>
      <c r="Q69" s="23"/>
      <c r="R69" s="23"/>
      <c r="S69" s="23"/>
      <c r="T69" s="23"/>
      <c r="U69" s="23"/>
      <c r="V69" s="23"/>
      <c r="W69" s="4"/>
      <c r="X69" s="4"/>
      <c r="Y69" s="4"/>
      <c r="Z69" s="434"/>
    </row>
    <row r="70" spans="1:1025" s="117" customFormat="1" ht="25.5">
      <c r="A70" s="213">
        <v>64</v>
      </c>
      <c r="B70" s="3" t="s">
        <v>234</v>
      </c>
      <c r="C70" s="4" t="s">
        <v>41</v>
      </c>
      <c r="D70" s="4" t="s">
        <v>39</v>
      </c>
      <c r="E70" s="4" t="s">
        <v>35</v>
      </c>
      <c r="F70" s="425" t="s">
        <v>35</v>
      </c>
      <c r="G70" s="4">
        <v>2019</v>
      </c>
      <c r="H70" s="26">
        <v>93156.75</v>
      </c>
      <c r="I70" s="129" t="s">
        <v>774</v>
      </c>
      <c r="J70" s="134"/>
      <c r="K70" s="425" t="s">
        <v>251</v>
      </c>
      <c r="L70" s="4"/>
      <c r="M70" s="4"/>
      <c r="N70" s="146"/>
      <c r="O70" s="424"/>
      <c r="P70" s="424"/>
      <c r="Q70" s="23"/>
      <c r="R70" s="23"/>
      <c r="S70" s="23"/>
      <c r="T70" s="23"/>
      <c r="U70" s="23"/>
      <c r="V70" s="23"/>
      <c r="W70" s="4"/>
      <c r="X70" s="4"/>
      <c r="Y70" s="4"/>
      <c r="Z70" s="434"/>
    </row>
    <row r="71" spans="1:1025" s="117" customFormat="1" ht="25.5">
      <c r="A71" s="212">
        <v>65</v>
      </c>
      <c r="B71" s="3" t="s">
        <v>235</v>
      </c>
      <c r="C71" s="4" t="s">
        <v>41</v>
      </c>
      <c r="D71" s="4" t="s">
        <v>39</v>
      </c>
      <c r="E71" s="4" t="s">
        <v>35</v>
      </c>
      <c r="F71" s="425" t="s">
        <v>35</v>
      </c>
      <c r="G71" s="4">
        <v>2018</v>
      </c>
      <c r="H71" s="26">
        <v>99753</v>
      </c>
      <c r="I71" s="129" t="s">
        <v>774</v>
      </c>
      <c r="J71" s="134"/>
      <c r="K71" s="425" t="s">
        <v>265</v>
      </c>
      <c r="L71" s="4"/>
      <c r="M71" s="4"/>
      <c r="N71" s="146"/>
      <c r="O71" s="424"/>
      <c r="P71" s="424"/>
      <c r="Q71" s="23"/>
      <c r="R71" s="23"/>
      <c r="S71" s="23"/>
      <c r="T71" s="23"/>
      <c r="U71" s="23"/>
      <c r="V71" s="23"/>
      <c r="W71" s="4"/>
      <c r="X71" s="4"/>
      <c r="Y71" s="4"/>
      <c r="Z71" s="434"/>
    </row>
    <row r="72" spans="1:1025" s="117" customFormat="1" ht="25.5">
      <c r="A72" s="213">
        <v>66</v>
      </c>
      <c r="B72" s="3" t="s">
        <v>236</v>
      </c>
      <c r="C72" s="4" t="s">
        <v>41</v>
      </c>
      <c r="D72" s="4" t="s">
        <v>39</v>
      </c>
      <c r="E72" s="4" t="s">
        <v>35</v>
      </c>
      <c r="F72" s="425" t="s">
        <v>35</v>
      </c>
      <c r="G72" s="4">
        <v>2018</v>
      </c>
      <c r="H72" s="26">
        <v>99753</v>
      </c>
      <c r="I72" s="129" t="s">
        <v>774</v>
      </c>
      <c r="J72" s="134"/>
      <c r="K72" s="425" t="s">
        <v>246</v>
      </c>
      <c r="L72" s="4"/>
      <c r="M72" s="4"/>
      <c r="N72" s="146"/>
      <c r="O72" s="424"/>
      <c r="P72" s="424"/>
      <c r="Q72" s="23"/>
      <c r="R72" s="23"/>
      <c r="S72" s="23"/>
      <c r="T72" s="23"/>
      <c r="U72" s="23"/>
      <c r="V72" s="23"/>
      <c r="W72" s="4"/>
      <c r="X72" s="4"/>
      <c r="Y72" s="4"/>
      <c r="Z72" s="434"/>
    </row>
    <row r="73" spans="1:1025" s="117" customFormat="1" ht="166.5" thickBot="1">
      <c r="A73" s="212">
        <v>67</v>
      </c>
      <c r="B73" s="3" t="s">
        <v>237</v>
      </c>
      <c r="C73" s="4" t="s">
        <v>238</v>
      </c>
      <c r="D73" s="4" t="s">
        <v>39</v>
      </c>
      <c r="E73" s="4" t="s">
        <v>35</v>
      </c>
      <c r="F73" s="4" t="s">
        <v>239</v>
      </c>
      <c r="G73" s="4" t="s">
        <v>240</v>
      </c>
      <c r="H73" s="26">
        <v>1318068.07</v>
      </c>
      <c r="I73" s="129" t="s">
        <v>774</v>
      </c>
      <c r="J73" s="134" t="s">
        <v>241</v>
      </c>
      <c r="K73" s="425" t="s">
        <v>312</v>
      </c>
      <c r="L73" s="425" t="s">
        <v>313</v>
      </c>
      <c r="M73" s="425" t="s">
        <v>314</v>
      </c>
      <c r="N73" s="20" t="s">
        <v>315</v>
      </c>
      <c r="O73" s="20" t="s">
        <v>317</v>
      </c>
      <c r="P73" s="147" t="s">
        <v>318</v>
      </c>
      <c r="Q73" s="20" t="s">
        <v>319</v>
      </c>
      <c r="R73" s="20" t="s">
        <v>319</v>
      </c>
      <c r="S73" s="20" t="s">
        <v>320</v>
      </c>
      <c r="T73" s="20" t="s">
        <v>319</v>
      </c>
      <c r="U73" s="20" t="s">
        <v>320</v>
      </c>
      <c r="V73" s="20" t="s">
        <v>319</v>
      </c>
      <c r="W73" s="194" t="s">
        <v>321</v>
      </c>
      <c r="X73" s="20" t="s">
        <v>322</v>
      </c>
      <c r="Y73" s="20" t="s">
        <v>39</v>
      </c>
      <c r="Z73" s="216" t="s">
        <v>35</v>
      </c>
    </row>
    <row r="74" spans="1:1025" ht="13.5" thickBot="1">
      <c r="A74" s="472" t="s">
        <v>26</v>
      </c>
      <c r="B74" s="473"/>
      <c r="C74" s="473"/>
      <c r="D74" s="473"/>
      <c r="E74" s="473"/>
      <c r="F74" s="473"/>
      <c r="G74" s="474"/>
      <c r="H74" s="148">
        <f>SUM(H7:H73)</f>
        <v>20115542.670000002</v>
      </c>
      <c r="I74" s="148" t="s">
        <v>316</v>
      </c>
      <c r="J74" s="149"/>
      <c r="K74" s="424"/>
      <c r="L74" s="424"/>
      <c r="M74" s="424"/>
      <c r="N74" s="424"/>
      <c r="O74" s="424"/>
      <c r="P74" s="424"/>
      <c r="Q74" s="424"/>
      <c r="R74" s="424"/>
      <c r="S74" s="40"/>
      <c r="T74" s="40"/>
      <c r="U74" s="40"/>
      <c r="V74" s="40"/>
      <c r="W74" s="195"/>
      <c r="X74" s="196"/>
      <c r="Y74" s="40"/>
      <c r="Z74" s="217"/>
    </row>
    <row r="75" spans="1:1025" ht="13.5" thickBot="1">
      <c r="A75" s="454" t="s">
        <v>55</v>
      </c>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6"/>
    </row>
    <row r="76" spans="1:1025" s="117" customFormat="1" ht="39" thickBot="1">
      <c r="A76" s="55">
        <v>1</v>
      </c>
      <c r="B76" s="150" t="s">
        <v>771</v>
      </c>
      <c r="C76" s="40" t="s">
        <v>641</v>
      </c>
      <c r="D76" s="40" t="s">
        <v>39</v>
      </c>
      <c r="E76" s="40" t="s">
        <v>35</v>
      </c>
      <c r="F76" s="40" t="s">
        <v>35</v>
      </c>
      <c r="G76" s="151" t="s">
        <v>370</v>
      </c>
      <c r="H76" s="152">
        <v>3196959.89</v>
      </c>
      <c r="I76" s="129" t="s">
        <v>774</v>
      </c>
      <c r="J76" s="153" t="s">
        <v>371</v>
      </c>
      <c r="K76" s="154" t="s">
        <v>77</v>
      </c>
      <c r="L76" s="475" t="s">
        <v>372</v>
      </c>
      <c r="M76" s="476"/>
      <c r="N76" s="477"/>
      <c r="O76" s="425" t="s">
        <v>403</v>
      </c>
      <c r="P76" s="425" t="s">
        <v>762</v>
      </c>
      <c r="Q76" s="425" t="s">
        <v>404</v>
      </c>
      <c r="R76" s="425" t="s">
        <v>404</v>
      </c>
      <c r="S76" s="425" t="s">
        <v>404</v>
      </c>
      <c r="T76" s="425" t="s">
        <v>404</v>
      </c>
      <c r="U76" s="425" t="s">
        <v>44</v>
      </c>
      <c r="V76" s="425" t="s">
        <v>404</v>
      </c>
      <c r="W76" s="425">
        <v>500</v>
      </c>
      <c r="X76" s="427">
        <v>2</v>
      </c>
      <c r="Y76" s="425" t="s">
        <v>405</v>
      </c>
      <c r="Z76" s="166" t="s">
        <v>39</v>
      </c>
    </row>
    <row r="77" spans="1:1025" ht="13.5" thickBot="1">
      <c r="A77" s="478" t="s">
        <v>26</v>
      </c>
      <c r="B77" s="479"/>
      <c r="C77" s="479"/>
      <c r="D77" s="479"/>
      <c r="E77" s="479"/>
      <c r="F77" s="479"/>
      <c r="G77" s="480"/>
      <c r="H77" s="163">
        <f>H76</f>
        <v>3196959.89</v>
      </c>
      <c r="I77" s="163" t="s">
        <v>316</v>
      </c>
      <c r="J77" s="149"/>
      <c r="K77" s="424"/>
      <c r="L77" s="424"/>
      <c r="M77" s="424"/>
      <c r="N77" s="424"/>
      <c r="O77" s="424"/>
      <c r="P77" s="424"/>
      <c r="Q77" s="424"/>
      <c r="R77" s="424"/>
      <c r="S77" s="424"/>
      <c r="T77" s="424"/>
      <c r="U77" s="424"/>
      <c r="V77" s="424"/>
      <c r="W77" s="40"/>
      <c r="X77" s="196"/>
      <c r="Y77" s="40"/>
      <c r="Z77" s="218"/>
    </row>
    <row r="78" spans="1:1025" ht="15" customHeight="1" thickBot="1">
      <c r="A78" s="454" t="s">
        <v>62</v>
      </c>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6"/>
    </row>
    <row r="79" spans="1:1025" s="117" customFormat="1" ht="51">
      <c r="A79" s="53">
        <v>1</v>
      </c>
      <c r="B79" s="155" t="s">
        <v>392</v>
      </c>
      <c r="C79" s="425" t="s">
        <v>393</v>
      </c>
      <c r="D79" s="425" t="s">
        <v>39</v>
      </c>
      <c r="E79" s="425" t="s">
        <v>35</v>
      </c>
      <c r="F79" s="425" t="s">
        <v>35</v>
      </c>
      <c r="G79" s="425">
        <v>1980</v>
      </c>
      <c r="H79" s="31">
        <v>3012000</v>
      </c>
      <c r="I79" s="129" t="s">
        <v>772</v>
      </c>
      <c r="J79" s="156" t="s">
        <v>396</v>
      </c>
      <c r="K79" s="157" t="s">
        <v>397</v>
      </c>
      <c r="L79" s="157" t="s">
        <v>400</v>
      </c>
      <c r="M79" s="157" t="s">
        <v>401</v>
      </c>
      <c r="N79" s="157" t="s">
        <v>402</v>
      </c>
      <c r="O79" s="425" t="s">
        <v>403</v>
      </c>
      <c r="P79" s="425" t="s">
        <v>702</v>
      </c>
      <c r="Q79" s="425" t="s">
        <v>404</v>
      </c>
      <c r="R79" s="425" t="s">
        <v>404</v>
      </c>
      <c r="S79" s="425" t="s">
        <v>404</v>
      </c>
      <c r="T79" s="425" t="s">
        <v>404</v>
      </c>
      <c r="U79" s="425" t="s">
        <v>44</v>
      </c>
      <c r="V79" s="425" t="s">
        <v>404</v>
      </c>
      <c r="W79" s="425">
        <v>650</v>
      </c>
      <c r="X79" s="425">
        <v>1</v>
      </c>
      <c r="Y79" s="425" t="s">
        <v>405</v>
      </c>
      <c r="Z79" s="166" t="s">
        <v>405</v>
      </c>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c r="RZ79" s="66"/>
      <c r="SA79" s="66"/>
      <c r="SB79" s="66"/>
      <c r="SC79" s="66"/>
      <c r="SD79" s="66"/>
      <c r="SE79" s="66"/>
      <c r="SF79" s="66"/>
      <c r="SG79" s="66"/>
      <c r="SH79" s="66"/>
      <c r="SI79" s="66"/>
      <c r="SJ79" s="66"/>
      <c r="SK79" s="66"/>
      <c r="SL79" s="66"/>
      <c r="SM79" s="66"/>
      <c r="SN79" s="66"/>
      <c r="SO79" s="66"/>
      <c r="SP79" s="66"/>
      <c r="SQ79" s="66"/>
      <c r="SR79" s="66"/>
      <c r="SS79" s="66"/>
      <c r="ST79" s="66"/>
      <c r="SU79" s="66"/>
      <c r="SV79" s="66"/>
      <c r="SW79" s="66"/>
      <c r="SX79" s="66"/>
      <c r="SY79" s="66"/>
      <c r="SZ79" s="66"/>
      <c r="TA79" s="66"/>
      <c r="TB79" s="66"/>
      <c r="TC79" s="66"/>
      <c r="TD79" s="66"/>
      <c r="TE79" s="66"/>
      <c r="TF79" s="66"/>
      <c r="TG79" s="66"/>
      <c r="TH79" s="66"/>
      <c r="TI79" s="66"/>
      <c r="TJ79" s="66"/>
      <c r="TK79" s="66"/>
      <c r="TL79" s="66"/>
      <c r="TM79" s="66"/>
      <c r="TN79" s="66"/>
      <c r="TO79" s="66"/>
      <c r="TP79" s="66"/>
      <c r="TQ79" s="66"/>
      <c r="TR79" s="66"/>
      <c r="TS79" s="66"/>
      <c r="TT79" s="66"/>
      <c r="TU79" s="66"/>
      <c r="TV79" s="66"/>
      <c r="TW79" s="66"/>
      <c r="TX79" s="66"/>
      <c r="TY79" s="66"/>
      <c r="TZ79" s="66"/>
      <c r="UA79" s="66"/>
      <c r="UB79" s="66"/>
      <c r="UC79" s="66"/>
      <c r="UD79" s="66"/>
      <c r="UE79" s="66"/>
      <c r="UF79" s="66"/>
      <c r="UG79" s="66"/>
      <c r="UH79" s="66"/>
      <c r="UI79" s="66"/>
      <c r="UJ79" s="66"/>
      <c r="UK79" s="66"/>
      <c r="UL79" s="66"/>
      <c r="UM79" s="66"/>
      <c r="UN79" s="66"/>
      <c r="UO79" s="66"/>
      <c r="UP79" s="66"/>
      <c r="UQ79" s="66"/>
      <c r="UR79" s="66"/>
      <c r="US79" s="66"/>
      <c r="UT79" s="66"/>
      <c r="UU79" s="66"/>
      <c r="UV79" s="66"/>
      <c r="UW79" s="66"/>
      <c r="UX79" s="66"/>
      <c r="UY79" s="66"/>
      <c r="UZ79" s="66"/>
      <c r="VA79" s="66"/>
      <c r="VB79" s="66"/>
      <c r="VC79" s="66"/>
      <c r="VD79" s="66"/>
      <c r="VE79" s="66"/>
      <c r="VF79" s="66"/>
      <c r="VG79" s="66"/>
      <c r="VH79" s="66"/>
      <c r="VI79" s="66"/>
      <c r="VJ79" s="66"/>
      <c r="VK79" s="66"/>
      <c r="VL79" s="66"/>
      <c r="VM79" s="66"/>
      <c r="VN79" s="66"/>
      <c r="VO79" s="66"/>
      <c r="VP79" s="66"/>
      <c r="VQ79" s="66"/>
      <c r="VR79" s="66"/>
      <c r="VS79" s="66"/>
      <c r="VT79" s="66"/>
      <c r="VU79" s="66"/>
      <c r="VV79" s="66"/>
      <c r="VW79" s="66"/>
      <c r="VX79" s="66"/>
      <c r="VY79" s="66"/>
      <c r="VZ79" s="66"/>
      <c r="WA79" s="66"/>
      <c r="WB79" s="66"/>
      <c r="WC79" s="66"/>
      <c r="WD79" s="66"/>
      <c r="WE79" s="66"/>
      <c r="WF79" s="66"/>
      <c r="WG79" s="66"/>
      <c r="WH79" s="66"/>
      <c r="WI79" s="66"/>
      <c r="WJ79" s="66"/>
      <c r="WK79" s="66"/>
      <c r="WL79" s="66"/>
      <c r="WM79" s="66"/>
      <c r="WN79" s="66"/>
      <c r="WO79" s="66"/>
      <c r="WP79" s="66"/>
      <c r="WQ79" s="66"/>
      <c r="WR79" s="66"/>
      <c r="WS79" s="66"/>
      <c r="WT79" s="66"/>
      <c r="WU79" s="66"/>
      <c r="WV79" s="66"/>
      <c r="WW79" s="66"/>
      <c r="WX79" s="66"/>
      <c r="WY79" s="66"/>
      <c r="WZ79" s="66"/>
      <c r="XA79" s="66"/>
      <c r="XB79" s="66"/>
      <c r="XC79" s="66"/>
      <c r="XD79" s="66"/>
      <c r="XE79" s="66"/>
      <c r="XF79" s="66"/>
      <c r="XG79" s="66"/>
      <c r="XH79" s="66"/>
      <c r="XI79" s="66"/>
      <c r="XJ79" s="66"/>
      <c r="XK79" s="66"/>
      <c r="XL79" s="66"/>
      <c r="XM79" s="66"/>
      <c r="XN79" s="66"/>
      <c r="XO79" s="66"/>
      <c r="XP79" s="66"/>
      <c r="XQ79" s="66"/>
      <c r="XR79" s="66"/>
      <c r="XS79" s="66"/>
      <c r="XT79" s="66"/>
      <c r="XU79" s="66"/>
      <c r="XV79" s="66"/>
      <c r="XW79" s="66"/>
      <c r="XX79" s="66"/>
      <c r="XY79" s="66"/>
      <c r="XZ79" s="66"/>
      <c r="YA79" s="66"/>
      <c r="YB79" s="66"/>
      <c r="YC79" s="66"/>
      <c r="YD79" s="66"/>
      <c r="YE79" s="66"/>
      <c r="YF79" s="66"/>
      <c r="YG79" s="66"/>
      <c r="YH79" s="66"/>
      <c r="YI79" s="66"/>
      <c r="YJ79" s="66"/>
      <c r="YK79" s="66"/>
      <c r="YL79" s="66"/>
      <c r="YM79" s="66"/>
      <c r="YN79" s="66"/>
      <c r="YO79" s="66"/>
      <c r="YP79" s="66"/>
      <c r="YQ79" s="66"/>
      <c r="YR79" s="66"/>
      <c r="YS79" s="66"/>
      <c r="YT79" s="66"/>
      <c r="YU79" s="66"/>
      <c r="YV79" s="66"/>
      <c r="YW79" s="66"/>
      <c r="YX79" s="66"/>
      <c r="YY79" s="66"/>
      <c r="YZ79" s="66"/>
      <c r="ZA79" s="66"/>
      <c r="ZB79" s="66"/>
      <c r="ZC79" s="66"/>
      <c r="ZD79" s="66"/>
      <c r="ZE79" s="66"/>
      <c r="ZF79" s="66"/>
      <c r="ZG79" s="66"/>
      <c r="ZH79" s="66"/>
      <c r="ZI79" s="66"/>
      <c r="ZJ79" s="66"/>
      <c r="ZK79" s="66"/>
      <c r="ZL79" s="66"/>
      <c r="ZM79" s="66"/>
      <c r="ZN79" s="66"/>
      <c r="ZO79" s="66"/>
      <c r="ZP79" s="66"/>
      <c r="ZQ79" s="66"/>
      <c r="ZR79" s="66"/>
      <c r="ZS79" s="66"/>
      <c r="ZT79" s="66"/>
      <c r="ZU79" s="66"/>
      <c r="ZV79" s="66"/>
      <c r="ZW79" s="66"/>
      <c r="ZX79" s="66"/>
      <c r="ZY79" s="66"/>
      <c r="ZZ79" s="66"/>
      <c r="AAA79" s="66"/>
      <c r="AAB79" s="66"/>
      <c r="AAC79" s="66"/>
      <c r="AAD79" s="66"/>
      <c r="AAE79" s="66"/>
      <c r="AAF79" s="66"/>
      <c r="AAG79" s="66"/>
      <c r="AAH79" s="66"/>
      <c r="AAI79" s="66"/>
      <c r="AAJ79" s="66"/>
      <c r="AAK79" s="66"/>
      <c r="AAL79" s="66"/>
      <c r="AAM79" s="66"/>
      <c r="AAN79" s="66"/>
      <c r="AAO79" s="66"/>
      <c r="AAP79" s="66"/>
      <c r="AAQ79" s="66"/>
      <c r="AAR79" s="66"/>
      <c r="AAS79" s="66"/>
      <c r="AAT79" s="66"/>
      <c r="AAU79" s="66"/>
      <c r="AAV79" s="66"/>
      <c r="AAW79" s="66"/>
      <c r="AAX79" s="66"/>
      <c r="AAY79" s="66"/>
      <c r="AAZ79" s="66"/>
      <c r="ABA79" s="66"/>
      <c r="ABB79" s="66"/>
      <c r="ABC79" s="66"/>
      <c r="ABD79" s="66"/>
      <c r="ABE79" s="66"/>
      <c r="ABF79" s="66"/>
      <c r="ABG79" s="66"/>
      <c r="ABH79" s="66"/>
      <c r="ABI79" s="66"/>
      <c r="ABJ79" s="66"/>
      <c r="ABK79" s="66"/>
      <c r="ABL79" s="66"/>
      <c r="ABM79" s="66"/>
      <c r="ABN79" s="66"/>
      <c r="ABO79" s="66"/>
      <c r="ABP79" s="66"/>
      <c r="ABQ79" s="66"/>
      <c r="ABR79" s="66"/>
      <c r="ABS79" s="66"/>
      <c r="ABT79" s="66"/>
      <c r="ABU79" s="66"/>
      <c r="ABV79" s="66"/>
      <c r="ABW79" s="66"/>
      <c r="ABX79" s="66"/>
      <c r="ABY79" s="66"/>
      <c r="ABZ79" s="66"/>
      <c r="ACA79" s="66"/>
      <c r="ACB79" s="66"/>
      <c r="ACC79" s="66"/>
      <c r="ACD79" s="66"/>
      <c r="ACE79" s="66"/>
      <c r="ACF79" s="66"/>
      <c r="ACG79" s="66"/>
      <c r="ACH79" s="66"/>
      <c r="ACI79" s="66"/>
      <c r="ACJ79" s="66"/>
      <c r="ACK79" s="66"/>
      <c r="ACL79" s="66"/>
      <c r="ACM79" s="66"/>
      <c r="ACN79" s="66"/>
      <c r="ACO79" s="66"/>
      <c r="ACP79" s="66"/>
      <c r="ACQ79" s="66"/>
      <c r="ACR79" s="66"/>
      <c r="ACS79" s="66"/>
      <c r="ACT79" s="66"/>
      <c r="ACU79" s="66"/>
      <c r="ACV79" s="66"/>
      <c r="ACW79" s="66"/>
      <c r="ACX79" s="66"/>
      <c r="ACY79" s="66"/>
      <c r="ACZ79" s="66"/>
      <c r="ADA79" s="66"/>
      <c r="ADB79" s="66"/>
      <c r="ADC79" s="66"/>
      <c r="ADD79" s="66"/>
      <c r="ADE79" s="66"/>
      <c r="ADF79" s="66"/>
      <c r="ADG79" s="66"/>
      <c r="ADH79" s="66"/>
      <c r="ADI79" s="66"/>
      <c r="ADJ79" s="66"/>
      <c r="ADK79" s="66"/>
      <c r="ADL79" s="66"/>
      <c r="ADM79" s="66"/>
      <c r="ADN79" s="66"/>
      <c r="ADO79" s="66"/>
      <c r="ADP79" s="66"/>
      <c r="ADQ79" s="66"/>
      <c r="ADR79" s="66"/>
      <c r="ADS79" s="66"/>
      <c r="ADT79" s="66"/>
      <c r="ADU79" s="66"/>
      <c r="ADV79" s="66"/>
      <c r="ADW79" s="66"/>
      <c r="ADX79" s="66"/>
      <c r="ADY79" s="66"/>
      <c r="ADZ79" s="66"/>
      <c r="AEA79" s="66"/>
      <c r="AEB79" s="66"/>
      <c r="AEC79" s="66"/>
      <c r="AED79" s="66"/>
      <c r="AEE79" s="66"/>
      <c r="AEF79" s="66"/>
      <c r="AEG79" s="66"/>
      <c r="AEH79" s="66"/>
      <c r="AEI79" s="66"/>
      <c r="AEJ79" s="66"/>
      <c r="AEK79" s="66"/>
      <c r="AEL79" s="66"/>
      <c r="AEM79" s="66"/>
      <c r="AEN79" s="66"/>
      <c r="AEO79" s="66"/>
      <c r="AEP79" s="66"/>
      <c r="AEQ79" s="66"/>
      <c r="AER79" s="66"/>
      <c r="AES79" s="66"/>
      <c r="AET79" s="66"/>
      <c r="AEU79" s="66"/>
      <c r="AEV79" s="66"/>
      <c r="AEW79" s="66"/>
      <c r="AEX79" s="66"/>
      <c r="AEY79" s="66"/>
      <c r="AEZ79" s="66"/>
      <c r="AFA79" s="66"/>
      <c r="AFB79" s="66"/>
      <c r="AFC79" s="66"/>
      <c r="AFD79" s="66"/>
      <c r="AFE79" s="66"/>
      <c r="AFF79" s="66"/>
      <c r="AFG79" s="66"/>
      <c r="AFH79" s="66"/>
      <c r="AFI79" s="66"/>
      <c r="AFJ79" s="66"/>
      <c r="AFK79" s="66"/>
      <c r="AFL79" s="66"/>
      <c r="AFM79" s="66"/>
      <c r="AFN79" s="66"/>
      <c r="AFO79" s="66"/>
      <c r="AFP79" s="66"/>
      <c r="AFQ79" s="66"/>
      <c r="AFR79" s="66"/>
      <c r="AFS79" s="66"/>
      <c r="AFT79" s="66"/>
      <c r="AFU79" s="66"/>
      <c r="AFV79" s="66"/>
      <c r="AFW79" s="66"/>
      <c r="AFX79" s="66"/>
      <c r="AFY79" s="66"/>
      <c r="AFZ79" s="66"/>
      <c r="AGA79" s="66"/>
      <c r="AGB79" s="66"/>
      <c r="AGC79" s="66"/>
      <c r="AGD79" s="66"/>
      <c r="AGE79" s="66"/>
      <c r="AGF79" s="66"/>
      <c r="AGG79" s="66"/>
      <c r="AGH79" s="66"/>
      <c r="AGI79" s="66"/>
      <c r="AGJ79" s="66"/>
      <c r="AGK79" s="66"/>
      <c r="AGL79" s="66"/>
      <c r="AGM79" s="66"/>
      <c r="AGN79" s="66"/>
      <c r="AGO79" s="66"/>
      <c r="AGP79" s="66"/>
      <c r="AGQ79" s="66"/>
      <c r="AGR79" s="66"/>
      <c r="AGS79" s="66"/>
      <c r="AGT79" s="66"/>
      <c r="AGU79" s="66"/>
      <c r="AGV79" s="66"/>
      <c r="AGW79" s="66"/>
      <c r="AGX79" s="66"/>
      <c r="AGY79" s="66"/>
      <c r="AGZ79" s="66"/>
      <c r="AHA79" s="66"/>
      <c r="AHB79" s="66"/>
      <c r="AHC79" s="66"/>
      <c r="AHD79" s="66"/>
      <c r="AHE79" s="66"/>
      <c r="AHF79" s="66"/>
      <c r="AHG79" s="66"/>
      <c r="AHH79" s="66"/>
      <c r="AHI79" s="66"/>
      <c r="AHJ79" s="66"/>
      <c r="AHK79" s="66"/>
      <c r="AHL79" s="66"/>
      <c r="AHM79" s="66"/>
      <c r="AHN79" s="66"/>
      <c r="AHO79" s="66"/>
      <c r="AHP79" s="66"/>
      <c r="AHQ79" s="66"/>
      <c r="AHR79" s="66"/>
      <c r="AHS79" s="66"/>
      <c r="AHT79" s="66"/>
      <c r="AHU79" s="66"/>
      <c r="AHV79" s="66"/>
      <c r="AHW79" s="66"/>
      <c r="AHX79" s="66"/>
      <c r="AHY79" s="66"/>
      <c r="AHZ79" s="66"/>
      <c r="AIA79" s="66"/>
      <c r="AIB79" s="66"/>
      <c r="AIC79" s="66"/>
      <c r="AID79" s="66"/>
      <c r="AIE79" s="66"/>
      <c r="AIF79" s="66"/>
      <c r="AIG79" s="66"/>
      <c r="AIH79" s="66"/>
      <c r="AII79" s="66"/>
      <c r="AIJ79" s="66"/>
      <c r="AIK79" s="66"/>
      <c r="AIL79" s="66"/>
      <c r="AIM79" s="66"/>
      <c r="AIN79" s="66"/>
      <c r="AIO79" s="66"/>
      <c r="AIP79" s="66"/>
      <c r="AIQ79" s="66"/>
      <c r="AIR79" s="66"/>
      <c r="AIS79" s="66"/>
      <c r="AIT79" s="66"/>
      <c r="AIU79" s="66"/>
      <c r="AIV79" s="66"/>
      <c r="AIW79" s="66"/>
      <c r="AIX79" s="66"/>
      <c r="AIY79" s="66"/>
      <c r="AIZ79" s="66"/>
      <c r="AJA79" s="66"/>
      <c r="AJB79" s="66"/>
      <c r="AJC79" s="66"/>
      <c r="AJD79" s="66"/>
      <c r="AJE79" s="66"/>
      <c r="AJF79" s="66"/>
      <c r="AJG79" s="66"/>
      <c r="AJH79" s="66"/>
      <c r="AJI79" s="66"/>
      <c r="AJJ79" s="66"/>
      <c r="AJK79" s="66"/>
      <c r="AJL79" s="66"/>
      <c r="AJM79" s="66"/>
      <c r="AJN79" s="66"/>
      <c r="AJO79" s="66"/>
      <c r="AJP79" s="66"/>
      <c r="AJQ79" s="66"/>
      <c r="AJR79" s="66"/>
      <c r="AJS79" s="66"/>
      <c r="AJT79" s="66"/>
      <c r="AJU79" s="66"/>
      <c r="AJV79" s="66"/>
      <c r="AJW79" s="66"/>
      <c r="AJX79" s="66"/>
      <c r="AJY79" s="66"/>
      <c r="AJZ79" s="66"/>
      <c r="AKA79" s="66"/>
      <c r="AKB79" s="66"/>
      <c r="AKC79" s="66"/>
      <c r="AKD79" s="66"/>
      <c r="AKE79" s="66"/>
      <c r="AKF79" s="66"/>
      <c r="AKG79" s="66"/>
      <c r="AKH79" s="66"/>
      <c r="AKI79" s="66"/>
      <c r="AKJ79" s="66"/>
      <c r="AKK79" s="66"/>
      <c r="AKL79" s="66"/>
      <c r="AKM79" s="66"/>
      <c r="AKN79" s="66"/>
      <c r="AKO79" s="66"/>
      <c r="AKP79" s="66"/>
      <c r="AKQ79" s="66"/>
      <c r="AKR79" s="66"/>
      <c r="AKS79" s="66"/>
      <c r="AKT79" s="66"/>
      <c r="AKU79" s="66"/>
      <c r="AKV79" s="66"/>
      <c r="AKW79" s="66"/>
      <c r="AKX79" s="66"/>
      <c r="AKY79" s="66"/>
      <c r="AKZ79" s="66"/>
      <c r="ALA79" s="66"/>
      <c r="ALB79" s="66"/>
      <c r="ALC79" s="66"/>
      <c r="ALD79" s="66"/>
      <c r="ALE79" s="66"/>
      <c r="ALF79" s="66"/>
      <c r="ALG79" s="66"/>
      <c r="ALH79" s="66"/>
      <c r="ALI79" s="66"/>
      <c r="ALJ79" s="66"/>
      <c r="ALK79" s="66"/>
      <c r="ALL79" s="66"/>
      <c r="ALM79" s="66"/>
      <c r="ALN79" s="66"/>
      <c r="ALO79" s="66"/>
      <c r="ALP79" s="66"/>
      <c r="ALQ79" s="66"/>
      <c r="ALR79" s="66"/>
      <c r="ALS79" s="66"/>
      <c r="ALT79" s="66"/>
      <c r="ALU79" s="66"/>
      <c r="ALV79" s="66"/>
      <c r="ALW79" s="66"/>
      <c r="ALX79" s="66"/>
      <c r="ALY79" s="66"/>
      <c r="ALZ79" s="66"/>
      <c r="AMA79" s="66"/>
      <c r="AMB79" s="66"/>
      <c r="AMC79" s="66"/>
      <c r="AMD79" s="66"/>
      <c r="AME79" s="66"/>
      <c r="AMF79" s="66"/>
      <c r="AMG79" s="66"/>
      <c r="AMH79" s="66"/>
      <c r="AMI79" s="66"/>
      <c r="AMJ79" s="66"/>
      <c r="AMK79" s="66"/>
    </row>
    <row r="80" spans="1:1025" s="117" customFormat="1" ht="39" thickBot="1">
      <c r="A80" s="43">
        <v>2</v>
      </c>
      <c r="B80" s="158" t="s">
        <v>394</v>
      </c>
      <c r="C80" s="4" t="s">
        <v>393</v>
      </c>
      <c r="D80" s="4" t="s">
        <v>39</v>
      </c>
      <c r="E80" s="4" t="s">
        <v>35</v>
      </c>
      <c r="F80" s="4" t="s">
        <v>35</v>
      </c>
      <c r="G80" s="4" t="s">
        <v>395</v>
      </c>
      <c r="H80" s="31">
        <v>1125189.6399999999</v>
      </c>
      <c r="I80" s="129" t="s">
        <v>774</v>
      </c>
      <c r="J80" s="21" t="s">
        <v>398</v>
      </c>
      <c r="K80" s="21" t="s">
        <v>399</v>
      </c>
      <c r="L80" s="4"/>
      <c r="M80" s="21"/>
      <c r="N80" s="21" t="s">
        <v>243</v>
      </c>
      <c r="O80" s="4" t="s">
        <v>406</v>
      </c>
      <c r="P80" s="4" t="s">
        <v>763</v>
      </c>
      <c r="Q80" s="4" t="s">
        <v>404</v>
      </c>
      <c r="R80" s="4" t="s">
        <v>404</v>
      </c>
      <c r="S80" s="4" t="s">
        <v>404</v>
      </c>
      <c r="T80" s="4" t="s">
        <v>404</v>
      </c>
      <c r="U80" s="4" t="s">
        <v>44</v>
      </c>
      <c r="V80" s="4" t="s">
        <v>404</v>
      </c>
      <c r="W80" s="4">
        <v>320</v>
      </c>
      <c r="X80" s="4">
        <v>1</v>
      </c>
      <c r="Y80" s="4" t="s">
        <v>405</v>
      </c>
      <c r="Z80" s="214" t="s">
        <v>405</v>
      </c>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c r="RZ80" s="66"/>
      <c r="SA80" s="66"/>
      <c r="SB80" s="66"/>
      <c r="SC80" s="66"/>
      <c r="SD80" s="66"/>
      <c r="SE80" s="66"/>
      <c r="SF80" s="66"/>
      <c r="SG80" s="66"/>
      <c r="SH80" s="66"/>
      <c r="SI80" s="66"/>
      <c r="SJ80" s="66"/>
      <c r="SK80" s="66"/>
      <c r="SL80" s="66"/>
      <c r="SM80" s="66"/>
      <c r="SN80" s="66"/>
      <c r="SO80" s="66"/>
      <c r="SP80" s="66"/>
      <c r="SQ80" s="66"/>
      <c r="SR80" s="66"/>
      <c r="SS80" s="66"/>
      <c r="ST80" s="66"/>
      <c r="SU80" s="66"/>
      <c r="SV80" s="66"/>
      <c r="SW80" s="66"/>
      <c r="SX80" s="66"/>
      <c r="SY80" s="66"/>
      <c r="SZ80" s="66"/>
      <c r="TA80" s="66"/>
      <c r="TB80" s="66"/>
      <c r="TC80" s="66"/>
      <c r="TD80" s="66"/>
      <c r="TE80" s="66"/>
      <c r="TF80" s="66"/>
      <c r="TG80" s="66"/>
      <c r="TH80" s="66"/>
      <c r="TI80" s="66"/>
      <c r="TJ80" s="66"/>
      <c r="TK80" s="66"/>
      <c r="TL80" s="66"/>
      <c r="TM80" s="66"/>
      <c r="TN80" s="66"/>
      <c r="TO80" s="66"/>
      <c r="TP80" s="66"/>
      <c r="TQ80" s="66"/>
      <c r="TR80" s="66"/>
      <c r="TS80" s="66"/>
      <c r="TT80" s="66"/>
      <c r="TU80" s="66"/>
      <c r="TV80" s="66"/>
      <c r="TW80" s="66"/>
      <c r="TX80" s="66"/>
      <c r="TY80" s="66"/>
      <c r="TZ80" s="66"/>
      <c r="UA80" s="66"/>
      <c r="UB80" s="66"/>
      <c r="UC80" s="66"/>
      <c r="UD80" s="66"/>
      <c r="UE80" s="66"/>
      <c r="UF80" s="66"/>
      <c r="UG80" s="66"/>
      <c r="UH80" s="66"/>
      <c r="UI80" s="66"/>
      <c r="UJ80" s="66"/>
      <c r="UK80" s="66"/>
      <c r="UL80" s="66"/>
      <c r="UM80" s="66"/>
      <c r="UN80" s="66"/>
      <c r="UO80" s="66"/>
      <c r="UP80" s="66"/>
      <c r="UQ80" s="66"/>
      <c r="UR80" s="66"/>
      <c r="US80" s="66"/>
      <c r="UT80" s="66"/>
      <c r="UU80" s="66"/>
      <c r="UV80" s="66"/>
      <c r="UW80" s="66"/>
      <c r="UX80" s="66"/>
      <c r="UY80" s="66"/>
      <c r="UZ80" s="66"/>
      <c r="VA80" s="66"/>
      <c r="VB80" s="66"/>
      <c r="VC80" s="66"/>
      <c r="VD80" s="66"/>
      <c r="VE80" s="66"/>
      <c r="VF80" s="66"/>
      <c r="VG80" s="66"/>
      <c r="VH80" s="66"/>
      <c r="VI80" s="66"/>
      <c r="VJ80" s="66"/>
      <c r="VK80" s="66"/>
      <c r="VL80" s="66"/>
      <c r="VM80" s="66"/>
      <c r="VN80" s="66"/>
      <c r="VO80" s="66"/>
      <c r="VP80" s="66"/>
      <c r="VQ80" s="66"/>
      <c r="VR80" s="66"/>
      <c r="VS80" s="66"/>
      <c r="VT80" s="66"/>
      <c r="VU80" s="66"/>
      <c r="VV80" s="66"/>
      <c r="VW80" s="66"/>
      <c r="VX80" s="66"/>
      <c r="VY80" s="66"/>
      <c r="VZ80" s="66"/>
      <c r="WA80" s="66"/>
      <c r="WB80" s="66"/>
      <c r="WC80" s="66"/>
      <c r="WD80" s="66"/>
      <c r="WE80" s="66"/>
      <c r="WF80" s="66"/>
      <c r="WG80" s="66"/>
      <c r="WH80" s="66"/>
      <c r="WI80" s="66"/>
      <c r="WJ80" s="66"/>
      <c r="WK80" s="66"/>
      <c r="WL80" s="66"/>
      <c r="WM80" s="66"/>
      <c r="WN80" s="66"/>
      <c r="WO80" s="66"/>
      <c r="WP80" s="66"/>
      <c r="WQ80" s="66"/>
      <c r="WR80" s="66"/>
      <c r="WS80" s="66"/>
      <c r="WT80" s="66"/>
      <c r="WU80" s="66"/>
      <c r="WV80" s="66"/>
      <c r="WW80" s="66"/>
      <c r="WX80" s="66"/>
      <c r="WY80" s="66"/>
      <c r="WZ80" s="66"/>
      <c r="XA80" s="66"/>
      <c r="XB80" s="66"/>
      <c r="XC80" s="66"/>
      <c r="XD80" s="66"/>
      <c r="XE80" s="66"/>
      <c r="XF80" s="66"/>
      <c r="XG80" s="66"/>
      <c r="XH80" s="66"/>
      <c r="XI80" s="66"/>
      <c r="XJ80" s="66"/>
      <c r="XK80" s="66"/>
      <c r="XL80" s="66"/>
      <c r="XM80" s="66"/>
      <c r="XN80" s="66"/>
      <c r="XO80" s="66"/>
      <c r="XP80" s="66"/>
      <c r="XQ80" s="66"/>
      <c r="XR80" s="66"/>
      <c r="XS80" s="66"/>
      <c r="XT80" s="66"/>
      <c r="XU80" s="66"/>
      <c r="XV80" s="66"/>
      <c r="XW80" s="66"/>
      <c r="XX80" s="66"/>
      <c r="XY80" s="66"/>
      <c r="XZ80" s="66"/>
      <c r="YA80" s="66"/>
      <c r="YB80" s="66"/>
      <c r="YC80" s="66"/>
      <c r="YD80" s="66"/>
      <c r="YE80" s="66"/>
      <c r="YF80" s="66"/>
      <c r="YG80" s="66"/>
      <c r="YH80" s="66"/>
      <c r="YI80" s="66"/>
      <c r="YJ80" s="66"/>
      <c r="YK80" s="66"/>
      <c r="YL80" s="66"/>
      <c r="YM80" s="66"/>
      <c r="YN80" s="66"/>
      <c r="YO80" s="66"/>
      <c r="YP80" s="66"/>
      <c r="YQ80" s="66"/>
      <c r="YR80" s="66"/>
      <c r="YS80" s="66"/>
      <c r="YT80" s="66"/>
      <c r="YU80" s="66"/>
      <c r="YV80" s="66"/>
      <c r="YW80" s="66"/>
      <c r="YX80" s="66"/>
      <c r="YY80" s="66"/>
      <c r="YZ80" s="66"/>
      <c r="ZA80" s="66"/>
      <c r="ZB80" s="66"/>
      <c r="ZC80" s="66"/>
      <c r="ZD80" s="66"/>
      <c r="ZE80" s="66"/>
      <c r="ZF80" s="66"/>
      <c r="ZG80" s="66"/>
      <c r="ZH80" s="66"/>
      <c r="ZI80" s="66"/>
      <c r="ZJ80" s="66"/>
      <c r="ZK80" s="66"/>
      <c r="ZL80" s="66"/>
      <c r="ZM80" s="66"/>
      <c r="ZN80" s="66"/>
      <c r="ZO80" s="66"/>
      <c r="ZP80" s="66"/>
      <c r="ZQ80" s="66"/>
      <c r="ZR80" s="66"/>
      <c r="ZS80" s="66"/>
      <c r="ZT80" s="66"/>
      <c r="ZU80" s="66"/>
      <c r="ZV80" s="66"/>
      <c r="ZW80" s="66"/>
      <c r="ZX80" s="66"/>
      <c r="ZY80" s="66"/>
      <c r="ZZ80" s="66"/>
      <c r="AAA80" s="66"/>
      <c r="AAB80" s="66"/>
      <c r="AAC80" s="66"/>
      <c r="AAD80" s="66"/>
      <c r="AAE80" s="66"/>
      <c r="AAF80" s="66"/>
      <c r="AAG80" s="66"/>
      <c r="AAH80" s="66"/>
      <c r="AAI80" s="66"/>
      <c r="AAJ80" s="66"/>
      <c r="AAK80" s="66"/>
      <c r="AAL80" s="66"/>
      <c r="AAM80" s="66"/>
      <c r="AAN80" s="66"/>
      <c r="AAO80" s="66"/>
      <c r="AAP80" s="66"/>
      <c r="AAQ80" s="66"/>
      <c r="AAR80" s="66"/>
      <c r="AAS80" s="66"/>
      <c r="AAT80" s="66"/>
      <c r="AAU80" s="66"/>
      <c r="AAV80" s="66"/>
      <c r="AAW80" s="66"/>
      <c r="AAX80" s="66"/>
      <c r="AAY80" s="66"/>
      <c r="AAZ80" s="66"/>
      <c r="ABA80" s="66"/>
      <c r="ABB80" s="66"/>
      <c r="ABC80" s="66"/>
      <c r="ABD80" s="66"/>
      <c r="ABE80" s="66"/>
      <c r="ABF80" s="66"/>
      <c r="ABG80" s="66"/>
      <c r="ABH80" s="66"/>
      <c r="ABI80" s="66"/>
      <c r="ABJ80" s="66"/>
      <c r="ABK80" s="66"/>
      <c r="ABL80" s="66"/>
      <c r="ABM80" s="66"/>
      <c r="ABN80" s="66"/>
      <c r="ABO80" s="66"/>
      <c r="ABP80" s="66"/>
      <c r="ABQ80" s="66"/>
      <c r="ABR80" s="66"/>
      <c r="ABS80" s="66"/>
      <c r="ABT80" s="66"/>
      <c r="ABU80" s="66"/>
      <c r="ABV80" s="66"/>
      <c r="ABW80" s="66"/>
      <c r="ABX80" s="66"/>
      <c r="ABY80" s="66"/>
      <c r="ABZ80" s="66"/>
      <c r="ACA80" s="66"/>
      <c r="ACB80" s="66"/>
      <c r="ACC80" s="66"/>
      <c r="ACD80" s="66"/>
      <c r="ACE80" s="66"/>
      <c r="ACF80" s="66"/>
      <c r="ACG80" s="66"/>
      <c r="ACH80" s="66"/>
      <c r="ACI80" s="66"/>
      <c r="ACJ80" s="66"/>
      <c r="ACK80" s="66"/>
      <c r="ACL80" s="66"/>
      <c r="ACM80" s="66"/>
      <c r="ACN80" s="66"/>
      <c r="ACO80" s="66"/>
      <c r="ACP80" s="66"/>
      <c r="ACQ80" s="66"/>
      <c r="ACR80" s="66"/>
      <c r="ACS80" s="66"/>
      <c r="ACT80" s="66"/>
      <c r="ACU80" s="66"/>
      <c r="ACV80" s="66"/>
      <c r="ACW80" s="66"/>
      <c r="ACX80" s="66"/>
      <c r="ACY80" s="66"/>
      <c r="ACZ80" s="66"/>
      <c r="ADA80" s="66"/>
      <c r="ADB80" s="66"/>
      <c r="ADC80" s="66"/>
      <c r="ADD80" s="66"/>
      <c r="ADE80" s="66"/>
      <c r="ADF80" s="66"/>
      <c r="ADG80" s="66"/>
      <c r="ADH80" s="66"/>
      <c r="ADI80" s="66"/>
      <c r="ADJ80" s="66"/>
      <c r="ADK80" s="66"/>
      <c r="ADL80" s="66"/>
      <c r="ADM80" s="66"/>
      <c r="ADN80" s="66"/>
      <c r="ADO80" s="66"/>
      <c r="ADP80" s="66"/>
      <c r="ADQ80" s="66"/>
      <c r="ADR80" s="66"/>
      <c r="ADS80" s="66"/>
      <c r="ADT80" s="66"/>
      <c r="ADU80" s="66"/>
      <c r="ADV80" s="66"/>
      <c r="ADW80" s="66"/>
      <c r="ADX80" s="66"/>
      <c r="ADY80" s="66"/>
      <c r="ADZ80" s="66"/>
      <c r="AEA80" s="66"/>
      <c r="AEB80" s="66"/>
      <c r="AEC80" s="66"/>
      <c r="AED80" s="66"/>
      <c r="AEE80" s="66"/>
      <c r="AEF80" s="66"/>
      <c r="AEG80" s="66"/>
      <c r="AEH80" s="66"/>
      <c r="AEI80" s="66"/>
      <c r="AEJ80" s="66"/>
      <c r="AEK80" s="66"/>
      <c r="AEL80" s="66"/>
      <c r="AEM80" s="66"/>
      <c r="AEN80" s="66"/>
      <c r="AEO80" s="66"/>
      <c r="AEP80" s="66"/>
      <c r="AEQ80" s="66"/>
      <c r="AER80" s="66"/>
      <c r="AES80" s="66"/>
      <c r="AET80" s="66"/>
      <c r="AEU80" s="66"/>
      <c r="AEV80" s="66"/>
      <c r="AEW80" s="66"/>
      <c r="AEX80" s="66"/>
      <c r="AEY80" s="66"/>
      <c r="AEZ80" s="66"/>
      <c r="AFA80" s="66"/>
      <c r="AFB80" s="66"/>
      <c r="AFC80" s="66"/>
      <c r="AFD80" s="66"/>
      <c r="AFE80" s="66"/>
      <c r="AFF80" s="66"/>
      <c r="AFG80" s="66"/>
      <c r="AFH80" s="66"/>
      <c r="AFI80" s="66"/>
      <c r="AFJ80" s="66"/>
      <c r="AFK80" s="66"/>
      <c r="AFL80" s="66"/>
      <c r="AFM80" s="66"/>
      <c r="AFN80" s="66"/>
      <c r="AFO80" s="66"/>
      <c r="AFP80" s="66"/>
      <c r="AFQ80" s="66"/>
      <c r="AFR80" s="66"/>
      <c r="AFS80" s="66"/>
      <c r="AFT80" s="66"/>
      <c r="AFU80" s="66"/>
      <c r="AFV80" s="66"/>
      <c r="AFW80" s="66"/>
      <c r="AFX80" s="66"/>
      <c r="AFY80" s="66"/>
      <c r="AFZ80" s="66"/>
      <c r="AGA80" s="66"/>
      <c r="AGB80" s="66"/>
      <c r="AGC80" s="66"/>
      <c r="AGD80" s="66"/>
      <c r="AGE80" s="66"/>
      <c r="AGF80" s="66"/>
      <c r="AGG80" s="66"/>
      <c r="AGH80" s="66"/>
      <c r="AGI80" s="66"/>
      <c r="AGJ80" s="66"/>
      <c r="AGK80" s="66"/>
      <c r="AGL80" s="66"/>
      <c r="AGM80" s="66"/>
      <c r="AGN80" s="66"/>
      <c r="AGO80" s="66"/>
      <c r="AGP80" s="66"/>
      <c r="AGQ80" s="66"/>
      <c r="AGR80" s="66"/>
      <c r="AGS80" s="66"/>
      <c r="AGT80" s="66"/>
      <c r="AGU80" s="66"/>
      <c r="AGV80" s="66"/>
      <c r="AGW80" s="66"/>
      <c r="AGX80" s="66"/>
      <c r="AGY80" s="66"/>
      <c r="AGZ80" s="66"/>
      <c r="AHA80" s="66"/>
      <c r="AHB80" s="66"/>
      <c r="AHC80" s="66"/>
      <c r="AHD80" s="66"/>
      <c r="AHE80" s="66"/>
      <c r="AHF80" s="66"/>
      <c r="AHG80" s="66"/>
      <c r="AHH80" s="66"/>
      <c r="AHI80" s="66"/>
      <c r="AHJ80" s="66"/>
      <c r="AHK80" s="66"/>
      <c r="AHL80" s="66"/>
      <c r="AHM80" s="66"/>
      <c r="AHN80" s="66"/>
      <c r="AHO80" s="66"/>
      <c r="AHP80" s="66"/>
      <c r="AHQ80" s="66"/>
      <c r="AHR80" s="66"/>
      <c r="AHS80" s="66"/>
      <c r="AHT80" s="66"/>
      <c r="AHU80" s="66"/>
      <c r="AHV80" s="66"/>
      <c r="AHW80" s="66"/>
      <c r="AHX80" s="66"/>
      <c r="AHY80" s="66"/>
      <c r="AHZ80" s="66"/>
      <c r="AIA80" s="66"/>
      <c r="AIB80" s="66"/>
      <c r="AIC80" s="66"/>
      <c r="AID80" s="66"/>
      <c r="AIE80" s="66"/>
      <c r="AIF80" s="66"/>
      <c r="AIG80" s="66"/>
      <c r="AIH80" s="66"/>
      <c r="AII80" s="66"/>
      <c r="AIJ80" s="66"/>
      <c r="AIK80" s="66"/>
      <c r="AIL80" s="66"/>
      <c r="AIM80" s="66"/>
      <c r="AIN80" s="66"/>
      <c r="AIO80" s="66"/>
      <c r="AIP80" s="66"/>
      <c r="AIQ80" s="66"/>
      <c r="AIR80" s="66"/>
      <c r="AIS80" s="66"/>
      <c r="AIT80" s="66"/>
      <c r="AIU80" s="66"/>
      <c r="AIV80" s="66"/>
      <c r="AIW80" s="66"/>
      <c r="AIX80" s="66"/>
      <c r="AIY80" s="66"/>
      <c r="AIZ80" s="66"/>
      <c r="AJA80" s="66"/>
      <c r="AJB80" s="66"/>
      <c r="AJC80" s="66"/>
      <c r="AJD80" s="66"/>
      <c r="AJE80" s="66"/>
      <c r="AJF80" s="66"/>
      <c r="AJG80" s="66"/>
      <c r="AJH80" s="66"/>
      <c r="AJI80" s="66"/>
      <c r="AJJ80" s="66"/>
      <c r="AJK80" s="66"/>
      <c r="AJL80" s="66"/>
      <c r="AJM80" s="66"/>
      <c r="AJN80" s="66"/>
      <c r="AJO80" s="66"/>
      <c r="AJP80" s="66"/>
      <c r="AJQ80" s="66"/>
      <c r="AJR80" s="66"/>
      <c r="AJS80" s="66"/>
      <c r="AJT80" s="66"/>
      <c r="AJU80" s="66"/>
      <c r="AJV80" s="66"/>
      <c r="AJW80" s="66"/>
      <c r="AJX80" s="66"/>
      <c r="AJY80" s="66"/>
      <c r="AJZ80" s="66"/>
      <c r="AKA80" s="66"/>
      <c r="AKB80" s="66"/>
      <c r="AKC80" s="66"/>
      <c r="AKD80" s="66"/>
      <c r="AKE80" s="66"/>
      <c r="AKF80" s="66"/>
      <c r="AKG80" s="66"/>
      <c r="AKH80" s="66"/>
      <c r="AKI80" s="66"/>
      <c r="AKJ80" s="66"/>
      <c r="AKK80" s="66"/>
      <c r="AKL80" s="66"/>
      <c r="AKM80" s="66"/>
      <c r="AKN80" s="66"/>
      <c r="AKO80" s="66"/>
      <c r="AKP80" s="66"/>
      <c r="AKQ80" s="66"/>
      <c r="AKR80" s="66"/>
      <c r="AKS80" s="66"/>
      <c r="AKT80" s="66"/>
      <c r="AKU80" s="66"/>
      <c r="AKV80" s="66"/>
      <c r="AKW80" s="66"/>
      <c r="AKX80" s="66"/>
      <c r="AKY80" s="66"/>
      <c r="AKZ80" s="66"/>
      <c r="ALA80" s="66"/>
      <c r="ALB80" s="66"/>
      <c r="ALC80" s="66"/>
      <c r="ALD80" s="66"/>
      <c r="ALE80" s="66"/>
      <c r="ALF80" s="66"/>
      <c r="ALG80" s="66"/>
      <c r="ALH80" s="66"/>
      <c r="ALI80" s="66"/>
      <c r="ALJ80" s="66"/>
      <c r="ALK80" s="66"/>
      <c r="ALL80" s="66"/>
      <c r="ALM80" s="66"/>
      <c r="ALN80" s="66"/>
      <c r="ALO80" s="66"/>
      <c r="ALP80" s="66"/>
      <c r="ALQ80" s="66"/>
      <c r="ALR80" s="66"/>
      <c r="ALS80" s="66"/>
      <c r="ALT80" s="66"/>
      <c r="ALU80" s="66"/>
      <c r="ALV80" s="66"/>
      <c r="ALW80" s="66"/>
      <c r="ALX80" s="66"/>
      <c r="ALY80" s="66"/>
      <c r="ALZ80" s="66"/>
      <c r="AMA80" s="66"/>
      <c r="AMB80" s="66"/>
      <c r="AMC80" s="66"/>
      <c r="AMD80" s="66"/>
      <c r="AME80" s="66"/>
      <c r="AMF80" s="66"/>
      <c r="AMG80" s="66"/>
      <c r="AMH80" s="66"/>
      <c r="AMI80" s="66"/>
      <c r="AMJ80" s="66"/>
    </row>
    <row r="81" spans="1:33" ht="13.5" thickBot="1">
      <c r="A81" s="472" t="s">
        <v>26</v>
      </c>
      <c r="B81" s="473"/>
      <c r="C81" s="473"/>
      <c r="D81" s="473"/>
      <c r="E81" s="473"/>
      <c r="F81" s="473"/>
      <c r="G81" s="474"/>
      <c r="H81" s="160">
        <f>SUM(H79:H80)</f>
        <v>4137189.6399999997</v>
      </c>
      <c r="I81" s="160">
        <f>SUM(I79:I80)</f>
        <v>0</v>
      </c>
      <c r="J81" s="161"/>
      <c r="K81" s="4"/>
      <c r="L81" s="4"/>
      <c r="M81" s="4"/>
      <c r="N81" s="4"/>
      <c r="O81" s="4"/>
      <c r="P81" s="4"/>
      <c r="Q81" s="4"/>
      <c r="R81" s="4"/>
      <c r="S81" s="4"/>
      <c r="T81" s="4"/>
      <c r="U81" s="4"/>
      <c r="V81" s="4"/>
      <c r="W81" s="132"/>
      <c r="X81" s="197"/>
      <c r="Y81" s="425"/>
      <c r="Z81" s="166"/>
    </row>
    <row r="82" spans="1:33" ht="15" customHeight="1">
      <c r="A82" s="461" t="s">
        <v>200</v>
      </c>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3"/>
    </row>
    <row r="83" spans="1:33" s="117" customFormat="1" ht="33" customHeight="1">
      <c r="A83" s="53">
        <v>1</v>
      </c>
      <c r="B83" s="19" t="s">
        <v>515</v>
      </c>
      <c r="C83" s="425" t="s">
        <v>499</v>
      </c>
      <c r="D83" s="425" t="s">
        <v>516</v>
      </c>
      <c r="E83" s="425" t="s">
        <v>517</v>
      </c>
      <c r="F83" s="425" t="s">
        <v>35</v>
      </c>
      <c r="G83" s="425">
        <v>1918</v>
      </c>
      <c r="H83" s="31">
        <v>2757000</v>
      </c>
      <c r="I83" s="129" t="s">
        <v>772</v>
      </c>
      <c r="J83" s="126" t="s">
        <v>519</v>
      </c>
      <c r="K83" s="425" t="s">
        <v>520</v>
      </c>
      <c r="L83" s="425" t="s">
        <v>485</v>
      </c>
      <c r="M83" s="425" t="s">
        <v>41</v>
      </c>
      <c r="N83" s="425" t="s">
        <v>522</v>
      </c>
      <c r="O83" s="425" t="s">
        <v>523</v>
      </c>
      <c r="P83" s="425" t="s">
        <v>524</v>
      </c>
      <c r="Q83" s="425" t="s">
        <v>404</v>
      </c>
      <c r="R83" s="425" t="s">
        <v>525</v>
      </c>
      <c r="S83" s="425" t="s">
        <v>525</v>
      </c>
      <c r="T83" s="425" t="s">
        <v>449</v>
      </c>
      <c r="U83" s="425" t="s">
        <v>44</v>
      </c>
      <c r="V83" s="425" t="s">
        <v>320</v>
      </c>
      <c r="W83" s="425">
        <v>1277</v>
      </c>
      <c r="X83" s="425">
        <v>3</v>
      </c>
      <c r="Y83" s="425" t="s">
        <v>500</v>
      </c>
      <c r="Z83" s="166" t="s">
        <v>405</v>
      </c>
    </row>
    <row r="84" spans="1:33" s="117" customFormat="1" ht="27" customHeight="1" thickBot="1">
      <c r="A84" s="54">
        <v>2</v>
      </c>
      <c r="B84" s="3" t="s">
        <v>518</v>
      </c>
      <c r="C84" s="4" t="s">
        <v>642</v>
      </c>
      <c r="D84" s="425" t="s">
        <v>516</v>
      </c>
      <c r="E84" s="425" t="s">
        <v>517</v>
      </c>
      <c r="F84" s="425" t="s">
        <v>35</v>
      </c>
      <c r="G84" s="425">
        <v>1918</v>
      </c>
      <c r="H84" s="26">
        <v>1980</v>
      </c>
      <c r="I84" s="129" t="s">
        <v>774</v>
      </c>
      <c r="J84" s="159"/>
      <c r="K84" s="425" t="s">
        <v>521</v>
      </c>
      <c r="L84" s="425" t="s">
        <v>485</v>
      </c>
      <c r="M84" s="4" t="s">
        <v>41</v>
      </c>
      <c r="N84" s="4" t="s">
        <v>41</v>
      </c>
      <c r="O84" s="425" t="s">
        <v>523</v>
      </c>
      <c r="P84" s="4"/>
      <c r="Q84" s="425" t="s">
        <v>404</v>
      </c>
      <c r="R84" s="4" t="s">
        <v>404</v>
      </c>
      <c r="S84" s="4" t="s">
        <v>404</v>
      </c>
      <c r="T84" s="4" t="s">
        <v>404</v>
      </c>
      <c r="U84" s="4" t="s">
        <v>44</v>
      </c>
      <c r="V84" s="4" t="s">
        <v>404</v>
      </c>
      <c r="W84" s="4"/>
      <c r="X84" s="4"/>
      <c r="Y84" s="4"/>
      <c r="Z84" s="214"/>
    </row>
    <row r="85" spans="1:33" s="117" customFormat="1" ht="13.5" thickBot="1">
      <c r="A85" s="488" t="s">
        <v>80</v>
      </c>
      <c r="B85" s="489"/>
      <c r="C85" s="489"/>
      <c r="D85" s="489"/>
      <c r="E85" s="489"/>
      <c r="F85" s="489"/>
      <c r="G85" s="490"/>
      <c r="H85" s="163">
        <f>SUM(H83:H84)</f>
        <v>2758980</v>
      </c>
      <c r="I85" s="163" t="s">
        <v>316</v>
      </c>
      <c r="J85" s="149"/>
      <c r="K85" s="424"/>
      <c r="L85" s="424"/>
      <c r="M85" s="424"/>
      <c r="N85" s="424"/>
      <c r="O85" s="424"/>
      <c r="P85" s="424"/>
      <c r="Q85" s="424"/>
      <c r="R85" s="424"/>
      <c r="S85" s="424"/>
      <c r="T85" s="424"/>
      <c r="U85" s="424"/>
      <c r="V85" s="424"/>
      <c r="W85" s="198"/>
      <c r="X85" s="196"/>
      <c r="Y85" s="40"/>
      <c r="Z85" s="217"/>
    </row>
    <row r="86" spans="1:33" ht="13.5" thickBot="1">
      <c r="A86" s="454" t="s">
        <v>84</v>
      </c>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6"/>
    </row>
    <row r="87" spans="1:33" s="117" customFormat="1" ht="51">
      <c r="A87" s="53">
        <v>1</v>
      </c>
      <c r="B87" s="19" t="s">
        <v>515</v>
      </c>
      <c r="C87" s="425" t="s">
        <v>499</v>
      </c>
      <c r="D87" s="425" t="s">
        <v>500</v>
      </c>
      <c r="E87" s="425" t="s">
        <v>405</v>
      </c>
      <c r="F87" s="425" t="s">
        <v>35</v>
      </c>
      <c r="G87" s="425">
        <v>1918</v>
      </c>
      <c r="H87" s="31">
        <v>697000</v>
      </c>
      <c r="I87" s="164" t="s">
        <v>772</v>
      </c>
      <c r="J87" s="126" t="s">
        <v>541</v>
      </c>
      <c r="K87" s="425" t="s">
        <v>542</v>
      </c>
      <c r="L87" s="425" t="s">
        <v>545</v>
      </c>
      <c r="M87" s="425" t="s">
        <v>546</v>
      </c>
      <c r="N87" s="425" t="s">
        <v>547</v>
      </c>
      <c r="O87" s="425" t="s">
        <v>550</v>
      </c>
      <c r="P87" s="425" t="s">
        <v>551</v>
      </c>
      <c r="Q87" s="425" t="s">
        <v>552</v>
      </c>
      <c r="R87" s="425" t="s">
        <v>404</v>
      </c>
      <c r="S87" s="425" t="s">
        <v>553</v>
      </c>
      <c r="T87" s="425" t="s">
        <v>404</v>
      </c>
      <c r="U87" s="425" t="s">
        <v>40</v>
      </c>
      <c r="V87" s="425" t="s">
        <v>404</v>
      </c>
      <c r="W87" s="425">
        <v>319</v>
      </c>
      <c r="X87" s="425">
        <v>2</v>
      </c>
      <c r="Y87" s="425" t="s">
        <v>39</v>
      </c>
      <c r="Z87" s="166" t="s">
        <v>35</v>
      </c>
    </row>
    <row r="88" spans="1:33" s="117" customFormat="1" ht="38.25">
      <c r="A88" s="43">
        <v>2</v>
      </c>
      <c r="B88" s="19" t="s">
        <v>515</v>
      </c>
      <c r="C88" s="425" t="s">
        <v>499</v>
      </c>
      <c r="D88" s="4" t="s">
        <v>500</v>
      </c>
      <c r="E88" s="425" t="s">
        <v>405</v>
      </c>
      <c r="F88" s="425" t="s">
        <v>35</v>
      </c>
      <c r="G88" s="4">
        <v>1960</v>
      </c>
      <c r="H88" s="26">
        <v>1514000</v>
      </c>
      <c r="I88" s="159" t="s">
        <v>772</v>
      </c>
      <c r="J88" s="159" t="s">
        <v>543</v>
      </c>
      <c r="K88" s="4" t="s">
        <v>542</v>
      </c>
      <c r="L88" s="4" t="s">
        <v>545</v>
      </c>
      <c r="M88" s="4" t="s">
        <v>548</v>
      </c>
      <c r="N88" s="4" t="s">
        <v>549</v>
      </c>
      <c r="O88" s="425" t="s">
        <v>550</v>
      </c>
      <c r="P88" s="4" t="s">
        <v>554</v>
      </c>
      <c r="Q88" s="4" t="s">
        <v>552</v>
      </c>
      <c r="R88" s="4" t="s">
        <v>404</v>
      </c>
      <c r="S88" s="4" t="s">
        <v>553</v>
      </c>
      <c r="T88" s="4" t="s">
        <v>404</v>
      </c>
      <c r="U88" s="4" t="s">
        <v>40</v>
      </c>
      <c r="V88" s="4" t="s">
        <v>404</v>
      </c>
      <c r="W88" s="4">
        <v>658</v>
      </c>
      <c r="X88" s="4">
        <v>2</v>
      </c>
      <c r="Y88" s="4" t="s">
        <v>39</v>
      </c>
      <c r="Z88" s="214" t="s">
        <v>35</v>
      </c>
    </row>
    <row r="89" spans="1:33" s="117" customFormat="1" ht="13.5" thickBot="1">
      <c r="A89" s="43">
        <v>3</v>
      </c>
      <c r="B89" s="3" t="s">
        <v>540</v>
      </c>
      <c r="C89" s="4" t="s">
        <v>642</v>
      </c>
      <c r="D89" s="4" t="s">
        <v>500</v>
      </c>
      <c r="E89" s="425" t="s">
        <v>405</v>
      </c>
      <c r="F89" s="425" t="s">
        <v>35</v>
      </c>
      <c r="G89" s="4">
        <v>1953</v>
      </c>
      <c r="H89" s="26">
        <v>3130</v>
      </c>
      <c r="I89" s="159" t="s">
        <v>774</v>
      </c>
      <c r="J89" s="159"/>
      <c r="K89" s="4" t="s">
        <v>544</v>
      </c>
      <c r="L89" s="4"/>
      <c r="M89" s="4"/>
      <c r="N89" s="4"/>
      <c r="O89" s="425" t="s">
        <v>550</v>
      </c>
      <c r="P89" s="4"/>
      <c r="Q89" s="4"/>
      <c r="R89" s="4"/>
      <c r="S89" s="4"/>
      <c r="T89" s="4"/>
      <c r="U89" s="4"/>
      <c r="V89" s="4"/>
      <c r="W89" s="4"/>
      <c r="X89" s="4"/>
      <c r="Y89" s="4"/>
      <c r="Z89" s="214"/>
    </row>
    <row r="90" spans="1:33" s="117" customFormat="1" ht="13.5" thickBot="1">
      <c r="A90" s="488" t="s">
        <v>80</v>
      </c>
      <c r="B90" s="489"/>
      <c r="C90" s="489"/>
      <c r="D90" s="489"/>
      <c r="E90" s="489"/>
      <c r="F90" s="489"/>
      <c r="G90" s="490"/>
      <c r="H90" s="163">
        <f>SUM(H87:H89)</f>
        <v>2214130</v>
      </c>
      <c r="I90" s="163" t="s">
        <v>316</v>
      </c>
      <c r="J90" s="165"/>
      <c r="K90" s="49"/>
      <c r="L90" s="49"/>
      <c r="M90" s="49"/>
      <c r="N90" s="49"/>
      <c r="O90" s="49"/>
      <c r="P90" s="49"/>
      <c r="Q90" s="49"/>
      <c r="R90" s="49"/>
      <c r="S90" s="49"/>
      <c r="T90" s="49"/>
      <c r="U90" s="49"/>
      <c r="V90" s="49"/>
      <c r="W90" s="199"/>
      <c r="X90" s="200"/>
      <c r="Y90" s="145"/>
      <c r="Z90" s="219"/>
    </row>
    <row r="91" spans="1:33" s="117" customFormat="1" ht="13.5" thickBot="1">
      <c r="A91" s="454" t="s">
        <v>467</v>
      </c>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6"/>
    </row>
    <row r="92" spans="1:33" s="117" customFormat="1" ht="93.75" customHeight="1">
      <c r="A92" s="53">
        <v>1</v>
      </c>
      <c r="B92" s="18" t="s">
        <v>470</v>
      </c>
      <c r="C92" s="4" t="s">
        <v>471</v>
      </c>
      <c r="D92" s="4" t="s">
        <v>39</v>
      </c>
      <c r="E92" s="4" t="s">
        <v>35</v>
      </c>
      <c r="F92" s="4" t="s">
        <v>35</v>
      </c>
      <c r="G92" s="4" t="s">
        <v>472</v>
      </c>
      <c r="H92" s="26">
        <v>8912000</v>
      </c>
      <c r="I92" s="126" t="s">
        <v>772</v>
      </c>
      <c r="J92" s="162" t="s">
        <v>478</v>
      </c>
      <c r="K92" s="425" t="s">
        <v>479</v>
      </c>
      <c r="L92" s="425" t="s">
        <v>482</v>
      </c>
      <c r="M92" s="425" t="s">
        <v>483</v>
      </c>
      <c r="N92" s="425" t="s">
        <v>484</v>
      </c>
      <c r="O92" s="4" t="s">
        <v>489</v>
      </c>
      <c r="P92" s="4"/>
      <c r="Q92" s="4" t="s">
        <v>319</v>
      </c>
      <c r="R92" s="4" t="s">
        <v>319</v>
      </c>
      <c r="S92" s="4" t="s">
        <v>319</v>
      </c>
      <c r="T92" s="4" t="s">
        <v>319</v>
      </c>
      <c r="U92" s="4" t="s">
        <v>44</v>
      </c>
      <c r="V92" s="4" t="s">
        <v>319</v>
      </c>
      <c r="W92" s="4" t="s">
        <v>490</v>
      </c>
      <c r="X92" s="4">
        <v>2</v>
      </c>
      <c r="Y92" s="4" t="s">
        <v>35</v>
      </c>
      <c r="Z92" s="214" t="s">
        <v>35</v>
      </c>
    </row>
    <row r="93" spans="1:33" s="117" customFormat="1" ht="62.25" customHeight="1">
      <c r="A93" s="43">
        <v>2</v>
      </c>
      <c r="B93" s="3" t="s">
        <v>473</v>
      </c>
      <c r="C93" s="4" t="s">
        <v>474</v>
      </c>
      <c r="D93" s="4" t="s">
        <v>41</v>
      </c>
      <c r="E93" s="4" t="s">
        <v>35</v>
      </c>
      <c r="F93" s="4" t="s">
        <v>35</v>
      </c>
      <c r="G93" s="4" t="s">
        <v>475</v>
      </c>
      <c r="H93" s="26">
        <v>1425239.82</v>
      </c>
      <c r="I93" s="129" t="s">
        <v>774</v>
      </c>
      <c r="J93" s="134" t="s">
        <v>480</v>
      </c>
      <c r="K93" s="4" t="s">
        <v>479</v>
      </c>
      <c r="L93" s="4" t="s">
        <v>485</v>
      </c>
      <c r="M93" s="4" t="s">
        <v>44</v>
      </c>
      <c r="N93" s="4" t="s">
        <v>486</v>
      </c>
      <c r="O93" s="4" t="s">
        <v>489</v>
      </c>
      <c r="P93" s="4" t="s">
        <v>491</v>
      </c>
      <c r="Q93" s="4" t="s">
        <v>480</v>
      </c>
      <c r="R93" s="4" t="s">
        <v>480</v>
      </c>
      <c r="S93" s="4" t="s">
        <v>480</v>
      </c>
      <c r="T93" s="4" t="s">
        <v>480</v>
      </c>
      <c r="U93" s="4" t="s">
        <v>44</v>
      </c>
      <c r="V93" s="4" t="s">
        <v>480</v>
      </c>
      <c r="W93" s="4" t="s">
        <v>492</v>
      </c>
      <c r="X93" s="4">
        <v>1</v>
      </c>
      <c r="Y93" s="4" t="s">
        <v>35</v>
      </c>
      <c r="Z93" s="214" t="s">
        <v>35</v>
      </c>
    </row>
    <row r="94" spans="1:33" s="117" customFormat="1" ht="26.25" thickBot="1">
      <c r="A94" s="43">
        <v>3</v>
      </c>
      <c r="B94" s="18" t="s">
        <v>476</v>
      </c>
      <c r="C94" s="4" t="s">
        <v>474</v>
      </c>
      <c r="D94" s="4" t="s">
        <v>41</v>
      </c>
      <c r="E94" s="4" t="s">
        <v>35</v>
      </c>
      <c r="F94" s="4" t="s">
        <v>35</v>
      </c>
      <c r="G94" s="4" t="s">
        <v>477</v>
      </c>
      <c r="H94" s="26">
        <v>335145.07</v>
      </c>
      <c r="I94" s="129" t="s">
        <v>774</v>
      </c>
      <c r="J94" s="4"/>
      <c r="K94" s="4" t="s">
        <v>481</v>
      </c>
      <c r="L94" s="4" t="s">
        <v>487</v>
      </c>
      <c r="M94" s="4" t="s">
        <v>487</v>
      </c>
      <c r="N94" s="4" t="s">
        <v>487</v>
      </c>
      <c r="O94" s="4" t="s">
        <v>493</v>
      </c>
      <c r="P94" s="4"/>
      <c r="Q94" s="4" t="s">
        <v>494</v>
      </c>
      <c r="R94" s="4" t="s">
        <v>44</v>
      </c>
      <c r="S94" s="4" t="s">
        <v>44</v>
      </c>
      <c r="T94" s="4" t="s">
        <v>44</v>
      </c>
      <c r="U94" s="4" t="s">
        <v>44</v>
      </c>
      <c r="V94" s="4" t="s">
        <v>44</v>
      </c>
      <c r="W94" s="420" t="s">
        <v>495</v>
      </c>
      <c r="X94" s="4" t="s">
        <v>44</v>
      </c>
      <c r="Y94" s="4" t="s">
        <v>35</v>
      </c>
      <c r="Z94" s="214" t="s">
        <v>35</v>
      </c>
    </row>
    <row r="95" spans="1:33" ht="13.5" thickBot="1">
      <c r="A95" s="472" t="s">
        <v>26</v>
      </c>
      <c r="B95" s="473"/>
      <c r="C95" s="473"/>
      <c r="D95" s="473"/>
      <c r="E95" s="473"/>
      <c r="F95" s="473"/>
      <c r="G95" s="474"/>
      <c r="H95" s="163">
        <f>SUM(H92:H94)</f>
        <v>10672384.890000001</v>
      </c>
      <c r="I95" s="163">
        <f t="shared" ref="I95" si="0">SUM(I92:I94)</f>
        <v>0</v>
      </c>
      <c r="J95" s="149"/>
      <c r="K95" s="424"/>
      <c r="L95" s="424"/>
      <c r="M95" s="424"/>
      <c r="N95" s="424"/>
      <c r="O95" s="424"/>
      <c r="P95" s="424"/>
      <c r="Q95" s="424"/>
      <c r="R95" s="424"/>
      <c r="S95" s="424"/>
      <c r="T95" s="424"/>
      <c r="U95" s="424"/>
      <c r="V95" s="424"/>
      <c r="W95" s="198"/>
      <c r="X95" s="196"/>
      <c r="Y95" s="40"/>
      <c r="Z95" s="217"/>
    </row>
    <row r="96" spans="1:33" s="171" customFormat="1" ht="17.25" customHeight="1" thickBot="1">
      <c r="A96" s="491" t="s">
        <v>88</v>
      </c>
      <c r="B96" s="492"/>
      <c r="C96" s="492"/>
      <c r="D96" s="492"/>
      <c r="E96" s="492"/>
      <c r="F96" s="492"/>
      <c r="G96" s="492"/>
      <c r="H96" s="492"/>
      <c r="I96" s="492"/>
      <c r="J96" s="492"/>
      <c r="K96" s="493"/>
      <c r="L96" s="167"/>
      <c r="M96" s="168"/>
      <c r="N96" s="168"/>
      <c r="O96" s="168"/>
      <c r="P96" s="168"/>
      <c r="Q96" s="168"/>
      <c r="R96" s="168"/>
      <c r="S96" s="168"/>
      <c r="T96" s="168"/>
      <c r="U96" s="168"/>
      <c r="V96" s="168"/>
      <c r="W96" s="202"/>
      <c r="X96" s="203"/>
      <c r="Y96" s="168"/>
      <c r="Z96" s="169"/>
      <c r="AA96" s="170"/>
      <c r="AB96" s="170"/>
      <c r="AC96" s="170"/>
      <c r="AD96" s="170"/>
      <c r="AE96" s="170"/>
      <c r="AF96" s="170"/>
      <c r="AG96" s="170"/>
    </row>
    <row r="97" spans="1:33" s="171" customFormat="1" ht="25.5">
      <c r="A97" s="220">
        <v>1</v>
      </c>
      <c r="B97" s="25" t="s">
        <v>498</v>
      </c>
      <c r="C97" s="425" t="s">
        <v>499</v>
      </c>
      <c r="D97" s="425" t="s">
        <v>500</v>
      </c>
      <c r="E97" s="425" t="s">
        <v>405</v>
      </c>
      <c r="F97" s="425" t="s">
        <v>35</v>
      </c>
      <c r="G97" s="425">
        <v>1918</v>
      </c>
      <c r="H97" s="183">
        <v>1000000</v>
      </c>
      <c r="I97" s="126" t="s">
        <v>773</v>
      </c>
      <c r="J97" s="431" t="s">
        <v>764</v>
      </c>
      <c r="K97" s="425" t="s">
        <v>503</v>
      </c>
      <c r="L97" s="425" t="s">
        <v>674</v>
      </c>
      <c r="M97" s="425" t="s">
        <v>765</v>
      </c>
      <c r="N97" s="425" t="s">
        <v>766</v>
      </c>
      <c r="O97" s="425" t="s">
        <v>44</v>
      </c>
      <c r="P97" s="425" t="s">
        <v>767</v>
      </c>
      <c r="Q97" s="4" t="s">
        <v>404</v>
      </c>
      <c r="R97" s="4" t="s">
        <v>404</v>
      </c>
      <c r="S97" s="425" t="s">
        <v>768</v>
      </c>
      <c r="T97" s="425" t="s">
        <v>404</v>
      </c>
      <c r="U97" s="425" t="s">
        <v>44</v>
      </c>
      <c r="V97" s="425" t="s">
        <v>449</v>
      </c>
      <c r="W97" s="20">
        <v>850</v>
      </c>
      <c r="X97" s="20">
        <v>1</v>
      </c>
      <c r="Y97" s="173" t="s">
        <v>405</v>
      </c>
      <c r="Z97" s="216" t="s">
        <v>405</v>
      </c>
      <c r="AA97" s="170"/>
      <c r="AB97" s="170"/>
      <c r="AC97" s="170"/>
      <c r="AD97" s="170"/>
      <c r="AE97" s="170"/>
      <c r="AF97" s="170"/>
      <c r="AG97" s="170"/>
    </row>
    <row r="98" spans="1:33" s="171" customFormat="1" ht="25.5">
      <c r="A98" s="221">
        <v>2</v>
      </c>
      <c r="B98" s="25" t="s">
        <v>219</v>
      </c>
      <c r="C98" s="4" t="s">
        <v>501</v>
      </c>
      <c r="D98" s="4" t="s">
        <v>500</v>
      </c>
      <c r="E98" s="4" t="s">
        <v>405</v>
      </c>
      <c r="F98" s="425" t="s">
        <v>35</v>
      </c>
      <c r="G98" s="4"/>
      <c r="H98" s="183">
        <v>4360</v>
      </c>
      <c r="I98" s="129" t="s">
        <v>774</v>
      </c>
      <c r="J98" s="431" t="s">
        <v>697</v>
      </c>
      <c r="K98" s="4" t="s">
        <v>503</v>
      </c>
      <c r="L98" s="4" t="s">
        <v>44</v>
      </c>
      <c r="M98" s="4" t="s">
        <v>44</v>
      </c>
      <c r="N98" s="4" t="s">
        <v>44</v>
      </c>
      <c r="O98" s="425" t="s">
        <v>44</v>
      </c>
      <c r="P98" s="4" t="s">
        <v>44</v>
      </c>
      <c r="Q98" s="4" t="s">
        <v>676</v>
      </c>
      <c r="R98" s="4" t="s">
        <v>404</v>
      </c>
      <c r="S98" s="4" t="s">
        <v>44</v>
      </c>
      <c r="T98" s="4" t="s">
        <v>676</v>
      </c>
      <c r="U98" s="425" t="s">
        <v>44</v>
      </c>
      <c r="V98" s="4" t="s">
        <v>44</v>
      </c>
      <c r="W98" s="23">
        <v>50</v>
      </c>
      <c r="X98" s="4" t="s">
        <v>44</v>
      </c>
      <c r="Y98" s="204" t="s">
        <v>405</v>
      </c>
      <c r="Z98" s="222" t="s">
        <v>405</v>
      </c>
      <c r="AA98" s="170"/>
      <c r="AB98" s="170"/>
      <c r="AC98" s="170"/>
      <c r="AD98" s="170"/>
      <c r="AE98" s="170"/>
      <c r="AF98" s="170"/>
      <c r="AG98" s="170"/>
    </row>
    <row r="99" spans="1:33" s="171" customFormat="1" ht="25.5">
      <c r="A99" s="221">
        <v>3</v>
      </c>
      <c r="B99" s="3" t="s">
        <v>502</v>
      </c>
      <c r="C99" s="4" t="s">
        <v>502</v>
      </c>
      <c r="D99" s="4" t="s">
        <v>500</v>
      </c>
      <c r="E99" s="4" t="s">
        <v>405</v>
      </c>
      <c r="F99" s="425" t="s">
        <v>35</v>
      </c>
      <c r="G99" s="4">
        <v>1946</v>
      </c>
      <c r="H99" s="26">
        <v>1478</v>
      </c>
      <c r="I99" s="129" t="s">
        <v>774</v>
      </c>
      <c r="J99" s="431" t="s">
        <v>697</v>
      </c>
      <c r="K99" s="4" t="s">
        <v>503</v>
      </c>
      <c r="L99" s="425" t="s">
        <v>674</v>
      </c>
      <c r="M99" s="4" t="s">
        <v>765</v>
      </c>
      <c r="N99" s="425" t="s">
        <v>766</v>
      </c>
      <c r="O99" s="425" t="s">
        <v>44</v>
      </c>
      <c r="P99" s="4" t="s">
        <v>702</v>
      </c>
      <c r="Q99" s="4" t="s">
        <v>404</v>
      </c>
      <c r="R99" s="4" t="s">
        <v>404</v>
      </c>
      <c r="S99" s="4" t="s">
        <v>44</v>
      </c>
      <c r="T99" s="4" t="s">
        <v>404</v>
      </c>
      <c r="U99" s="425" t="s">
        <v>44</v>
      </c>
      <c r="V99" s="4" t="s">
        <v>44</v>
      </c>
      <c r="W99" s="20">
        <v>20</v>
      </c>
      <c r="X99" s="4" t="s">
        <v>44</v>
      </c>
      <c r="Y99" s="204" t="s">
        <v>405</v>
      </c>
      <c r="Z99" s="222" t="s">
        <v>405</v>
      </c>
      <c r="AA99" s="170"/>
      <c r="AB99" s="170"/>
      <c r="AC99" s="170"/>
      <c r="AD99" s="170"/>
      <c r="AE99" s="170"/>
      <c r="AF99" s="170"/>
      <c r="AG99" s="170"/>
    </row>
    <row r="100" spans="1:33" s="171" customFormat="1" ht="26.25" thickBot="1">
      <c r="A100" s="221">
        <v>4</v>
      </c>
      <c r="B100" s="3" t="s">
        <v>502</v>
      </c>
      <c r="C100" s="4" t="s">
        <v>502</v>
      </c>
      <c r="D100" s="4" t="s">
        <v>500</v>
      </c>
      <c r="E100" s="4" t="s">
        <v>405</v>
      </c>
      <c r="F100" s="425" t="s">
        <v>35</v>
      </c>
      <c r="G100" s="4">
        <v>1969</v>
      </c>
      <c r="H100" s="26">
        <v>987</v>
      </c>
      <c r="I100" s="129" t="s">
        <v>774</v>
      </c>
      <c r="J100" s="431" t="s">
        <v>697</v>
      </c>
      <c r="K100" s="4" t="s">
        <v>503</v>
      </c>
      <c r="L100" s="425" t="s">
        <v>674</v>
      </c>
      <c r="M100" s="4" t="s">
        <v>765</v>
      </c>
      <c r="N100" s="425" t="s">
        <v>766</v>
      </c>
      <c r="O100" s="425" t="s">
        <v>44</v>
      </c>
      <c r="P100" s="4" t="s">
        <v>702</v>
      </c>
      <c r="Q100" s="4" t="s">
        <v>404</v>
      </c>
      <c r="R100" s="4" t="s">
        <v>404</v>
      </c>
      <c r="S100" s="4" t="s">
        <v>44</v>
      </c>
      <c r="T100" s="4" t="s">
        <v>404</v>
      </c>
      <c r="U100" s="425" t="s">
        <v>44</v>
      </c>
      <c r="V100" s="4" t="s">
        <v>44</v>
      </c>
      <c r="W100" s="20">
        <v>20</v>
      </c>
      <c r="X100" s="4" t="s">
        <v>44</v>
      </c>
      <c r="Y100" s="204" t="s">
        <v>405</v>
      </c>
      <c r="Z100" s="222" t="s">
        <v>405</v>
      </c>
      <c r="AA100" s="170"/>
      <c r="AB100" s="170"/>
      <c r="AC100" s="170"/>
      <c r="AD100" s="170"/>
      <c r="AE100" s="170"/>
      <c r="AF100" s="170"/>
      <c r="AG100" s="170"/>
    </row>
    <row r="101" spans="1:33" s="171" customFormat="1" ht="13.5" thickBot="1">
      <c r="A101" s="478" t="s">
        <v>26</v>
      </c>
      <c r="B101" s="479"/>
      <c r="C101" s="479"/>
      <c r="D101" s="479"/>
      <c r="E101" s="479"/>
      <c r="F101" s="479"/>
      <c r="G101" s="480"/>
      <c r="H101" s="182">
        <f>SUM(H97:H100)</f>
        <v>1006825</v>
      </c>
      <c r="I101" s="436"/>
      <c r="J101" s="49"/>
      <c r="K101" s="49"/>
      <c r="L101" s="49"/>
      <c r="M101" s="49"/>
      <c r="N101" s="49"/>
      <c r="O101" s="49"/>
      <c r="P101" s="49"/>
      <c r="Q101" s="49"/>
      <c r="R101" s="49"/>
      <c r="S101" s="49"/>
      <c r="T101" s="49"/>
      <c r="U101" s="49"/>
      <c r="V101" s="199"/>
      <c r="W101" s="200"/>
      <c r="X101" s="145"/>
      <c r="Y101" s="205"/>
      <c r="Z101" s="219"/>
      <c r="AA101" s="170"/>
      <c r="AB101" s="170"/>
      <c r="AC101" s="170"/>
      <c r="AD101" s="170"/>
      <c r="AE101" s="170"/>
      <c r="AF101" s="170"/>
      <c r="AG101" s="170"/>
    </row>
    <row r="102" spans="1:33" s="171" customFormat="1" ht="17.25" customHeight="1" thickBot="1">
      <c r="A102" s="454" t="s">
        <v>469</v>
      </c>
      <c r="B102" s="455"/>
      <c r="C102" s="455"/>
      <c r="D102" s="455"/>
      <c r="E102" s="455"/>
      <c r="F102" s="455"/>
      <c r="G102" s="455"/>
      <c r="H102" s="455"/>
      <c r="I102" s="455"/>
      <c r="J102" s="455"/>
      <c r="K102" s="455"/>
      <c r="L102" s="167"/>
      <c r="M102" s="168"/>
      <c r="N102" s="168"/>
      <c r="O102" s="168"/>
      <c r="P102" s="168"/>
      <c r="Q102" s="168"/>
      <c r="R102" s="168"/>
      <c r="S102" s="168"/>
      <c r="T102" s="168"/>
      <c r="U102" s="168"/>
      <c r="V102" s="168"/>
      <c r="W102" s="202"/>
      <c r="X102" s="203"/>
      <c r="Y102" s="168"/>
      <c r="Z102" s="169"/>
      <c r="AA102" s="170"/>
      <c r="AB102" s="170"/>
      <c r="AC102" s="170"/>
      <c r="AD102" s="170"/>
      <c r="AE102" s="170"/>
      <c r="AF102" s="170"/>
      <c r="AG102" s="170"/>
    </row>
    <row r="103" spans="1:33" s="123" customFormat="1" ht="51">
      <c r="A103" s="297">
        <v>1</v>
      </c>
      <c r="B103" s="19" t="s">
        <v>498</v>
      </c>
      <c r="C103" s="425" t="s">
        <v>568</v>
      </c>
      <c r="D103" s="425" t="s">
        <v>39</v>
      </c>
      <c r="E103" s="425" t="s">
        <v>35</v>
      </c>
      <c r="F103" s="425" t="s">
        <v>35</v>
      </c>
      <c r="G103" s="425">
        <v>1989</v>
      </c>
      <c r="H103" s="31">
        <v>9600000</v>
      </c>
      <c r="I103" s="413" t="s">
        <v>772</v>
      </c>
      <c r="J103" s="126" t="s">
        <v>570</v>
      </c>
      <c r="K103" s="425" t="s">
        <v>571</v>
      </c>
      <c r="L103" s="425" t="s">
        <v>572</v>
      </c>
      <c r="M103" s="425" t="s">
        <v>572</v>
      </c>
      <c r="N103" s="425" t="s">
        <v>573</v>
      </c>
      <c r="O103" s="425"/>
      <c r="P103" s="425" t="s">
        <v>574</v>
      </c>
      <c r="Q103" s="425" t="s">
        <v>575</v>
      </c>
      <c r="R103" s="425" t="s">
        <v>576</v>
      </c>
      <c r="S103" s="425" t="s">
        <v>574</v>
      </c>
      <c r="T103" s="425" t="s">
        <v>574</v>
      </c>
      <c r="U103" s="425" t="s">
        <v>44</v>
      </c>
      <c r="V103" s="425" t="s">
        <v>577</v>
      </c>
      <c r="W103" s="425">
        <v>2600</v>
      </c>
      <c r="X103" s="425">
        <v>2</v>
      </c>
      <c r="Y103" s="172" t="s">
        <v>35</v>
      </c>
      <c r="Z103" s="435" t="s">
        <v>578</v>
      </c>
      <c r="AA103" s="122"/>
      <c r="AB103" s="122"/>
      <c r="AC103" s="122"/>
      <c r="AD103" s="122"/>
      <c r="AE103" s="122"/>
      <c r="AF103" s="122"/>
      <c r="AG103" s="122"/>
    </row>
    <row r="104" spans="1:33" s="123" customFormat="1" ht="39" thickBot="1">
      <c r="A104" s="215">
        <v>2</v>
      </c>
      <c r="B104" s="3" t="s">
        <v>569</v>
      </c>
      <c r="C104" s="4" t="s">
        <v>643</v>
      </c>
      <c r="D104" s="4" t="s">
        <v>39</v>
      </c>
      <c r="E104" s="4" t="s">
        <v>35</v>
      </c>
      <c r="F104" s="4" t="s">
        <v>35</v>
      </c>
      <c r="G104" s="4">
        <v>1989</v>
      </c>
      <c r="H104" s="26">
        <v>2458</v>
      </c>
      <c r="I104" s="414" t="s">
        <v>774</v>
      </c>
      <c r="J104" s="159" t="s">
        <v>40</v>
      </c>
      <c r="K104" s="4" t="s">
        <v>571</v>
      </c>
      <c r="L104" s="4" t="s">
        <v>572</v>
      </c>
      <c r="M104" s="4" t="s">
        <v>572</v>
      </c>
      <c r="N104" s="4" t="s">
        <v>573</v>
      </c>
      <c r="O104" s="4"/>
      <c r="P104" s="4" t="s">
        <v>574</v>
      </c>
      <c r="Q104" s="4" t="s">
        <v>575</v>
      </c>
      <c r="R104" s="4" t="s">
        <v>576</v>
      </c>
      <c r="S104" s="4" t="s">
        <v>579</v>
      </c>
      <c r="T104" s="4" t="s">
        <v>574</v>
      </c>
      <c r="U104" s="425" t="s">
        <v>44</v>
      </c>
      <c r="V104" s="4">
        <v>1</v>
      </c>
      <c r="W104" s="4"/>
      <c r="X104" s="4" t="s">
        <v>35</v>
      </c>
      <c r="Y104" s="4" t="s">
        <v>35</v>
      </c>
      <c r="Z104" s="214"/>
      <c r="AA104" s="122"/>
      <c r="AB104" s="122"/>
      <c r="AC104" s="122"/>
      <c r="AD104" s="122"/>
      <c r="AE104" s="122"/>
      <c r="AF104" s="122"/>
      <c r="AG104" s="122"/>
    </row>
    <row r="105" spans="1:33" s="171" customFormat="1" ht="13.5" thickBot="1">
      <c r="A105" s="472" t="s">
        <v>26</v>
      </c>
      <c r="B105" s="473"/>
      <c r="C105" s="473"/>
      <c r="D105" s="473"/>
      <c r="E105" s="473"/>
      <c r="F105" s="473"/>
      <c r="G105" s="474"/>
      <c r="H105" s="160">
        <f>SUM(H103:H104)</f>
        <v>9602458</v>
      </c>
      <c r="I105" s="436"/>
      <c r="J105" s="23"/>
      <c r="K105" s="23"/>
      <c r="L105" s="23"/>
      <c r="M105" s="23"/>
      <c r="N105" s="23"/>
      <c r="O105" s="23"/>
      <c r="P105" s="23"/>
      <c r="Q105" s="23"/>
      <c r="R105" s="23"/>
      <c r="S105" s="23"/>
      <c r="T105" s="23"/>
      <c r="U105" s="23"/>
      <c r="V105" s="206"/>
      <c r="W105" s="207"/>
      <c r="X105" s="20"/>
      <c r="Y105" s="204"/>
      <c r="Z105" s="216"/>
      <c r="AA105" s="170"/>
      <c r="AB105" s="170"/>
      <c r="AC105" s="170"/>
      <c r="AD105" s="170"/>
      <c r="AE105" s="170"/>
      <c r="AF105" s="170"/>
      <c r="AG105" s="170"/>
    </row>
    <row r="106" spans="1:33" s="171" customFormat="1" ht="17.25" customHeight="1" thickBot="1">
      <c r="A106" s="454" t="s">
        <v>468</v>
      </c>
      <c r="B106" s="455"/>
      <c r="C106" s="455"/>
      <c r="D106" s="455"/>
      <c r="E106" s="455"/>
      <c r="F106" s="455"/>
      <c r="G106" s="455"/>
      <c r="H106" s="455"/>
      <c r="I106" s="455"/>
      <c r="J106" s="455"/>
      <c r="K106" s="456"/>
      <c r="L106" s="167"/>
      <c r="M106" s="168"/>
      <c r="N106" s="168"/>
      <c r="O106" s="168"/>
      <c r="P106" s="168"/>
      <c r="Q106" s="168"/>
      <c r="R106" s="168"/>
      <c r="S106" s="168"/>
      <c r="T106" s="168"/>
      <c r="U106" s="168"/>
      <c r="V106" s="168"/>
      <c r="W106" s="202"/>
      <c r="X106" s="203"/>
      <c r="Y106" s="168"/>
      <c r="Z106" s="169"/>
      <c r="AA106" s="170"/>
      <c r="AB106" s="170"/>
      <c r="AC106" s="170"/>
      <c r="AD106" s="170"/>
      <c r="AE106" s="170"/>
      <c r="AF106" s="170"/>
      <c r="AG106" s="170"/>
    </row>
    <row r="107" spans="1:33" s="171" customFormat="1" ht="39" thickBot="1">
      <c r="A107" s="220">
        <v>1</v>
      </c>
      <c r="B107" s="19" t="s">
        <v>443</v>
      </c>
      <c r="C107" s="425" t="s">
        <v>444</v>
      </c>
      <c r="D107" s="425" t="s">
        <v>39</v>
      </c>
      <c r="E107" s="425" t="s">
        <v>35</v>
      </c>
      <c r="F107" s="425" t="s">
        <v>35</v>
      </c>
      <c r="G107" s="425">
        <v>2012</v>
      </c>
      <c r="H107" s="31">
        <v>1400000</v>
      </c>
      <c r="I107" s="126" t="s">
        <v>772</v>
      </c>
      <c r="J107" s="173" t="s">
        <v>445</v>
      </c>
      <c r="K107" s="20" t="s">
        <v>446</v>
      </c>
      <c r="L107" s="425" t="s">
        <v>447</v>
      </c>
      <c r="M107" s="425" t="s">
        <v>447</v>
      </c>
      <c r="N107" s="425" t="s">
        <v>448</v>
      </c>
      <c r="O107" s="20"/>
      <c r="P107" s="425" t="s">
        <v>574</v>
      </c>
      <c r="Q107" s="425" t="s">
        <v>404</v>
      </c>
      <c r="R107" s="425" t="s">
        <v>404</v>
      </c>
      <c r="S107" s="425" t="s">
        <v>404</v>
      </c>
      <c r="T107" s="425" t="s">
        <v>404</v>
      </c>
      <c r="U107" s="425" t="s">
        <v>44</v>
      </c>
      <c r="V107" s="425" t="s">
        <v>449</v>
      </c>
      <c r="W107" s="425">
        <v>838</v>
      </c>
      <c r="X107" s="425">
        <v>2</v>
      </c>
      <c r="Y107" s="425" t="s">
        <v>35</v>
      </c>
      <c r="Z107" s="166" t="s">
        <v>35</v>
      </c>
      <c r="AA107" s="170"/>
      <c r="AB107" s="170"/>
      <c r="AC107" s="170"/>
      <c r="AD107" s="170"/>
      <c r="AE107" s="170"/>
      <c r="AF107" s="170"/>
      <c r="AG107" s="170"/>
    </row>
    <row r="108" spans="1:33" s="171" customFormat="1" ht="13.5" thickBot="1">
      <c r="A108" s="472" t="s">
        <v>26</v>
      </c>
      <c r="B108" s="473"/>
      <c r="C108" s="473"/>
      <c r="D108" s="473"/>
      <c r="E108" s="473"/>
      <c r="F108" s="473"/>
      <c r="G108" s="474"/>
      <c r="H108" s="160">
        <f>SUM(H107:H107)</f>
        <v>1400000</v>
      </c>
      <c r="I108" s="437" t="str">
        <f t="shared" ref="I108" si="1">I107</f>
        <v>WO</v>
      </c>
      <c r="J108" s="223"/>
      <c r="K108" s="223"/>
      <c r="L108" s="223"/>
      <c r="M108" s="223"/>
      <c r="N108" s="223"/>
      <c r="O108" s="223"/>
      <c r="P108" s="223"/>
      <c r="Q108" s="223"/>
      <c r="R108" s="223"/>
      <c r="S108" s="223"/>
      <c r="T108" s="223"/>
      <c r="U108" s="223"/>
      <c r="V108" s="224"/>
      <c r="W108" s="225"/>
      <c r="X108" s="226"/>
      <c r="Y108" s="227"/>
      <c r="Z108" s="228"/>
      <c r="AA108" s="170"/>
      <c r="AB108" s="170"/>
      <c r="AC108" s="170"/>
      <c r="AD108" s="170"/>
      <c r="AE108" s="170"/>
      <c r="AF108" s="170"/>
      <c r="AG108" s="170"/>
    </row>
    <row r="111" spans="1:33" ht="13.5" thickBot="1"/>
    <row r="112" spans="1:33" ht="24.75" customHeight="1" thickBot="1">
      <c r="E112" s="485" t="s">
        <v>71</v>
      </c>
      <c r="F112" s="486"/>
      <c r="G112" s="487"/>
      <c r="H112" s="211">
        <f>SUM(H108,H105,H101,H95,H90,H85,H81,H77,H74)</f>
        <v>55104470.090000004</v>
      </c>
      <c r="I112" s="441"/>
      <c r="J112" s="441"/>
      <c r="K112" s="438"/>
    </row>
    <row r="114" spans="2:2" ht="45" customHeight="1">
      <c r="B114" s="442" t="s">
        <v>775</v>
      </c>
    </row>
  </sheetData>
  <mergeCells count="52">
    <mergeCell ref="E112:G112"/>
    <mergeCell ref="A85:G85"/>
    <mergeCell ref="A86:Z86"/>
    <mergeCell ref="A90:G90"/>
    <mergeCell ref="A91:Z91"/>
    <mergeCell ref="A95:G95"/>
    <mergeCell ref="A96:K96"/>
    <mergeCell ref="A101:G101"/>
    <mergeCell ref="A102:K102"/>
    <mergeCell ref="A105:G105"/>
    <mergeCell ref="A106:K106"/>
    <mergeCell ref="A108:G108"/>
    <mergeCell ref="A82:Z82"/>
    <mergeCell ref="P53:P54"/>
    <mergeCell ref="W53:W54"/>
    <mergeCell ref="X53:X54"/>
    <mergeCell ref="Y53:Y54"/>
    <mergeCell ref="Z53:Z54"/>
    <mergeCell ref="A74:G74"/>
    <mergeCell ref="A75:Z75"/>
    <mergeCell ref="L76:N76"/>
    <mergeCell ref="A77:G77"/>
    <mergeCell ref="A78:Z78"/>
    <mergeCell ref="A81:G81"/>
    <mergeCell ref="H53:H54"/>
    <mergeCell ref="I53:I54"/>
    <mergeCell ref="Z4:Z5"/>
    <mergeCell ref="A6:Z6"/>
    <mergeCell ref="L40:M40"/>
    <mergeCell ref="L41:M41"/>
    <mergeCell ref="L42:M42"/>
    <mergeCell ref="X4:X5"/>
    <mergeCell ref="Y4:Y5"/>
    <mergeCell ref="H4:H5"/>
    <mergeCell ref="I4:I5"/>
    <mergeCell ref="J4:J5"/>
    <mergeCell ref="K4:K5"/>
    <mergeCell ref="L43:M43"/>
    <mergeCell ref="O4:O5"/>
    <mergeCell ref="P4:P5"/>
    <mergeCell ref="Q4:V4"/>
    <mergeCell ref="W4:W5"/>
    <mergeCell ref="L4:N4"/>
    <mergeCell ref="C1:E1"/>
    <mergeCell ref="B2:G2"/>
    <mergeCell ref="A4:A5"/>
    <mergeCell ref="B4:B5"/>
    <mergeCell ref="C4:C5"/>
    <mergeCell ref="D4:D5"/>
    <mergeCell ref="E4:E5"/>
    <mergeCell ref="F4:F5"/>
    <mergeCell ref="G4:G5"/>
  </mergeCells>
  <dataValidations count="1">
    <dataValidation type="decimal" operator="greaterThanOrEqual" allowBlank="1" showErrorMessage="1" errorTitle="Format danych" error="Wprowadzono zły format danych. Możliwe jest jedynie wprowadzenie wartości w zapisie ciągłym bez odstępów, waluty i znaków interpunkcyjnych." promptTitle="Format liczby" prompt="W tym miejscu należy wprowadzić wartość liczbową." sqref="H97:H98 H107 H76 H7:H51 H79:H80">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8"/>
  <sheetViews>
    <sheetView tabSelected="1" view="pageBreakPreview" topLeftCell="A241" zoomScaleNormal="100" zoomScaleSheetLayoutView="100" workbookViewId="0">
      <selection activeCell="D265" sqref="D265"/>
    </sheetView>
  </sheetViews>
  <sheetFormatPr defaultRowHeight="12.75"/>
  <cols>
    <col min="1" max="1" width="5" style="120" customWidth="1"/>
    <col min="2" max="2" width="44.28515625" style="120" customWidth="1"/>
    <col min="3" max="3" width="15.140625" style="117" customWidth="1"/>
    <col min="4" max="4" width="17.140625" style="174" customWidth="1"/>
    <col min="5" max="5" width="6" style="123" bestFit="1" customWidth="1"/>
    <col min="6" max="6" width="6" style="123" customWidth="1"/>
    <col min="7" max="7" width="2.5703125" style="123" customWidth="1"/>
    <col min="8" max="8" width="17.42578125" style="123" customWidth="1"/>
    <col min="9" max="9" width="35.85546875" style="123" customWidth="1"/>
    <col min="10" max="10" width="34.85546875" style="120" customWidth="1"/>
    <col min="11" max="13" width="20.42578125" style="120" customWidth="1"/>
    <col min="14" max="14" width="4.5703125" style="120" customWidth="1"/>
    <col min="15" max="15" width="25.42578125" style="120" customWidth="1"/>
    <col min="16" max="16" width="31.140625" style="120" customWidth="1"/>
    <col min="17" max="22" width="21.140625" style="120" customWidth="1"/>
    <col min="23" max="23" width="16.42578125" style="120" customWidth="1"/>
    <col min="24" max="24" width="15.28515625" style="120" customWidth="1"/>
    <col min="25" max="25" width="15.5703125" style="120" customWidth="1"/>
    <col min="26" max="26" width="14.42578125" style="120" customWidth="1"/>
    <col min="27" max="16384" width="9.140625" style="120"/>
  </cols>
  <sheetData>
    <row r="1" spans="1:4">
      <c r="A1" s="299" t="s">
        <v>69</v>
      </c>
      <c r="B1" s="16"/>
      <c r="C1" s="15"/>
      <c r="D1" s="300"/>
    </row>
    <row r="2" spans="1:4" ht="13.5" thickBot="1">
      <c r="A2" s="301"/>
      <c r="B2" s="177"/>
      <c r="C2" s="119"/>
      <c r="D2" s="118"/>
    </row>
    <row r="3" spans="1:4" ht="13.5" thickBot="1">
      <c r="A3" s="497" t="s">
        <v>54</v>
      </c>
      <c r="B3" s="498"/>
      <c r="C3" s="498"/>
      <c r="D3" s="499"/>
    </row>
    <row r="4" spans="1:4" ht="13.5" thickBot="1">
      <c r="A4" s="531" t="s">
        <v>373</v>
      </c>
      <c r="B4" s="532"/>
      <c r="C4" s="532"/>
      <c r="D4" s="533"/>
    </row>
    <row r="5" spans="1:4">
      <c r="A5" s="53">
        <v>1</v>
      </c>
      <c r="B5" s="44" t="s">
        <v>323</v>
      </c>
      <c r="C5" s="52">
        <v>2016</v>
      </c>
      <c r="D5" s="355">
        <v>2000</v>
      </c>
    </row>
    <row r="6" spans="1:4">
      <c r="A6" s="43">
        <v>2</v>
      </c>
      <c r="B6" s="25" t="s">
        <v>324</v>
      </c>
      <c r="C6" s="21">
        <v>2014</v>
      </c>
      <c r="D6" s="356">
        <v>1149</v>
      </c>
    </row>
    <row r="7" spans="1:4">
      <c r="A7" s="43">
        <v>3</v>
      </c>
      <c r="B7" s="25" t="s">
        <v>325</v>
      </c>
      <c r="C7" s="21">
        <v>2015</v>
      </c>
      <c r="D7" s="357">
        <v>347</v>
      </c>
    </row>
    <row r="8" spans="1:4">
      <c r="A8" s="43">
        <v>4</v>
      </c>
      <c r="B8" s="302" t="s">
        <v>326</v>
      </c>
      <c r="C8" s="229">
        <v>2015</v>
      </c>
      <c r="D8" s="357">
        <v>350</v>
      </c>
    </row>
    <row r="9" spans="1:4">
      <c r="A9" s="43">
        <v>5</v>
      </c>
      <c r="B9" s="302" t="s">
        <v>327</v>
      </c>
      <c r="C9" s="229">
        <v>2015</v>
      </c>
      <c r="D9" s="357">
        <v>1500</v>
      </c>
    </row>
    <row r="10" spans="1:4">
      <c r="A10" s="43">
        <v>6</v>
      </c>
      <c r="B10" s="302" t="s">
        <v>327</v>
      </c>
      <c r="C10" s="229">
        <v>2016</v>
      </c>
      <c r="D10" s="357">
        <v>1500</v>
      </c>
    </row>
    <row r="11" spans="1:4">
      <c r="A11" s="43">
        <v>7</v>
      </c>
      <c r="B11" s="302" t="s">
        <v>328</v>
      </c>
      <c r="C11" s="229">
        <v>2016</v>
      </c>
      <c r="D11" s="357">
        <v>699.99</v>
      </c>
    </row>
    <row r="12" spans="1:4">
      <c r="A12" s="43">
        <v>8</v>
      </c>
      <c r="B12" s="302" t="s">
        <v>329</v>
      </c>
      <c r="C12" s="229">
        <v>2015</v>
      </c>
      <c r="D12" s="356">
        <v>1749.06</v>
      </c>
    </row>
    <row r="13" spans="1:4">
      <c r="A13" s="43">
        <v>9</v>
      </c>
      <c r="B13" s="302" t="s">
        <v>330</v>
      </c>
      <c r="C13" s="229">
        <v>2015</v>
      </c>
      <c r="D13" s="356">
        <v>293</v>
      </c>
    </row>
    <row r="14" spans="1:4">
      <c r="A14" s="43">
        <v>10</v>
      </c>
      <c r="B14" s="302" t="s">
        <v>331</v>
      </c>
      <c r="C14" s="229">
        <v>2015</v>
      </c>
      <c r="D14" s="356">
        <v>230</v>
      </c>
    </row>
    <row r="15" spans="1:4">
      <c r="A15" s="43">
        <v>11</v>
      </c>
      <c r="B15" s="302" t="s">
        <v>331</v>
      </c>
      <c r="C15" s="229">
        <v>2015</v>
      </c>
      <c r="D15" s="356">
        <v>230</v>
      </c>
    </row>
    <row r="16" spans="1:4">
      <c r="A16" s="43">
        <v>12</v>
      </c>
      <c r="B16" s="302" t="s">
        <v>332</v>
      </c>
      <c r="C16" s="229">
        <v>2015</v>
      </c>
      <c r="D16" s="356">
        <v>1847.21</v>
      </c>
    </row>
    <row r="17" spans="1:4">
      <c r="A17" s="43">
        <v>13</v>
      </c>
      <c r="B17" s="302" t="s">
        <v>333</v>
      </c>
      <c r="C17" s="229">
        <v>2015</v>
      </c>
      <c r="D17" s="357">
        <v>25117.68</v>
      </c>
    </row>
    <row r="18" spans="1:4">
      <c r="A18" s="43">
        <v>14</v>
      </c>
      <c r="B18" s="302" t="s">
        <v>334</v>
      </c>
      <c r="C18" s="229">
        <v>2016</v>
      </c>
      <c r="D18" s="356">
        <v>1850</v>
      </c>
    </row>
    <row r="19" spans="1:4">
      <c r="A19" s="43">
        <v>15</v>
      </c>
      <c r="B19" s="3" t="s">
        <v>335</v>
      </c>
      <c r="C19" s="4">
        <v>2016</v>
      </c>
      <c r="D19" s="357">
        <v>7380</v>
      </c>
    </row>
    <row r="20" spans="1:4">
      <c r="A20" s="43">
        <v>16</v>
      </c>
      <c r="B20" s="3" t="s">
        <v>336</v>
      </c>
      <c r="C20" s="4">
        <v>2017</v>
      </c>
      <c r="D20" s="357">
        <v>1291.5</v>
      </c>
    </row>
    <row r="21" spans="1:4">
      <c r="A21" s="43">
        <v>17</v>
      </c>
      <c r="B21" s="3" t="s">
        <v>337</v>
      </c>
      <c r="C21" s="4">
        <v>2017</v>
      </c>
      <c r="D21" s="357">
        <v>1601.46</v>
      </c>
    </row>
    <row r="22" spans="1:4">
      <c r="A22" s="43">
        <v>18</v>
      </c>
      <c r="B22" s="3" t="s">
        <v>338</v>
      </c>
      <c r="C22" s="4">
        <v>2017</v>
      </c>
      <c r="D22" s="357">
        <v>1299</v>
      </c>
    </row>
    <row r="23" spans="1:4">
      <c r="A23" s="43">
        <v>19</v>
      </c>
      <c r="B23" s="3" t="s">
        <v>327</v>
      </c>
      <c r="C23" s="4">
        <v>2017</v>
      </c>
      <c r="D23" s="357">
        <v>1739.99</v>
      </c>
    </row>
    <row r="24" spans="1:4">
      <c r="A24" s="43">
        <v>20</v>
      </c>
      <c r="B24" s="3" t="s">
        <v>339</v>
      </c>
      <c r="C24" s="4">
        <v>2017</v>
      </c>
      <c r="D24" s="357">
        <v>4012.26</v>
      </c>
    </row>
    <row r="25" spans="1:4">
      <c r="A25" s="43">
        <v>21</v>
      </c>
      <c r="B25" s="3" t="s">
        <v>340</v>
      </c>
      <c r="C25" s="4">
        <v>2017</v>
      </c>
      <c r="D25" s="357">
        <v>2000</v>
      </c>
    </row>
    <row r="26" spans="1:4">
      <c r="A26" s="43">
        <v>22</v>
      </c>
      <c r="B26" s="3" t="s">
        <v>332</v>
      </c>
      <c r="C26" s="4">
        <v>2017</v>
      </c>
      <c r="D26" s="357">
        <v>1700</v>
      </c>
    </row>
    <row r="27" spans="1:4">
      <c r="A27" s="43">
        <v>23</v>
      </c>
      <c r="B27" s="3" t="s">
        <v>340</v>
      </c>
      <c r="C27" s="4">
        <v>2017</v>
      </c>
      <c r="D27" s="357">
        <v>2500</v>
      </c>
    </row>
    <row r="28" spans="1:4">
      <c r="A28" s="43">
        <v>24</v>
      </c>
      <c r="B28" s="3" t="s">
        <v>341</v>
      </c>
      <c r="C28" s="4">
        <v>2018</v>
      </c>
      <c r="D28" s="357">
        <v>735</v>
      </c>
    </row>
    <row r="29" spans="1:4">
      <c r="A29" s="43">
        <v>25</v>
      </c>
      <c r="B29" s="3" t="s">
        <v>342</v>
      </c>
      <c r="C29" s="4">
        <v>2018</v>
      </c>
      <c r="D29" s="357">
        <v>1600</v>
      </c>
    </row>
    <row r="30" spans="1:4">
      <c r="A30" s="43">
        <v>26</v>
      </c>
      <c r="B30" s="3" t="s">
        <v>343</v>
      </c>
      <c r="C30" s="4">
        <v>2018</v>
      </c>
      <c r="D30" s="357">
        <v>3200</v>
      </c>
    </row>
    <row r="31" spans="1:4">
      <c r="A31" s="43">
        <v>27</v>
      </c>
      <c r="B31" s="3" t="s">
        <v>344</v>
      </c>
      <c r="C31" s="4">
        <v>2019</v>
      </c>
      <c r="D31" s="280">
        <v>2150</v>
      </c>
    </row>
    <row r="32" spans="1:4">
      <c r="A32" s="43">
        <v>28</v>
      </c>
      <c r="B32" s="3" t="s">
        <v>344</v>
      </c>
      <c r="C32" s="4">
        <v>2019</v>
      </c>
      <c r="D32" s="280">
        <v>2150</v>
      </c>
    </row>
    <row r="33" spans="1:4">
      <c r="A33" s="43">
        <v>29</v>
      </c>
      <c r="B33" s="3" t="s">
        <v>338</v>
      </c>
      <c r="C33" s="4">
        <v>2019</v>
      </c>
      <c r="D33" s="280">
        <v>1661.73</v>
      </c>
    </row>
    <row r="34" spans="1:4">
      <c r="A34" s="43">
        <v>30</v>
      </c>
      <c r="B34" s="3" t="s">
        <v>336</v>
      </c>
      <c r="C34" s="4">
        <v>2019</v>
      </c>
      <c r="D34" s="280">
        <v>751.07</v>
      </c>
    </row>
    <row r="35" spans="1:4">
      <c r="A35" s="43">
        <v>31</v>
      </c>
      <c r="B35" s="3" t="s">
        <v>336</v>
      </c>
      <c r="C35" s="4">
        <v>2019</v>
      </c>
      <c r="D35" s="280">
        <v>1008.6</v>
      </c>
    </row>
    <row r="36" spans="1:4">
      <c r="A36" s="43">
        <v>32</v>
      </c>
      <c r="B36" s="3" t="s">
        <v>338</v>
      </c>
      <c r="C36" s="4">
        <v>2019</v>
      </c>
      <c r="D36" s="280">
        <v>1700</v>
      </c>
    </row>
    <row r="37" spans="1:4">
      <c r="A37" s="43">
        <v>33</v>
      </c>
      <c r="B37" s="3" t="s">
        <v>345</v>
      </c>
      <c r="C37" s="4">
        <v>2019</v>
      </c>
      <c r="D37" s="280">
        <v>1550</v>
      </c>
    </row>
    <row r="38" spans="1:4">
      <c r="A38" s="43">
        <v>34</v>
      </c>
      <c r="B38" s="3" t="s">
        <v>327</v>
      </c>
      <c r="C38" s="4">
        <v>2019</v>
      </c>
      <c r="D38" s="280">
        <v>1297.6500000000001</v>
      </c>
    </row>
    <row r="39" spans="1:4">
      <c r="A39" s="43">
        <v>35</v>
      </c>
      <c r="B39" s="25" t="s">
        <v>363</v>
      </c>
      <c r="C39" s="21">
        <v>2019</v>
      </c>
      <c r="D39" s="358">
        <v>3059.1</v>
      </c>
    </row>
    <row r="40" spans="1:4">
      <c r="A40" s="43">
        <v>36</v>
      </c>
      <c r="B40" s="3" t="s">
        <v>345</v>
      </c>
      <c r="C40" s="4">
        <v>2019</v>
      </c>
      <c r="D40" s="280">
        <v>1396.05</v>
      </c>
    </row>
    <row r="41" spans="1:4">
      <c r="A41" s="43">
        <v>37</v>
      </c>
      <c r="B41" s="3" t="s">
        <v>336</v>
      </c>
      <c r="C41" s="4">
        <v>2019</v>
      </c>
      <c r="D41" s="280">
        <v>2477</v>
      </c>
    </row>
    <row r="42" spans="1:4" ht="13.5" thickBot="1">
      <c r="A42" s="43">
        <v>38</v>
      </c>
      <c r="B42" s="41" t="s">
        <v>345</v>
      </c>
      <c r="C42" s="42">
        <v>2019</v>
      </c>
      <c r="D42" s="286">
        <v>1229</v>
      </c>
    </row>
    <row r="43" spans="1:4" ht="13.5" thickBot="1">
      <c r="A43" s="472" t="s">
        <v>26</v>
      </c>
      <c r="B43" s="473"/>
      <c r="C43" s="474"/>
      <c r="D43" s="160">
        <f>SUM(D5:D42)</f>
        <v>88352.35</v>
      </c>
    </row>
    <row r="44" spans="1:4" ht="13.5" thickBot="1">
      <c r="A44" s="512" t="s">
        <v>374</v>
      </c>
      <c r="B44" s="513"/>
      <c r="C44" s="513"/>
      <c r="D44" s="514"/>
    </row>
    <row r="45" spans="1:4">
      <c r="A45" s="53">
        <v>1</v>
      </c>
      <c r="B45" s="303" t="s">
        <v>346</v>
      </c>
      <c r="C45" s="230">
        <v>2015</v>
      </c>
      <c r="D45" s="359">
        <v>1048.99</v>
      </c>
    </row>
    <row r="46" spans="1:4">
      <c r="A46" s="43">
        <v>2</v>
      </c>
      <c r="B46" s="302" t="s">
        <v>347</v>
      </c>
      <c r="C46" s="229">
        <v>2019</v>
      </c>
      <c r="D46" s="358">
        <v>699</v>
      </c>
    </row>
    <row r="47" spans="1:4">
      <c r="A47" s="43">
        <v>3</v>
      </c>
      <c r="B47" s="25" t="s">
        <v>348</v>
      </c>
      <c r="C47" s="21">
        <v>2015</v>
      </c>
      <c r="D47" s="280">
        <v>259</v>
      </c>
    </row>
    <row r="48" spans="1:4">
      <c r="A48" s="43">
        <v>4</v>
      </c>
      <c r="B48" s="302" t="s">
        <v>349</v>
      </c>
      <c r="C48" s="229">
        <v>2015</v>
      </c>
      <c r="D48" s="358">
        <v>1250</v>
      </c>
    </row>
    <row r="49" spans="1:4">
      <c r="A49" s="43">
        <v>5</v>
      </c>
      <c r="B49" s="302" t="s">
        <v>350</v>
      </c>
      <c r="C49" s="229">
        <v>2015</v>
      </c>
      <c r="D49" s="358">
        <v>249.69</v>
      </c>
    </row>
    <row r="50" spans="1:4">
      <c r="A50" s="43">
        <v>6</v>
      </c>
      <c r="B50" s="302" t="s">
        <v>351</v>
      </c>
      <c r="C50" s="229">
        <v>2015</v>
      </c>
      <c r="D50" s="358">
        <v>2000</v>
      </c>
    </row>
    <row r="51" spans="1:4">
      <c r="A51" s="43">
        <v>7</v>
      </c>
      <c r="B51" s="302" t="s">
        <v>352</v>
      </c>
      <c r="C51" s="229">
        <v>2015</v>
      </c>
      <c r="D51" s="358">
        <v>2899</v>
      </c>
    </row>
    <row r="52" spans="1:4">
      <c r="A52" s="43">
        <v>8</v>
      </c>
      <c r="B52" s="25" t="s">
        <v>353</v>
      </c>
      <c r="C52" s="21">
        <v>2016</v>
      </c>
      <c r="D52" s="358">
        <v>2850</v>
      </c>
    </row>
    <row r="53" spans="1:4">
      <c r="A53" s="43">
        <v>9</v>
      </c>
      <c r="B53" s="25" t="s">
        <v>354</v>
      </c>
      <c r="C53" s="21">
        <v>2016</v>
      </c>
      <c r="D53" s="358">
        <v>3126.34</v>
      </c>
    </row>
    <row r="54" spans="1:4">
      <c r="A54" s="43">
        <v>10</v>
      </c>
      <c r="B54" s="25" t="s">
        <v>355</v>
      </c>
      <c r="C54" s="21">
        <v>2016</v>
      </c>
      <c r="D54" s="358">
        <v>1885.59</v>
      </c>
    </row>
    <row r="55" spans="1:4">
      <c r="A55" s="43">
        <v>11</v>
      </c>
      <c r="B55" s="25" t="s">
        <v>356</v>
      </c>
      <c r="C55" s="21">
        <v>2016</v>
      </c>
      <c r="D55" s="358">
        <v>1168.5</v>
      </c>
    </row>
    <row r="56" spans="1:4">
      <c r="A56" s="43">
        <v>12</v>
      </c>
      <c r="B56" s="25" t="s">
        <v>357</v>
      </c>
      <c r="C56" s="21">
        <v>2017</v>
      </c>
      <c r="D56" s="358">
        <v>2183.25</v>
      </c>
    </row>
    <row r="57" spans="1:4">
      <c r="A57" s="43">
        <v>13</v>
      </c>
      <c r="B57" s="25" t="s">
        <v>354</v>
      </c>
      <c r="C57" s="21">
        <v>2017</v>
      </c>
      <c r="D57" s="358">
        <v>2937.24</v>
      </c>
    </row>
    <row r="58" spans="1:4">
      <c r="A58" s="43">
        <v>14</v>
      </c>
      <c r="B58" s="25" t="s">
        <v>344</v>
      </c>
      <c r="C58" s="21">
        <v>2017</v>
      </c>
      <c r="D58" s="358">
        <v>2333.33</v>
      </c>
    </row>
    <row r="59" spans="1:4">
      <c r="A59" s="43">
        <v>15</v>
      </c>
      <c r="B59" s="25" t="s">
        <v>344</v>
      </c>
      <c r="C59" s="21">
        <v>2017</v>
      </c>
      <c r="D59" s="358">
        <v>2333.33</v>
      </c>
    </row>
    <row r="60" spans="1:4">
      <c r="A60" s="43">
        <v>16</v>
      </c>
      <c r="B60" s="25" t="s">
        <v>344</v>
      </c>
      <c r="C60" s="21">
        <v>2017</v>
      </c>
      <c r="D60" s="358">
        <v>2333.33</v>
      </c>
    </row>
    <row r="61" spans="1:4">
      <c r="A61" s="43">
        <v>17</v>
      </c>
      <c r="B61" s="25" t="s">
        <v>358</v>
      </c>
      <c r="C61" s="21">
        <v>2018</v>
      </c>
      <c r="D61" s="358">
        <v>5387.4</v>
      </c>
    </row>
    <row r="62" spans="1:4">
      <c r="A62" s="43">
        <v>18</v>
      </c>
      <c r="B62" s="25" t="s">
        <v>359</v>
      </c>
      <c r="C62" s="21">
        <v>2018</v>
      </c>
      <c r="D62" s="358">
        <v>180.81</v>
      </c>
    </row>
    <row r="63" spans="1:4">
      <c r="A63" s="43">
        <v>19</v>
      </c>
      <c r="B63" s="25" t="s">
        <v>360</v>
      </c>
      <c r="C63" s="21">
        <v>2018</v>
      </c>
      <c r="D63" s="358">
        <v>309</v>
      </c>
    </row>
    <row r="64" spans="1:4">
      <c r="A64" s="43">
        <v>20</v>
      </c>
      <c r="B64" s="25" t="s">
        <v>352</v>
      </c>
      <c r="C64" s="21">
        <v>2018</v>
      </c>
      <c r="D64" s="358">
        <v>2999.99</v>
      </c>
    </row>
    <row r="65" spans="1:4">
      <c r="A65" s="43">
        <v>21</v>
      </c>
      <c r="B65" s="25" t="s">
        <v>354</v>
      </c>
      <c r="C65" s="21">
        <v>2018</v>
      </c>
      <c r="D65" s="358">
        <v>2863.98</v>
      </c>
    </row>
    <row r="66" spans="1:4">
      <c r="A66" s="43">
        <v>22</v>
      </c>
      <c r="B66" s="25" t="s">
        <v>361</v>
      </c>
      <c r="C66" s="21">
        <v>2019</v>
      </c>
      <c r="D66" s="358">
        <v>433.94</v>
      </c>
    </row>
    <row r="67" spans="1:4">
      <c r="A67" s="43">
        <v>23</v>
      </c>
      <c r="B67" s="25" t="s">
        <v>362</v>
      </c>
      <c r="C67" s="21">
        <v>2018</v>
      </c>
      <c r="D67" s="358">
        <v>379</v>
      </c>
    </row>
    <row r="68" spans="1:4">
      <c r="A68" s="43">
        <v>24</v>
      </c>
      <c r="B68" s="25" t="s">
        <v>361</v>
      </c>
      <c r="C68" s="21">
        <v>2019</v>
      </c>
      <c r="D68" s="358">
        <v>449.69</v>
      </c>
    </row>
    <row r="69" spans="1:4">
      <c r="A69" s="43">
        <v>25</v>
      </c>
      <c r="B69" s="25" t="s">
        <v>362</v>
      </c>
      <c r="C69" s="21">
        <v>2019</v>
      </c>
      <c r="D69" s="358">
        <v>550</v>
      </c>
    </row>
    <row r="70" spans="1:4">
      <c r="A70" s="43">
        <v>26</v>
      </c>
      <c r="B70" s="25" t="s">
        <v>364</v>
      </c>
      <c r="C70" s="21">
        <v>2019</v>
      </c>
      <c r="D70" s="358">
        <v>2923.46</v>
      </c>
    </row>
    <row r="71" spans="1:4">
      <c r="A71" s="43">
        <v>27</v>
      </c>
      <c r="B71" s="25" t="s">
        <v>352</v>
      </c>
      <c r="C71" s="21">
        <v>2019</v>
      </c>
      <c r="D71" s="358">
        <v>2527.65</v>
      </c>
    </row>
    <row r="72" spans="1:4">
      <c r="A72" s="43">
        <v>28</v>
      </c>
      <c r="B72" s="25" t="s">
        <v>353</v>
      </c>
      <c r="C72" s="21">
        <v>2019</v>
      </c>
      <c r="D72" s="358">
        <v>2237.62</v>
      </c>
    </row>
    <row r="73" spans="1:4">
      <c r="A73" s="43">
        <v>29</v>
      </c>
      <c r="B73" s="25" t="s">
        <v>353</v>
      </c>
      <c r="C73" s="21">
        <v>2019</v>
      </c>
      <c r="D73" s="358">
        <v>2613.75</v>
      </c>
    </row>
    <row r="74" spans="1:4" ht="13.5" thickBot="1">
      <c r="A74" s="43">
        <v>30</v>
      </c>
      <c r="B74" s="50" t="s">
        <v>353</v>
      </c>
      <c r="C74" s="51">
        <v>2019</v>
      </c>
      <c r="D74" s="360">
        <v>2954.46</v>
      </c>
    </row>
    <row r="75" spans="1:4" ht="13.5" thickBot="1">
      <c r="A75" s="534" t="s">
        <v>26</v>
      </c>
      <c r="B75" s="535"/>
      <c r="C75" s="536"/>
      <c r="D75" s="160">
        <f>SUM(D45:D74)</f>
        <v>56367.340000000011</v>
      </c>
    </row>
    <row r="76" spans="1:4" ht="13.5" thickBot="1">
      <c r="A76" s="528" t="s">
        <v>89</v>
      </c>
      <c r="B76" s="529"/>
      <c r="C76" s="529"/>
      <c r="D76" s="530"/>
    </row>
    <row r="77" spans="1:4">
      <c r="A77" s="53">
        <v>1</v>
      </c>
      <c r="B77" s="19" t="s">
        <v>365</v>
      </c>
      <c r="C77" s="22">
        <v>2016</v>
      </c>
      <c r="D77" s="361">
        <v>514.14</v>
      </c>
    </row>
    <row r="78" spans="1:4">
      <c r="A78" s="43">
        <v>2</v>
      </c>
      <c r="B78" s="3" t="s">
        <v>366</v>
      </c>
      <c r="C78" s="4">
        <v>2016</v>
      </c>
      <c r="D78" s="280">
        <v>343.17</v>
      </c>
    </row>
    <row r="79" spans="1:4">
      <c r="A79" s="43">
        <v>3</v>
      </c>
      <c r="B79" s="3" t="s">
        <v>367</v>
      </c>
      <c r="C79" s="4">
        <v>2018</v>
      </c>
      <c r="D79" s="280">
        <v>750</v>
      </c>
    </row>
    <row r="80" spans="1:4">
      <c r="A80" s="43">
        <v>4</v>
      </c>
      <c r="B80" s="3" t="s">
        <v>367</v>
      </c>
      <c r="C80" s="4">
        <v>2018</v>
      </c>
      <c r="D80" s="280">
        <v>750</v>
      </c>
    </row>
    <row r="81" spans="1:9" s="171" customFormat="1">
      <c r="A81" s="43">
        <v>5</v>
      </c>
      <c r="B81" s="3" t="s">
        <v>368</v>
      </c>
      <c r="C81" s="4">
        <v>2018</v>
      </c>
      <c r="D81" s="357">
        <v>150</v>
      </c>
      <c r="E81" s="421" t="s">
        <v>682</v>
      </c>
      <c r="F81" s="123"/>
      <c r="G81" s="123"/>
      <c r="H81" s="123"/>
      <c r="I81" s="123"/>
    </row>
    <row r="82" spans="1:9" s="171" customFormat="1">
      <c r="A82" s="43">
        <v>6</v>
      </c>
      <c r="B82" s="3" t="s">
        <v>228</v>
      </c>
      <c r="C82" s="4">
        <v>2018</v>
      </c>
      <c r="D82" s="280">
        <v>9256.35</v>
      </c>
      <c r="E82" s="123"/>
      <c r="F82" s="123"/>
      <c r="G82" s="123"/>
      <c r="H82" s="123"/>
      <c r="I82" s="123"/>
    </row>
    <row r="83" spans="1:9" s="171" customFormat="1" ht="13.5" thickBot="1">
      <c r="A83" s="43">
        <v>7</v>
      </c>
      <c r="B83" s="41" t="s">
        <v>229</v>
      </c>
      <c r="C83" s="42">
        <v>2019</v>
      </c>
      <c r="D83" s="286">
        <v>8049.28</v>
      </c>
      <c r="E83" s="123"/>
      <c r="F83" s="123"/>
      <c r="G83" s="123"/>
      <c r="H83" s="123"/>
      <c r="I83" s="123"/>
    </row>
    <row r="84" spans="1:9" ht="13.5" thickBot="1">
      <c r="A84" s="472" t="s">
        <v>26</v>
      </c>
      <c r="B84" s="473"/>
      <c r="C84" s="473"/>
      <c r="D84" s="160">
        <f>SUM(D77:D83)</f>
        <v>19812.939999999999</v>
      </c>
    </row>
    <row r="85" spans="1:9" ht="13.5" thickBot="1">
      <c r="A85" s="497" t="s">
        <v>55</v>
      </c>
      <c r="B85" s="498"/>
      <c r="C85" s="498"/>
      <c r="D85" s="499"/>
    </row>
    <row r="86" spans="1:9" ht="13.5" thickBot="1">
      <c r="A86" s="531" t="s">
        <v>373</v>
      </c>
      <c r="B86" s="532"/>
      <c r="C86" s="532"/>
      <c r="D86" s="533"/>
    </row>
    <row r="87" spans="1:9">
      <c r="A87" s="53">
        <v>1</v>
      </c>
      <c r="B87" s="19" t="s">
        <v>327</v>
      </c>
      <c r="C87" s="22">
        <v>2015</v>
      </c>
      <c r="D87" s="361">
        <v>492.25</v>
      </c>
    </row>
    <row r="88" spans="1:9">
      <c r="A88" s="53">
        <v>2</v>
      </c>
      <c r="B88" s="3" t="s">
        <v>377</v>
      </c>
      <c r="C88" s="4">
        <v>2015</v>
      </c>
      <c r="D88" s="280">
        <v>2160</v>
      </c>
    </row>
    <row r="89" spans="1:9">
      <c r="A89" s="43">
        <v>3</v>
      </c>
      <c r="B89" s="3" t="s">
        <v>378</v>
      </c>
      <c r="C89" s="4">
        <v>2015</v>
      </c>
      <c r="D89" s="280">
        <v>310</v>
      </c>
    </row>
    <row r="90" spans="1:9">
      <c r="A90" s="53">
        <v>4</v>
      </c>
      <c r="B90" s="3" t="s">
        <v>327</v>
      </c>
      <c r="C90" s="4">
        <v>2016</v>
      </c>
      <c r="D90" s="280">
        <v>529.99</v>
      </c>
    </row>
    <row r="91" spans="1:9">
      <c r="A91" s="43">
        <v>5</v>
      </c>
      <c r="B91" s="3" t="s">
        <v>379</v>
      </c>
      <c r="C91" s="4">
        <v>2016</v>
      </c>
      <c r="D91" s="280">
        <v>2000</v>
      </c>
    </row>
    <row r="92" spans="1:9">
      <c r="A92" s="53">
        <v>6</v>
      </c>
      <c r="B92" s="3" t="s">
        <v>380</v>
      </c>
      <c r="C92" s="4">
        <v>2016</v>
      </c>
      <c r="D92" s="280">
        <v>1697.4</v>
      </c>
    </row>
    <row r="93" spans="1:9">
      <c r="A93" s="43">
        <v>7</v>
      </c>
      <c r="B93" s="3" t="s">
        <v>327</v>
      </c>
      <c r="C93" s="4">
        <v>2016</v>
      </c>
      <c r="D93" s="280">
        <v>910.2</v>
      </c>
    </row>
    <row r="94" spans="1:9">
      <c r="A94" s="53">
        <v>8</v>
      </c>
      <c r="B94" s="3" t="s">
        <v>381</v>
      </c>
      <c r="C94" s="4">
        <v>2016</v>
      </c>
      <c r="D94" s="280">
        <v>1948.94</v>
      </c>
    </row>
    <row r="95" spans="1:9">
      <c r="A95" s="43">
        <v>9</v>
      </c>
      <c r="B95" s="3" t="s">
        <v>378</v>
      </c>
      <c r="C95" s="4">
        <v>2017</v>
      </c>
      <c r="D95" s="280">
        <v>1442.79</v>
      </c>
    </row>
    <row r="96" spans="1:9">
      <c r="A96" s="53">
        <v>10</v>
      </c>
      <c r="B96" s="3" t="s">
        <v>380</v>
      </c>
      <c r="C96" s="4">
        <v>2017</v>
      </c>
      <c r="D96" s="280">
        <v>1425</v>
      </c>
    </row>
    <row r="97" spans="1:1025">
      <c r="A97" s="43">
        <v>11</v>
      </c>
      <c r="B97" s="3" t="s">
        <v>382</v>
      </c>
      <c r="C97" s="4">
        <v>2017</v>
      </c>
      <c r="D97" s="280">
        <v>2172.1799999999998</v>
      </c>
    </row>
    <row r="98" spans="1:1025">
      <c r="A98" s="53">
        <v>12</v>
      </c>
      <c r="B98" s="3" t="s">
        <v>378</v>
      </c>
      <c r="C98" s="4">
        <v>2018</v>
      </c>
      <c r="D98" s="280">
        <v>752</v>
      </c>
    </row>
    <row r="99" spans="1:1025">
      <c r="A99" s="43">
        <v>13</v>
      </c>
      <c r="B99" s="3" t="s">
        <v>377</v>
      </c>
      <c r="C99" s="4">
        <v>2018</v>
      </c>
      <c r="D99" s="280">
        <v>1964.31</v>
      </c>
    </row>
    <row r="100" spans="1:1025">
      <c r="A100" s="53">
        <v>14</v>
      </c>
      <c r="B100" s="3" t="s">
        <v>378</v>
      </c>
      <c r="C100" s="4">
        <v>2018</v>
      </c>
      <c r="D100" s="280">
        <v>860</v>
      </c>
    </row>
    <row r="101" spans="1:1025">
      <c r="A101" s="43">
        <v>15</v>
      </c>
      <c r="B101" s="3" t="s">
        <v>378</v>
      </c>
      <c r="C101" s="4">
        <v>2019</v>
      </c>
      <c r="D101" s="280">
        <v>720</v>
      </c>
    </row>
    <row r="102" spans="1:1025">
      <c r="A102" s="53">
        <v>16</v>
      </c>
      <c r="B102" s="3" t="s">
        <v>383</v>
      </c>
      <c r="C102" s="4">
        <v>2019</v>
      </c>
      <c r="D102" s="280">
        <v>12030</v>
      </c>
    </row>
    <row r="103" spans="1:1025" ht="13.5" thickBot="1">
      <c r="A103" s="43">
        <v>17</v>
      </c>
      <c r="B103" s="41" t="s">
        <v>327</v>
      </c>
      <c r="C103" s="42">
        <v>2019</v>
      </c>
      <c r="D103" s="286">
        <v>1498</v>
      </c>
    </row>
    <row r="104" spans="1:1025" ht="13.5" thickBot="1">
      <c r="A104" s="488" t="s">
        <v>26</v>
      </c>
      <c r="B104" s="489"/>
      <c r="C104" s="490"/>
      <c r="D104" s="362">
        <f>SUM(D87:D103)</f>
        <v>32913.06</v>
      </c>
    </row>
    <row r="105" spans="1:1025" ht="13.5" thickBot="1">
      <c r="A105" s="525" t="s">
        <v>62</v>
      </c>
      <c r="B105" s="526"/>
      <c r="C105" s="526"/>
      <c r="D105" s="527"/>
    </row>
    <row r="106" spans="1:1025" ht="15" customHeight="1" thickBot="1">
      <c r="A106" s="522" t="s">
        <v>375</v>
      </c>
      <c r="B106" s="523"/>
      <c r="C106" s="523"/>
      <c r="D106" s="524"/>
      <c r="E106" s="304"/>
      <c r="F106" s="304"/>
      <c r="G106" s="304"/>
      <c r="H106" s="304"/>
      <c r="I106" s="304"/>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79"/>
      <c r="GM106" s="179"/>
      <c r="GN106" s="179"/>
      <c r="GO106" s="179"/>
      <c r="GP106" s="179"/>
      <c r="GQ106" s="179"/>
      <c r="GR106" s="179"/>
      <c r="GS106" s="179"/>
      <c r="GT106" s="179"/>
      <c r="GU106" s="179"/>
      <c r="GV106" s="179"/>
      <c r="GW106" s="179"/>
      <c r="GX106" s="179"/>
      <c r="GY106" s="179"/>
      <c r="GZ106" s="179"/>
      <c r="HA106" s="179"/>
      <c r="HB106" s="179"/>
      <c r="HC106" s="179"/>
      <c r="HD106" s="179"/>
      <c r="HE106" s="179"/>
      <c r="HF106" s="179"/>
      <c r="HG106" s="179"/>
      <c r="HH106" s="179"/>
      <c r="HI106" s="179"/>
      <c r="HJ106" s="179"/>
      <c r="HK106" s="179"/>
      <c r="HL106" s="179"/>
      <c r="HM106" s="179"/>
      <c r="HN106" s="179"/>
      <c r="HO106" s="179"/>
      <c r="HP106" s="179"/>
      <c r="HQ106" s="179"/>
      <c r="HR106" s="179"/>
      <c r="HS106" s="179"/>
      <c r="HT106" s="179"/>
      <c r="HU106" s="179"/>
      <c r="HV106" s="179"/>
      <c r="HW106" s="179"/>
      <c r="HX106" s="179"/>
      <c r="HY106" s="179"/>
      <c r="HZ106" s="179"/>
      <c r="IA106" s="179"/>
      <c r="IB106" s="179"/>
      <c r="IC106" s="179"/>
      <c r="ID106" s="179"/>
      <c r="IE106" s="179"/>
      <c r="IF106" s="179"/>
      <c r="IG106" s="179"/>
      <c r="IH106" s="179"/>
      <c r="II106" s="179"/>
      <c r="IJ106" s="179"/>
      <c r="IK106" s="179"/>
      <c r="IL106" s="179"/>
      <c r="IM106" s="179"/>
      <c r="IN106" s="179"/>
      <c r="IO106" s="179"/>
      <c r="IP106" s="179"/>
      <c r="IQ106" s="179"/>
      <c r="IR106" s="179"/>
      <c r="IS106" s="179"/>
      <c r="IT106" s="179"/>
      <c r="IU106" s="179"/>
      <c r="IV106" s="179"/>
      <c r="IW106" s="179"/>
      <c r="IX106" s="179"/>
      <c r="IY106" s="179"/>
      <c r="IZ106" s="179"/>
      <c r="JA106" s="179"/>
      <c r="JB106" s="179"/>
      <c r="JC106" s="179"/>
      <c r="JD106" s="179"/>
      <c r="JE106" s="179"/>
      <c r="JF106" s="179"/>
      <c r="JG106" s="179"/>
      <c r="JH106" s="179"/>
      <c r="JI106" s="179"/>
      <c r="JJ106" s="179"/>
      <c r="JK106" s="179"/>
      <c r="JL106" s="179"/>
      <c r="JM106" s="179"/>
      <c r="JN106" s="179"/>
      <c r="JO106" s="179"/>
      <c r="JP106" s="179"/>
      <c r="JQ106" s="179"/>
      <c r="JR106" s="179"/>
      <c r="JS106" s="179"/>
      <c r="JT106" s="179"/>
      <c r="JU106" s="179"/>
      <c r="JV106" s="179"/>
      <c r="JW106" s="179"/>
      <c r="JX106" s="179"/>
      <c r="JY106" s="179"/>
      <c r="JZ106" s="179"/>
      <c r="KA106" s="179"/>
      <c r="KB106" s="179"/>
      <c r="KC106" s="179"/>
      <c r="KD106" s="179"/>
      <c r="KE106" s="179"/>
      <c r="KF106" s="179"/>
      <c r="KG106" s="179"/>
      <c r="KH106" s="179"/>
      <c r="KI106" s="179"/>
      <c r="KJ106" s="179"/>
      <c r="KK106" s="179"/>
      <c r="KL106" s="179"/>
      <c r="KM106" s="179"/>
      <c r="KN106" s="179"/>
      <c r="KO106" s="179"/>
      <c r="KP106" s="179"/>
      <c r="KQ106" s="179"/>
      <c r="KR106" s="179"/>
      <c r="KS106" s="179"/>
      <c r="KT106" s="179"/>
      <c r="KU106" s="179"/>
      <c r="KV106" s="179"/>
      <c r="KW106" s="179"/>
      <c r="KX106" s="179"/>
      <c r="KY106" s="179"/>
      <c r="KZ106" s="179"/>
      <c r="LA106" s="179"/>
      <c r="LB106" s="179"/>
      <c r="LC106" s="179"/>
      <c r="LD106" s="179"/>
      <c r="LE106" s="179"/>
      <c r="LF106" s="179"/>
      <c r="LG106" s="179"/>
      <c r="LH106" s="179"/>
      <c r="LI106" s="179"/>
      <c r="LJ106" s="179"/>
      <c r="LK106" s="179"/>
      <c r="LL106" s="179"/>
      <c r="LM106" s="179"/>
      <c r="LN106" s="179"/>
      <c r="LO106" s="179"/>
      <c r="LP106" s="179"/>
      <c r="LQ106" s="179"/>
      <c r="LR106" s="179"/>
      <c r="LS106" s="179"/>
      <c r="LT106" s="179"/>
      <c r="LU106" s="179"/>
      <c r="LV106" s="179"/>
      <c r="LW106" s="179"/>
      <c r="LX106" s="179"/>
      <c r="LY106" s="179"/>
      <c r="LZ106" s="179"/>
      <c r="MA106" s="179"/>
      <c r="MB106" s="179"/>
      <c r="MC106" s="179"/>
      <c r="MD106" s="179"/>
      <c r="ME106" s="179"/>
      <c r="MF106" s="179"/>
      <c r="MG106" s="179"/>
      <c r="MH106" s="179"/>
      <c r="MI106" s="179"/>
      <c r="MJ106" s="179"/>
      <c r="MK106" s="179"/>
      <c r="ML106" s="179"/>
      <c r="MM106" s="179"/>
      <c r="MN106" s="179"/>
      <c r="MO106" s="179"/>
      <c r="MP106" s="179"/>
      <c r="MQ106" s="179"/>
      <c r="MR106" s="179"/>
      <c r="MS106" s="179"/>
      <c r="MT106" s="179"/>
      <c r="MU106" s="179"/>
      <c r="MV106" s="179"/>
      <c r="MW106" s="179"/>
      <c r="MX106" s="179"/>
      <c r="MY106" s="179"/>
      <c r="MZ106" s="179"/>
      <c r="NA106" s="179"/>
      <c r="NB106" s="179"/>
      <c r="NC106" s="179"/>
      <c r="ND106" s="179"/>
      <c r="NE106" s="179"/>
      <c r="NF106" s="179"/>
      <c r="NG106" s="179"/>
      <c r="NH106" s="179"/>
      <c r="NI106" s="179"/>
      <c r="NJ106" s="179"/>
      <c r="NK106" s="179"/>
      <c r="NL106" s="179"/>
      <c r="NM106" s="179"/>
      <c r="NN106" s="179"/>
      <c r="NO106" s="179"/>
      <c r="NP106" s="179"/>
      <c r="NQ106" s="179"/>
      <c r="NR106" s="179"/>
      <c r="NS106" s="179"/>
      <c r="NT106" s="179"/>
      <c r="NU106" s="179"/>
      <c r="NV106" s="179"/>
      <c r="NW106" s="179"/>
      <c r="NX106" s="179"/>
      <c r="NY106" s="179"/>
      <c r="NZ106" s="179"/>
      <c r="OA106" s="179"/>
      <c r="OB106" s="179"/>
      <c r="OC106" s="179"/>
      <c r="OD106" s="179"/>
      <c r="OE106" s="179"/>
      <c r="OF106" s="179"/>
      <c r="OG106" s="179"/>
      <c r="OH106" s="179"/>
      <c r="OI106" s="179"/>
      <c r="OJ106" s="179"/>
      <c r="OK106" s="179"/>
      <c r="OL106" s="179"/>
      <c r="OM106" s="179"/>
      <c r="ON106" s="179"/>
      <c r="OO106" s="179"/>
      <c r="OP106" s="179"/>
      <c r="OQ106" s="179"/>
      <c r="OR106" s="179"/>
      <c r="OS106" s="179"/>
      <c r="OT106" s="179"/>
      <c r="OU106" s="179"/>
      <c r="OV106" s="179"/>
      <c r="OW106" s="179"/>
      <c r="OX106" s="179"/>
      <c r="OY106" s="179"/>
      <c r="OZ106" s="179"/>
      <c r="PA106" s="179"/>
      <c r="PB106" s="179"/>
      <c r="PC106" s="179"/>
      <c r="PD106" s="179"/>
      <c r="PE106" s="179"/>
      <c r="PF106" s="179"/>
      <c r="PG106" s="179"/>
      <c r="PH106" s="179"/>
      <c r="PI106" s="179"/>
      <c r="PJ106" s="179"/>
      <c r="PK106" s="179"/>
      <c r="PL106" s="179"/>
      <c r="PM106" s="179"/>
      <c r="PN106" s="179"/>
      <c r="PO106" s="179"/>
      <c r="PP106" s="179"/>
      <c r="PQ106" s="179"/>
      <c r="PR106" s="179"/>
      <c r="PS106" s="179"/>
      <c r="PT106" s="179"/>
      <c r="PU106" s="179"/>
      <c r="PV106" s="179"/>
      <c r="PW106" s="179"/>
      <c r="PX106" s="179"/>
      <c r="PY106" s="179"/>
      <c r="PZ106" s="179"/>
      <c r="QA106" s="179"/>
      <c r="QB106" s="179"/>
      <c r="QC106" s="179"/>
      <c r="QD106" s="179"/>
      <c r="QE106" s="179"/>
      <c r="QF106" s="179"/>
      <c r="QG106" s="179"/>
      <c r="QH106" s="179"/>
      <c r="QI106" s="179"/>
      <c r="QJ106" s="179"/>
      <c r="QK106" s="179"/>
      <c r="QL106" s="179"/>
      <c r="QM106" s="179"/>
      <c r="QN106" s="179"/>
      <c r="QO106" s="179"/>
      <c r="QP106" s="179"/>
      <c r="QQ106" s="179"/>
      <c r="QR106" s="179"/>
      <c r="QS106" s="179"/>
      <c r="QT106" s="179"/>
      <c r="QU106" s="179"/>
      <c r="QV106" s="179"/>
      <c r="QW106" s="179"/>
      <c r="QX106" s="179"/>
      <c r="QY106" s="179"/>
      <c r="QZ106" s="179"/>
      <c r="RA106" s="179"/>
      <c r="RB106" s="179"/>
      <c r="RC106" s="179"/>
      <c r="RD106" s="179"/>
      <c r="RE106" s="179"/>
      <c r="RF106" s="179"/>
      <c r="RG106" s="179"/>
      <c r="RH106" s="179"/>
      <c r="RI106" s="179"/>
      <c r="RJ106" s="179"/>
      <c r="RK106" s="179"/>
      <c r="RL106" s="179"/>
      <c r="RM106" s="179"/>
      <c r="RN106" s="179"/>
      <c r="RO106" s="179"/>
      <c r="RP106" s="179"/>
      <c r="RQ106" s="179"/>
      <c r="RR106" s="179"/>
      <c r="RS106" s="179"/>
      <c r="RT106" s="179"/>
      <c r="RU106" s="179"/>
      <c r="RV106" s="179"/>
      <c r="RW106" s="179"/>
      <c r="RX106" s="179"/>
      <c r="RY106" s="179"/>
      <c r="RZ106" s="179"/>
      <c r="SA106" s="179"/>
      <c r="SB106" s="179"/>
      <c r="SC106" s="179"/>
      <c r="SD106" s="179"/>
      <c r="SE106" s="179"/>
      <c r="SF106" s="179"/>
      <c r="SG106" s="179"/>
      <c r="SH106" s="179"/>
      <c r="SI106" s="179"/>
      <c r="SJ106" s="179"/>
      <c r="SK106" s="179"/>
      <c r="SL106" s="179"/>
      <c r="SM106" s="179"/>
      <c r="SN106" s="179"/>
      <c r="SO106" s="179"/>
      <c r="SP106" s="179"/>
      <c r="SQ106" s="179"/>
      <c r="SR106" s="179"/>
      <c r="SS106" s="179"/>
      <c r="ST106" s="179"/>
      <c r="SU106" s="179"/>
      <c r="SV106" s="179"/>
      <c r="SW106" s="179"/>
      <c r="SX106" s="179"/>
      <c r="SY106" s="179"/>
      <c r="SZ106" s="179"/>
      <c r="TA106" s="179"/>
      <c r="TB106" s="179"/>
      <c r="TC106" s="179"/>
      <c r="TD106" s="179"/>
      <c r="TE106" s="179"/>
      <c r="TF106" s="179"/>
      <c r="TG106" s="179"/>
      <c r="TH106" s="179"/>
      <c r="TI106" s="179"/>
      <c r="TJ106" s="179"/>
      <c r="TK106" s="179"/>
      <c r="TL106" s="179"/>
      <c r="TM106" s="179"/>
      <c r="TN106" s="179"/>
      <c r="TO106" s="179"/>
      <c r="TP106" s="179"/>
      <c r="TQ106" s="179"/>
      <c r="TR106" s="179"/>
      <c r="TS106" s="179"/>
      <c r="TT106" s="179"/>
      <c r="TU106" s="179"/>
      <c r="TV106" s="179"/>
      <c r="TW106" s="179"/>
      <c r="TX106" s="179"/>
      <c r="TY106" s="179"/>
      <c r="TZ106" s="179"/>
      <c r="UA106" s="179"/>
      <c r="UB106" s="179"/>
      <c r="UC106" s="179"/>
      <c r="UD106" s="179"/>
      <c r="UE106" s="179"/>
      <c r="UF106" s="179"/>
      <c r="UG106" s="179"/>
      <c r="UH106" s="179"/>
      <c r="UI106" s="179"/>
      <c r="UJ106" s="179"/>
      <c r="UK106" s="179"/>
      <c r="UL106" s="179"/>
      <c r="UM106" s="179"/>
      <c r="UN106" s="179"/>
      <c r="UO106" s="179"/>
      <c r="UP106" s="179"/>
      <c r="UQ106" s="179"/>
      <c r="UR106" s="179"/>
      <c r="US106" s="179"/>
      <c r="UT106" s="179"/>
      <c r="UU106" s="179"/>
      <c r="UV106" s="179"/>
      <c r="UW106" s="179"/>
      <c r="UX106" s="179"/>
      <c r="UY106" s="179"/>
      <c r="UZ106" s="179"/>
      <c r="VA106" s="179"/>
      <c r="VB106" s="179"/>
      <c r="VC106" s="179"/>
      <c r="VD106" s="179"/>
      <c r="VE106" s="179"/>
      <c r="VF106" s="179"/>
      <c r="VG106" s="179"/>
      <c r="VH106" s="179"/>
      <c r="VI106" s="179"/>
      <c r="VJ106" s="179"/>
      <c r="VK106" s="179"/>
      <c r="VL106" s="179"/>
      <c r="VM106" s="179"/>
      <c r="VN106" s="179"/>
      <c r="VO106" s="179"/>
      <c r="VP106" s="179"/>
      <c r="VQ106" s="179"/>
      <c r="VR106" s="179"/>
      <c r="VS106" s="179"/>
      <c r="VT106" s="179"/>
      <c r="VU106" s="179"/>
      <c r="VV106" s="179"/>
      <c r="VW106" s="179"/>
      <c r="VX106" s="179"/>
      <c r="VY106" s="179"/>
      <c r="VZ106" s="179"/>
      <c r="WA106" s="179"/>
      <c r="WB106" s="179"/>
      <c r="WC106" s="179"/>
      <c r="WD106" s="179"/>
      <c r="WE106" s="179"/>
      <c r="WF106" s="179"/>
      <c r="WG106" s="179"/>
      <c r="WH106" s="179"/>
      <c r="WI106" s="179"/>
      <c r="WJ106" s="179"/>
      <c r="WK106" s="179"/>
      <c r="WL106" s="179"/>
      <c r="WM106" s="179"/>
      <c r="WN106" s="179"/>
      <c r="WO106" s="179"/>
      <c r="WP106" s="179"/>
      <c r="WQ106" s="179"/>
      <c r="WR106" s="179"/>
      <c r="WS106" s="179"/>
      <c r="WT106" s="179"/>
      <c r="WU106" s="179"/>
      <c r="WV106" s="179"/>
      <c r="WW106" s="179"/>
      <c r="WX106" s="179"/>
      <c r="WY106" s="179"/>
      <c r="WZ106" s="179"/>
      <c r="XA106" s="179"/>
      <c r="XB106" s="179"/>
      <c r="XC106" s="179"/>
      <c r="XD106" s="179"/>
      <c r="XE106" s="179"/>
      <c r="XF106" s="179"/>
      <c r="XG106" s="179"/>
      <c r="XH106" s="179"/>
      <c r="XI106" s="179"/>
      <c r="XJ106" s="179"/>
      <c r="XK106" s="179"/>
      <c r="XL106" s="179"/>
      <c r="XM106" s="179"/>
      <c r="XN106" s="179"/>
      <c r="XO106" s="179"/>
      <c r="XP106" s="179"/>
      <c r="XQ106" s="179"/>
      <c r="XR106" s="179"/>
      <c r="XS106" s="179"/>
      <c r="XT106" s="179"/>
      <c r="XU106" s="179"/>
      <c r="XV106" s="179"/>
      <c r="XW106" s="179"/>
      <c r="XX106" s="179"/>
      <c r="XY106" s="179"/>
      <c r="XZ106" s="179"/>
      <c r="YA106" s="179"/>
      <c r="YB106" s="179"/>
      <c r="YC106" s="179"/>
      <c r="YD106" s="179"/>
      <c r="YE106" s="179"/>
      <c r="YF106" s="179"/>
      <c r="YG106" s="179"/>
      <c r="YH106" s="179"/>
      <c r="YI106" s="179"/>
      <c r="YJ106" s="179"/>
      <c r="YK106" s="179"/>
      <c r="YL106" s="179"/>
      <c r="YM106" s="179"/>
      <c r="YN106" s="179"/>
      <c r="YO106" s="179"/>
      <c r="YP106" s="179"/>
      <c r="YQ106" s="179"/>
      <c r="YR106" s="179"/>
      <c r="YS106" s="179"/>
      <c r="YT106" s="179"/>
      <c r="YU106" s="179"/>
      <c r="YV106" s="179"/>
      <c r="YW106" s="179"/>
      <c r="YX106" s="179"/>
      <c r="YY106" s="179"/>
      <c r="YZ106" s="179"/>
      <c r="ZA106" s="179"/>
      <c r="ZB106" s="179"/>
      <c r="ZC106" s="179"/>
      <c r="ZD106" s="179"/>
      <c r="ZE106" s="179"/>
      <c r="ZF106" s="179"/>
      <c r="ZG106" s="179"/>
      <c r="ZH106" s="179"/>
      <c r="ZI106" s="179"/>
      <c r="ZJ106" s="179"/>
      <c r="ZK106" s="179"/>
      <c r="ZL106" s="179"/>
      <c r="ZM106" s="179"/>
      <c r="ZN106" s="179"/>
      <c r="ZO106" s="179"/>
      <c r="ZP106" s="179"/>
      <c r="ZQ106" s="179"/>
      <c r="ZR106" s="179"/>
      <c r="ZS106" s="179"/>
      <c r="ZT106" s="179"/>
      <c r="ZU106" s="179"/>
      <c r="ZV106" s="179"/>
      <c r="ZW106" s="179"/>
      <c r="ZX106" s="179"/>
      <c r="ZY106" s="179"/>
      <c r="ZZ106" s="179"/>
      <c r="AAA106" s="179"/>
      <c r="AAB106" s="179"/>
      <c r="AAC106" s="179"/>
      <c r="AAD106" s="179"/>
      <c r="AAE106" s="179"/>
      <c r="AAF106" s="179"/>
      <c r="AAG106" s="179"/>
      <c r="AAH106" s="179"/>
      <c r="AAI106" s="179"/>
      <c r="AAJ106" s="179"/>
      <c r="AAK106" s="179"/>
      <c r="AAL106" s="179"/>
      <c r="AAM106" s="179"/>
      <c r="AAN106" s="179"/>
      <c r="AAO106" s="179"/>
      <c r="AAP106" s="179"/>
      <c r="AAQ106" s="179"/>
      <c r="AAR106" s="179"/>
      <c r="AAS106" s="179"/>
      <c r="AAT106" s="179"/>
      <c r="AAU106" s="179"/>
      <c r="AAV106" s="179"/>
      <c r="AAW106" s="179"/>
      <c r="AAX106" s="179"/>
      <c r="AAY106" s="179"/>
      <c r="AAZ106" s="179"/>
      <c r="ABA106" s="179"/>
      <c r="ABB106" s="179"/>
      <c r="ABC106" s="179"/>
      <c r="ABD106" s="179"/>
      <c r="ABE106" s="179"/>
      <c r="ABF106" s="179"/>
      <c r="ABG106" s="179"/>
      <c r="ABH106" s="179"/>
      <c r="ABI106" s="179"/>
      <c r="ABJ106" s="179"/>
      <c r="ABK106" s="179"/>
      <c r="ABL106" s="179"/>
      <c r="ABM106" s="179"/>
      <c r="ABN106" s="179"/>
      <c r="ABO106" s="179"/>
      <c r="ABP106" s="179"/>
      <c r="ABQ106" s="179"/>
      <c r="ABR106" s="179"/>
      <c r="ABS106" s="179"/>
      <c r="ABT106" s="179"/>
      <c r="ABU106" s="179"/>
      <c r="ABV106" s="179"/>
      <c r="ABW106" s="179"/>
      <c r="ABX106" s="179"/>
      <c r="ABY106" s="179"/>
      <c r="ABZ106" s="179"/>
      <c r="ACA106" s="179"/>
      <c r="ACB106" s="179"/>
      <c r="ACC106" s="179"/>
      <c r="ACD106" s="179"/>
      <c r="ACE106" s="179"/>
      <c r="ACF106" s="179"/>
      <c r="ACG106" s="179"/>
      <c r="ACH106" s="179"/>
      <c r="ACI106" s="179"/>
      <c r="ACJ106" s="179"/>
      <c r="ACK106" s="179"/>
      <c r="ACL106" s="179"/>
      <c r="ACM106" s="179"/>
      <c r="ACN106" s="179"/>
      <c r="ACO106" s="179"/>
      <c r="ACP106" s="179"/>
      <c r="ACQ106" s="179"/>
      <c r="ACR106" s="179"/>
      <c r="ACS106" s="179"/>
      <c r="ACT106" s="179"/>
      <c r="ACU106" s="179"/>
      <c r="ACV106" s="179"/>
      <c r="ACW106" s="179"/>
      <c r="ACX106" s="179"/>
      <c r="ACY106" s="179"/>
      <c r="ACZ106" s="179"/>
      <c r="ADA106" s="179"/>
      <c r="ADB106" s="179"/>
      <c r="ADC106" s="179"/>
      <c r="ADD106" s="179"/>
      <c r="ADE106" s="179"/>
      <c r="ADF106" s="179"/>
      <c r="ADG106" s="179"/>
      <c r="ADH106" s="179"/>
      <c r="ADI106" s="179"/>
      <c r="ADJ106" s="179"/>
      <c r="ADK106" s="179"/>
      <c r="ADL106" s="179"/>
      <c r="ADM106" s="179"/>
      <c r="ADN106" s="179"/>
      <c r="ADO106" s="179"/>
      <c r="ADP106" s="179"/>
      <c r="ADQ106" s="179"/>
      <c r="ADR106" s="179"/>
      <c r="ADS106" s="179"/>
      <c r="ADT106" s="179"/>
      <c r="ADU106" s="179"/>
      <c r="ADV106" s="179"/>
      <c r="ADW106" s="179"/>
      <c r="ADX106" s="179"/>
      <c r="ADY106" s="179"/>
      <c r="ADZ106" s="179"/>
      <c r="AEA106" s="179"/>
      <c r="AEB106" s="179"/>
      <c r="AEC106" s="179"/>
      <c r="AED106" s="179"/>
      <c r="AEE106" s="179"/>
      <c r="AEF106" s="179"/>
      <c r="AEG106" s="179"/>
      <c r="AEH106" s="179"/>
      <c r="AEI106" s="179"/>
      <c r="AEJ106" s="179"/>
      <c r="AEK106" s="179"/>
      <c r="AEL106" s="179"/>
      <c r="AEM106" s="179"/>
      <c r="AEN106" s="179"/>
      <c r="AEO106" s="179"/>
      <c r="AEP106" s="179"/>
      <c r="AEQ106" s="179"/>
      <c r="AER106" s="179"/>
      <c r="AES106" s="179"/>
      <c r="AET106" s="179"/>
      <c r="AEU106" s="179"/>
      <c r="AEV106" s="179"/>
      <c r="AEW106" s="179"/>
      <c r="AEX106" s="179"/>
      <c r="AEY106" s="179"/>
      <c r="AEZ106" s="179"/>
      <c r="AFA106" s="179"/>
      <c r="AFB106" s="179"/>
      <c r="AFC106" s="179"/>
      <c r="AFD106" s="179"/>
      <c r="AFE106" s="179"/>
      <c r="AFF106" s="179"/>
      <c r="AFG106" s="179"/>
      <c r="AFH106" s="179"/>
      <c r="AFI106" s="179"/>
      <c r="AFJ106" s="179"/>
      <c r="AFK106" s="179"/>
      <c r="AFL106" s="179"/>
      <c r="AFM106" s="179"/>
      <c r="AFN106" s="179"/>
      <c r="AFO106" s="179"/>
      <c r="AFP106" s="179"/>
      <c r="AFQ106" s="179"/>
      <c r="AFR106" s="179"/>
      <c r="AFS106" s="179"/>
      <c r="AFT106" s="179"/>
      <c r="AFU106" s="179"/>
      <c r="AFV106" s="179"/>
      <c r="AFW106" s="179"/>
      <c r="AFX106" s="179"/>
      <c r="AFY106" s="179"/>
      <c r="AFZ106" s="179"/>
      <c r="AGA106" s="179"/>
      <c r="AGB106" s="179"/>
      <c r="AGC106" s="179"/>
      <c r="AGD106" s="179"/>
      <c r="AGE106" s="179"/>
      <c r="AGF106" s="179"/>
      <c r="AGG106" s="179"/>
      <c r="AGH106" s="179"/>
      <c r="AGI106" s="179"/>
      <c r="AGJ106" s="179"/>
      <c r="AGK106" s="179"/>
      <c r="AGL106" s="179"/>
      <c r="AGM106" s="179"/>
      <c r="AGN106" s="179"/>
      <c r="AGO106" s="179"/>
      <c r="AGP106" s="179"/>
      <c r="AGQ106" s="179"/>
      <c r="AGR106" s="179"/>
      <c r="AGS106" s="179"/>
      <c r="AGT106" s="179"/>
      <c r="AGU106" s="179"/>
      <c r="AGV106" s="179"/>
      <c r="AGW106" s="179"/>
      <c r="AGX106" s="179"/>
      <c r="AGY106" s="179"/>
      <c r="AGZ106" s="179"/>
      <c r="AHA106" s="179"/>
      <c r="AHB106" s="179"/>
      <c r="AHC106" s="179"/>
      <c r="AHD106" s="179"/>
      <c r="AHE106" s="179"/>
      <c r="AHF106" s="179"/>
      <c r="AHG106" s="179"/>
      <c r="AHH106" s="179"/>
      <c r="AHI106" s="179"/>
      <c r="AHJ106" s="179"/>
      <c r="AHK106" s="179"/>
      <c r="AHL106" s="179"/>
      <c r="AHM106" s="179"/>
      <c r="AHN106" s="179"/>
      <c r="AHO106" s="179"/>
      <c r="AHP106" s="179"/>
      <c r="AHQ106" s="179"/>
      <c r="AHR106" s="179"/>
      <c r="AHS106" s="179"/>
      <c r="AHT106" s="179"/>
      <c r="AHU106" s="179"/>
      <c r="AHV106" s="179"/>
      <c r="AHW106" s="179"/>
      <c r="AHX106" s="179"/>
      <c r="AHY106" s="179"/>
      <c r="AHZ106" s="179"/>
      <c r="AIA106" s="179"/>
      <c r="AIB106" s="179"/>
      <c r="AIC106" s="179"/>
      <c r="AID106" s="179"/>
      <c r="AIE106" s="179"/>
      <c r="AIF106" s="179"/>
      <c r="AIG106" s="179"/>
      <c r="AIH106" s="179"/>
      <c r="AII106" s="179"/>
      <c r="AIJ106" s="179"/>
      <c r="AIK106" s="179"/>
      <c r="AIL106" s="179"/>
      <c r="AIM106" s="179"/>
      <c r="AIN106" s="179"/>
      <c r="AIO106" s="179"/>
      <c r="AIP106" s="179"/>
      <c r="AIQ106" s="179"/>
      <c r="AIR106" s="179"/>
      <c r="AIS106" s="179"/>
      <c r="AIT106" s="179"/>
      <c r="AIU106" s="179"/>
      <c r="AIV106" s="179"/>
      <c r="AIW106" s="179"/>
      <c r="AIX106" s="179"/>
      <c r="AIY106" s="179"/>
      <c r="AIZ106" s="179"/>
      <c r="AJA106" s="179"/>
      <c r="AJB106" s="179"/>
      <c r="AJC106" s="179"/>
      <c r="AJD106" s="179"/>
      <c r="AJE106" s="179"/>
      <c r="AJF106" s="179"/>
      <c r="AJG106" s="179"/>
      <c r="AJH106" s="179"/>
      <c r="AJI106" s="179"/>
      <c r="AJJ106" s="179"/>
      <c r="AJK106" s="179"/>
      <c r="AJL106" s="179"/>
      <c r="AJM106" s="179"/>
      <c r="AJN106" s="179"/>
      <c r="AJO106" s="179"/>
      <c r="AJP106" s="179"/>
      <c r="AJQ106" s="179"/>
      <c r="AJR106" s="179"/>
      <c r="AJS106" s="179"/>
      <c r="AJT106" s="179"/>
      <c r="AJU106" s="179"/>
      <c r="AJV106" s="179"/>
      <c r="AJW106" s="179"/>
      <c r="AJX106" s="179"/>
      <c r="AJY106" s="179"/>
      <c r="AJZ106" s="179"/>
      <c r="AKA106" s="179"/>
      <c r="AKB106" s="179"/>
      <c r="AKC106" s="179"/>
      <c r="AKD106" s="179"/>
      <c r="AKE106" s="179"/>
      <c r="AKF106" s="179"/>
      <c r="AKG106" s="179"/>
      <c r="AKH106" s="179"/>
      <c r="AKI106" s="179"/>
      <c r="AKJ106" s="179"/>
      <c r="AKK106" s="179"/>
      <c r="AKL106" s="179"/>
      <c r="AKM106" s="179"/>
      <c r="AKN106" s="179"/>
      <c r="AKO106" s="179"/>
      <c r="AKP106" s="179"/>
      <c r="AKQ106" s="179"/>
      <c r="AKR106" s="179"/>
      <c r="AKS106" s="179"/>
      <c r="AKT106" s="179"/>
      <c r="AKU106" s="179"/>
      <c r="AKV106" s="179"/>
      <c r="AKW106" s="179"/>
      <c r="AKX106" s="179"/>
      <c r="AKY106" s="179"/>
      <c r="AKZ106" s="179"/>
      <c r="ALA106" s="179"/>
      <c r="ALB106" s="179"/>
      <c r="ALC106" s="179"/>
      <c r="ALD106" s="179"/>
      <c r="ALE106" s="179"/>
      <c r="ALF106" s="179"/>
      <c r="ALG106" s="179"/>
      <c r="ALH106" s="179"/>
      <c r="ALI106" s="179"/>
      <c r="ALJ106" s="179"/>
      <c r="ALK106" s="179"/>
      <c r="ALL106" s="179"/>
      <c r="ALM106" s="179"/>
      <c r="ALN106" s="179"/>
      <c r="ALO106" s="179"/>
      <c r="ALP106" s="179"/>
      <c r="ALQ106" s="179"/>
      <c r="ALR106" s="179"/>
      <c r="ALS106" s="179"/>
      <c r="ALT106" s="179"/>
      <c r="ALU106" s="179"/>
      <c r="ALV106" s="179"/>
      <c r="ALW106" s="179"/>
      <c r="ALX106" s="179"/>
      <c r="ALY106" s="179"/>
      <c r="ALZ106" s="179"/>
      <c r="AMA106" s="179"/>
      <c r="AMB106" s="179"/>
      <c r="AMC106" s="179"/>
      <c r="AMD106" s="179"/>
      <c r="AME106" s="179"/>
      <c r="AMF106" s="179"/>
      <c r="AMG106" s="179"/>
      <c r="AMH106" s="179"/>
      <c r="AMI106" s="179"/>
      <c r="AMJ106" s="179"/>
      <c r="AMK106" s="179"/>
    </row>
    <row r="107" spans="1:1025" s="123" customFormat="1">
      <c r="A107" s="56">
        <v>1</v>
      </c>
      <c r="B107" s="57" t="s">
        <v>407</v>
      </c>
      <c r="C107" s="58">
        <v>2016</v>
      </c>
      <c r="D107" s="363">
        <v>10676.4</v>
      </c>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04"/>
      <c r="EC107" s="304"/>
      <c r="ED107" s="304"/>
      <c r="EE107" s="304"/>
      <c r="EF107" s="304"/>
      <c r="EG107" s="304"/>
      <c r="EH107" s="304"/>
      <c r="EI107" s="304"/>
      <c r="EJ107" s="304"/>
      <c r="EK107" s="304"/>
      <c r="EL107" s="304"/>
      <c r="EM107" s="304"/>
      <c r="EN107" s="304"/>
      <c r="EO107" s="304"/>
      <c r="EP107" s="304"/>
      <c r="EQ107" s="304"/>
      <c r="ER107" s="304"/>
      <c r="ES107" s="304"/>
      <c r="ET107" s="304"/>
      <c r="EU107" s="304"/>
      <c r="EV107" s="304"/>
      <c r="EW107" s="304"/>
      <c r="EX107" s="304"/>
      <c r="EY107" s="304"/>
      <c r="EZ107" s="304"/>
      <c r="FA107" s="304"/>
      <c r="FB107" s="304"/>
      <c r="FC107" s="304"/>
      <c r="FD107" s="304"/>
      <c r="FE107" s="304"/>
      <c r="FF107" s="304"/>
      <c r="FG107" s="304"/>
      <c r="FH107" s="304"/>
      <c r="FI107" s="304"/>
      <c r="FJ107" s="304"/>
      <c r="FK107" s="304"/>
      <c r="FL107" s="304"/>
      <c r="FM107" s="304"/>
      <c r="FN107" s="304"/>
      <c r="FO107" s="304"/>
      <c r="FP107" s="304"/>
      <c r="FQ107" s="304"/>
      <c r="FR107" s="304"/>
      <c r="FS107" s="304"/>
      <c r="FT107" s="304"/>
      <c r="FU107" s="304"/>
      <c r="FV107" s="304"/>
      <c r="FW107" s="304"/>
      <c r="FX107" s="304"/>
      <c r="FY107" s="304"/>
      <c r="FZ107" s="304"/>
      <c r="GA107" s="304"/>
      <c r="GB107" s="304"/>
      <c r="GC107" s="304"/>
      <c r="GD107" s="304"/>
      <c r="GE107" s="304"/>
      <c r="GF107" s="304"/>
      <c r="GG107" s="304"/>
      <c r="GH107" s="304"/>
      <c r="GI107" s="304"/>
      <c r="GJ107" s="304"/>
      <c r="GK107" s="304"/>
      <c r="GL107" s="304"/>
      <c r="GM107" s="304"/>
      <c r="GN107" s="304"/>
      <c r="GO107" s="304"/>
      <c r="GP107" s="304"/>
      <c r="GQ107" s="304"/>
      <c r="GR107" s="304"/>
      <c r="GS107" s="304"/>
      <c r="GT107" s="304"/>
      <c r="GU107" s="304"/>
      <c r="GV107" s="304"/>
      <c r="GW107" s="304"/>
      <c r="GX107" s="304"/>
      <c r="GY107" s="304"/>
      <c r="GZ107" s="304"/>
      <c r="HA107" s="304"/>
      <c r="HB107" s="304"/>
      <c r="HC107" s="304"/>
      <c r="HD107" s="304"/>
      <c r="HE107" s="304"/>
      <c r="HF107" s="304"/>
      <c r="HG107" s="304"/>
      <c r="HH107" s="304"/>
      <c r="HI107" s="304"/>
      <c r="HJ107" s="304"/>
      <c r="HK107" s="304"/>
      <c r="HL107" s="304"/>
      <c r="HM107" s="304"/>
      <c r="HN107" s="304"/>
      <c r="HO107" s="304"/>
      <c r="HP107" s="304"/>
      <c r="HQ107" s="304"/>
      <c r="HR107" s="304"/>
      <c r="HS107" s="304"/>
      <c r="HT107" s="304"/>
      <c r="HU107" s="304"/>
      <c r="HV107" s="304"/>
      <c r="HW107" s="304"/>
      <c r="HX107" s="304"/>
      <c r="HY107" s="304"/>
      <c r="HZ107" s="304"/>
      <c r="IA107" s="304"/>
      <c r="IB107" s="304"/>
      <c r="IC107" s="304"/>
      <c r="ID107" s="304"/>
      <c r="IE107" s="304"/>
      <c r="IF107" s="304"/>
      <c r="IG107" s="304"/>
      <c r="IH107" s="304"/>
      <c r="II107" s="304"/>
      <c r="IJ107" s="304"/>
      <c r="IK107" s="304"/>
      <c r="IL107" s="304"/>
      <c r="IM107" s="304"/>
      <c r="IN107" s="304"/>
      <c r="IO107" s="304"/>
      <c r="IP107" s="304"/>
      <c r="IQ107" s="304"/>
      <c r="IR107" s="304"/>
      <c r="IS107" s="304"/>
      <c r="IT107" s="304"/>
      <c r="IU107" s="304"/>
      <c r="IV107" s="304"/>
      <c r="IW107" s="304"/>
      <c r="IX107" s="304"/>
      <c r="IY107" s="304"/>
      <c r="IZ107" s="304"/>
      <c r="JA107" s="304"/>
      <c r="JB107" s="304"/>
      <c r="JC107" s="304"/>
      <c r="JD107" s="304"/>
      <c r="JE107" s="304"/>
      <c r="JF107" s="304"/>
      <c r="JG107" s="304"/>
      <c r="JH107" s="304"/>
      <c r="JI107" s="304"/>
      <c r="JJ107" s="304"/>
      <c r="JK107" s="304"/>
      <c r="JL107" s="304"/>
      <c r="JM107" s="304"/>
      <c r="JN107" s="304"/>
      <c r="JO107" s="304"/>
      <c r="JP107" s="304"/>
      <c r="JQ107" s="304"/>
      <c r="JR107" s="304"/>
      <c r="JS107" s="304"/>
      <c r="JT107" s="304"/>
      <c r="JU107" s="304"/>
      <c r="JV107" s="304"/>
      <c r="JW107" s="304"/>
      <c r="JX107" s="304"/>
      <c r="JY107" s="304"/>
      <c r="JZ107" s="304"/>
      <c r="KA107" s="304"/>
      <c r="KB107" s="304"/>
      <c r="KC107" s="304"/>
      <c r="KD107" s="304"/>
      <c r="KE107" s="304"/>
      <c r="KF107" s="304"/>
      <c r="KG107" s="304"/>
      <c r="KH107" s="304"/>
      <c r="KI107" s="304"/>
      <c r="KJ107" s="304"/>
      <c r="KK107" s="304"/>
      <c r="KL107" s="304"/>
      <c r="KM107" s="304"/>
      <c r="KN107" s="304"/>
      <c r="KO107" s="304"/>
      <c r="KP107" s="304"/>
      <c r="KQ107" s="304"/>
      <c r="KR107" s="304"/>
      <c r="KS107" s="304"/>
      <c r="KT107" s="304"/>
      <c r="KU107" s="304"/>
      <c r="KV107" s="304"/>
      <c r="KW107" s="304"/>
      <c r="KX107" s="304"/>
      <c r="KY107" s="304"/>
      <c r="KZ107" s="304"/>
      <c r="LA107" s="304"/>
      <c r="LB107" s="304"/>
      <c r="LC107" s="304"/>
      <c r="LD107" s="304"/>
      <c r="LE107" s="304"/>
      <c r="LF107" s="304"/>
      <c r="LG107" s="304"/>
      <c r="LH107" s="304"/>
      <c r="LI107" s="304"/>
      <c r="LJ107" s="304"/>
      <c r="LK107" s="304"/>
      <c r="LL107" s="304"/>
      <c r="LM107" s="304"/>
      <c r="LN107" s="304"/>
      <c r="LO107" s="304"/>
      <c r="LP107" s="304"/>
      <c r="LQ107" s="304"/>
      <c r="LR107" s="304"/>
      <c r="LS107" s="304"/>
      <c r="LT107" s="304"/>
      <c r="LU107" s="304"/>
      <c r="LV107" s="304"/>
      <c r="LW107" s="304"/>
      <c r="LX107" s="304"/>
      <c r="LY107" s="304"/>
      <c r="LZ107" s="304"/>
      <c r="MA107" s="304"/>
      <c r="MB107" s="304"/>
      <c r="MC107" s="304"/>
      <c r="MD107" s="304"/>
      <c r="ME107" s="304"/>
      <c r="MF107" s="304"/>
      <c r="MG107" s="304"/>
      <c r="MH107" s="304"/>
      <c r="MI107" s="304"/>
      <c r="MJ107" s="304"/>
      <c r="MK107" s="304"/>
      <c r="ML107" s="304"/>
      <c r="MM107" s="304"/>
      <c r="MN107" s="304"/>
      <c r="MO107" s="304"/>
      <c r="MP107" s="304"/>
      <c r="MQ107" s="304"/>
      <c r="MR107" s="304"/>
      <c r="MS107" s="304"/>
      <c r="MT107" s="304"/>
      <c r="MU107" s="304"/>
      <c r="MV107" s="304"/>
      <c r="MW107" s="304"/>
      <c r="MX107" s="304"/>
      <c r="MY107" s="304"/>
      <c r="MZ107" s="304"/>
      <c r="NA107" s="304"/>
      <c r="NB107" s="304"/>
      <c r="NC107" s="304"/>
      <c r="ND107" s="304"/>
      <c r="NE107" s="304"/>
      <c r="NF107" s="304"/>
      <c r="NG107" s="304"/>
      <c r="NH107" s="304"/>
      <c r="NI107" s="304"/>
      <c r="NJ107" s="304"/>
      <c r="NK107" s="304"/>
      <c r="NL107" s="304"/>
      <c r="NM107" s="304"/>
      <c r="NN107" s="304"/>
      <c r="NO107" s="304"/>
      <c r="NP107" s="304"/>
      <c r="NQ107" s="304"/>
      <c r="NR107" s="304"/>
      <c r="NS107" s="304"/>
      <c r="NT107" s="304"/>
      <c r="NU107" s="304"/>
      <c r="NV107" s="304"/>
      <c r="NW107" s="304"/>
      <c r="NX107" s="304"/>
      <c r="NY107" s="304"/>
      <c r="NZ107" s="304"/>
      <c r="OA107" s="304"/>
      <c r="OB107" s="304"/>
      <c r="OC107" s="304"/>
      <c r="OD107" s="304"/>
      <c r="OE107" s="304"/>
      <c r="OF107" s="304"/>
      <c r="OG107" s="304"/>
      <c r="OH107" s="304"/>
      <c r="OI107" s="304"/>
      <c r="OJ107" s="304"/>
      <c r="OK107" s="304"/>
      <c r="OL107" s="304"/>
      <c r="OM107" s="304"/>
      <c r="ON107" s="304"/>
      <c r="OO107" s="304"/>
      <c r="OP107" s="304"/>
      <c r="OQ107" s="304"/>
      <c r="OR107" s="304"/>
      <c r="OS107" s="304"/>
      <c r="OT107" s="304"/>
      <c r="OU107" s="304"/>
      <c r="OV107" s="304"/>
      <c r="OW107" s="304"/>
      <c r="OX107" s="304"/>
      <c r="OY107" s="304"/>
      <c r="OZ107" s="304"/>
      <c r="PA107" s="304"/>
      <c r="PB107" s="304"/>
      <c r="PC107" s="304"/>
      <c r="PD107" s="304"/>
      <c r="PE107" s="304"/>
      <c r="PF107" s="304"/>
      <c r="PG107" s="304"/>
      <c r="PH107" s="304"/>
      <c r="PI107" s="304"/>
      <c r="PJ107" s="304"/>
      <c r="PK107" s="304"/>
      <c r="PL107" s="304"/>
      <c r="PM107" s="304"/>
      <c r="PN107" s="304"/>
      <c r="PO107" s="304"/>
      <c r="PP107" s="304"/>
      <c r="PQ107" s="304"/>
      <c r="PR107" s="304"/>
      <c r="PS107" s="304"/>
      <c r="PT107" s="304"/>
      <c r="PU107" s="304"/>
      <c r="PV107" s="304"/>
      <c r="PW107" s="304"/>
      <c r="PX107" s="304"/>
      <c r="PY107" s="304"/>
      <c r="PZ107" s="304"/>
      <c r="QA107" s="304"/>
      <c r="QB107" s="304"/>
      <c r="QC107" s="304"/>
      <c r="QD107" s="304"/>
      <c r="QE107" s="304"/>
      <c r="QF107" s="304"/>
      <c r="QG107" s="304"/>
      <c r="QH107" s="304"/>
      <c r="QI107" s="304"/>
      <c r="QJ107" s="304"/>
      <c r="QK107" s="304"/>
      <c r="QL107" s="304"/>
      <c r="QM107" s="304"/>
      <c r="QN107" s="304"/>
      <c r="QO107" s="304"/>
      <c r="QP107" s="304"/>
      <c r="QQ107" s="304"/>
      <c r="QR107" s="304"/>
      <c r="QS107" s="304"/>
      <c r="QT107" s="304"/>
      <c r="QU107" s="304"/>
      <c r="QV107" s="304"/>
      <c r="QW107" s="304"/>
      <c r="QX107" s="304"/>
      <c r="QY107" s="304"/>
      <c r="QZ107" s="304"/>
      <c r="RA107" s="304"/>
      <c r="RB107" s="304"/>
      <c r="RC107" s="304"/>
      <c r="RD107" s="304"/>
      <c r="RE107" s="304"/>
      <c r="RF107" s="304"/>
      <c r="RG107" s="304"/>
      <c r="RH107" s="304"/>
      <c r="RI107" s="304"/>
      <c r="RJ107" s="304"/>
      <c r="RK107" s="304"/>
      <c r="RL107" s="304"/>
      <c r="RM107" s="304"/>
      <c r="RN107" s="304"/>
      <c r="RO107" s="304"/>
      <c r="RP107" s="304"/>
      <c r="RQ107" s="304"/>
      <c r="RR107" s="304"/>
      <c r="RS107" s="304"/>
      <c r="RT107" s="304"/>
      <c r="RU107" s="304"/>
      <c r="RV107" s="304"/>
      <c r="RW107" s="304"/>
      <c r="RX107" s="304"/>
      <c r="RY107" s="304"/>
      <c r="RZ107" s="304"/>
      <c r="SA107" s="304"/>
      <c r="SB107" s="304"/>
      <c r="SC107" s="304"/>
      <c r="SD107" s="304"/>
      <c r="SE107" s="304"/>
      <c r="SF107" s="304"/>
      <c r="SG107" s="304"/>
      <c r="SH107" s="304"/>
      <c r="SI107" s="304"/>
      <c r="SJ107" s="304"/>
      <c r="SK107" s="304"/>
      <c r="SL107" s="304"/>
      <c r="SM107" s="304"/>
      <c r="SN107" s="304"/>
      <c r="SO107" s="304"/>
      <c r="SP107" s="304"/>
      <c r="SQ107" s="304"/>
      <c r="SR107" s="304"/>
      <c r="SS107" s="304"/>
      <c r="ST107" s="304"/>
      <c r="SU107" s="304"/>
      <c r="SV107" s="304"/>
      <c r="SW107" s="304"/>
      <c r="SX107" s="304"/>
      <c r="SY107" s="304"/>
      <c r="SZ107" s="304"/>
      <c r="TA107" s="304"/>
      <c r="TB107" s="304"/>
      <c r="TC107" s="304"/>
      <c r="TD107" s="304"/>
      <c r="TE107" s="304"/>
      <c r="TF107" s="304"/>
      <c r="TG107" s="304"/>
      <c r="TH107" s="304"/>
      <c r="TI107" s="304"/>
      <c r="TJ107" s="304"/>
      <c r="TK107" s="304"/>
      <c r="TL107" s="304"/>
      <c r="TM107" s="304"/>
      <c r="TN107" s="304"/>
      <c r="TO107" s="304"/>
      <c r="TP107" s="304"/>
      <c r="TQ107" s="304"/>
      <c r="TR107" s="304"/>
      <c r="TS107" s="304"/>
      <c r="TT107" s="304"/>
      <c r="TU107" s="304"/>
      <c r="TV107" s="304"/>
      <c r="TW107" s="304"/>
      <c r="TX107" s="304"/>
      <c r="TY107" s="304"/>
      <c r="TZ107" s="304"/>
      <c r="UA107" s="304"/>
      <c r="UB107" s="304"/>
      <c r="UC107" s="304"/>
      <c r="UD107" s="304"/>
      <c r="UE107" s="304"/>
      <c r="UF107" s="304"/>
      <c r="UG107" s="304"/>
      <c r="UH107" s="304"/>
      <c r="UI107" s="304"/>
      <c r="UJ107" s="304"/>
      <c r="UK107" s="304"/>
      <c r="UL107" s="304"/>
      <c r="UM107" s="304"/>
      <c r="UN107" s="304"/>
      <c r="UO107" s="304"/>
      <c r="UP107" s="304"/>
      <c r="UQ107" s="304"/>
      <c r="UR107" s="304"/>
      <c r="US107" s="304"/>
      <c r="UT107" s="304"/>
      <c r="UU107" s="304"/>
      <c r="UV107" s="304"/>
      <c r="UW107" s="304"/>
      <c r="UX107" s="304"/>
      <c r="UY107" s="304"/>
      <c r="UZ107" s="304"/>
      <c r="VA107" s="304"/>
      <c r="VB107" s="304"/>
      <c r="VC107" s="304"/>
      <c r="VD107" s="304"/>
      <c r="VE107" s="304"/>
      <c r="VF107" s="304"/>
      <c r="VG107" s="304"/>
      <c r="VH107" s="304"/>
      <c r="VI107" s="304"/>
      <c r="VJ107" s="304"/>
      <c r="VK107" s="304"/>
      <c r="VL107" s="304"/>
      <c r="VM107" s="304"/>
      <c r="VN107" s="304"/>
      <c r="VO107" s="304"/>
      <c r="VP107" s="304"/>
      <c r="VQ107" s="304"/>
      <c r="VR107" s="304"/>
      <c r="VS107" s="304"/>
      <c r="VT107" s="304"/>
      <c r="VU107" s="304"/>
      <c r="VV107" s="304"/>
      <c r="VW107" s="304"/>
      <c r="VX107" s="304"/>
      <c r="VY107" s="304"/>
      <c r="VZ107" s="304"/>
      <c r="WA107" s="304"/>
      <c r="WB107" s="304"/>
      <c r="WC107" s="304"/>
      <c r="WD107" s="304"/>
      <c r="WE107" s="304"/>
      <c r="WF107" s="304"/>
      <c r="WG107" s="304"/>
      <c r="WH107" s="304"/>
      <c r="WI107" s="304"/>
      <c r="WJ107" s="304"/>
      <c r="WK107" s="304"/>
      <c r="WL107" s="304"/>
      <c r="WM107" s="304"/>
      <c r="WN107" s="304"/>
      <c r="WO107" s="304"/>
      <c r="WP107" s="304"/>
      <c r="WQ107" s="304"/>
      <c r="WR107" s="304"/>
      <c r="WS107" s="304"/>
      <c r="WT107" s="304"/>
      <c r="WU107" s="304"/>
      <c r="WV107" s="304"/>
      <c r="WW107" s="304"/>
      <c r="WX107" s="304"/>
      <c r="WY107" s="304"/>
      <c r="WZ107" s="304"/>
      <c r="XA107" s="304"/>
      <c r="XB107" s="304"/>
      <c r="XC107" s="304"/>
      <c r="XD107" s="304"/>
      <c r="XE107" s="304"/>
      <c r="XF107" s="304"/>
      <c r="XG107" s="304"/>
      <c r="XH107" s="304"/>
      <c r="XI107" s="304"/>
      <c r="XJ107" s="304"/>
      <c r="XK107" s="304"/>
      <c r="XL107" s="304"/>
      <c r="XM107" s="304"/>
      <c r="XN107" s="304"/>
      <c r="XO107" s="304"/>
      <c r="XP107" s="304"/>
      <c r="XQ107" s="304"/>
      <c r="XR107" s="304"/>
      <c r="XS107" s="304"/>
      <c r="XT107" s="304"/>
      <c r="XU107" s="304"/>
      <c r="XV107" s="304"/>
      <c r="XW107" s="304"/>
      <c r="XX107" s="304"/>
      <c r="XY107" s="304"/>
      <c r="XZ107" s="304"/>
      <c r="YA107" s="304"/>
      <c r="YB107" s="304"/>
      <c r="YC107" s="304"/>
      <c r="YD107" s="304"/>
      <c r="YE107" s="304"/>
      <c r="YF107" s="304"/>
      <c r="YG107" s="304"/>
      <c r="YH107" s="304"/>
      <c r="YI107" s="304"/>
      <c r="YJ107" s="304"/>
      <c r="YK107" s="304"/>
      <c r="YL107" s="304"/>
      <c r="YM107" s="304"/>
      <c r="YN107" s="304"/>
      <c r="YO107" s="304"/>
      <c r="YP107" s="304"/>
      <c r="YQ107" s="304"/>
      <c r="YR107" s="304"/>
      <c r="YS107" s="304"/>
      <c r="YT107" s="304"/>
      <c r="YU107" s="304"/>
      <c r="YV107" s="304"/>
      <c r="YW107" s="304"/>
      <c r="YX107" s="304"/>
      <c r="YY107" s="304"/>
      <c r="YZ107" s="304"/>
      <c r="ZA107" s="304"/>
      <c r="ZB107" s="304"/>
      <c r="ZC107" s="304"/>
      <c r="ZD107" s="304"/>
      <c r="ZE107" s="304"/>
      <c r="ZF107" s="304"/>
      <c r="ZG107" s="304"/>
      <c r="ZH107" s="304"/>
      <c r="ZI107" s="304"/>
      <c r="ZJ107" s="304"/>
      <c r="ZK107" s="304"/>
      <c r="ZL107" s="304"/>
      <c r="ZM107" s="304"/>
      <c r="ZN107" s="304"/>
      <c r="ZO107" s="304"/>
      <c r="ZP107" s="304"/>
      <c r="ZQ107" s="304"/>
      <c r="ZR107" s="304"/>
      <c r="ZS107" s="304"/>
      <c r="ZT107" s="304"/>
      <c r="ZU107" s="304"/>
      <c r="ZV107" s="304"/>
      <c r="ZW107" s="304"/>
      <c r="ZX107" s="304"/>
      <c r="ZY107" s="304"/>
      <c r="ZZ107" s="304"/>
      <c r="AAA107" s="304"/>
      <c r="AAB107" s="304"/>
      <c r="AAC107" s="304"/>
      <c r="AAD107" s="304"/>
      <c r="AAE107" s="304"/>
      <c r="AAF107" s="304"/>
      <c r="AAG107" s="304"/>
      <c r="AAH107" s="304"/>
      <c r="AAI107" s="304"/>
      <c r="AAJ107" s="304"/>
      <c r="AAK107" s="304"/>
      <c r="AAL107" s="304"/>
      <c r="AAM107" s="304"/>
      <c r="AAN107" s="304"/>
      <c r="AAO107" s="304"/>
      <c r="AAP107" s="304"/>
      <c r="AAQ107" s="304"/>
      <c r="AAR107" s="304"/>
      <c r="AAS107" s="304"/>
      <c r="AAT107" s="304"/>
      <c r="AAU107" s="304"/>
      <c r="AAV107" s="304"/>
      <c r="AAW107" s="304"/>
      <c r="AAX107" s="304"/>
      <c r="AAY107" s="304"/>
      <c r="AAZ107" s="304"/>
      <c r="ABA107" s="304"/>
      <c r="ABB107" s="304"/>
      <c r="ABC107" s="304"/>
      <c r="ABD107" s="304"/>
      <c r="ABE107" s="304"/>
      <c r="ABF107" s="304"/>
      <c r="ABG107" s="304"/>
      <c r="ABH107" s="304"/>
      <c r="ABI107" s="304"/>
      <c r="ABJ107" s="304"/>
      <c r="ABK107" s="304"/>
      <c r="ABL107" s="304"/>
      <c r="ABM107" s="304"/>
      <c r="ABN107" s="304"/>
      <c r="ABO107" s="304"/>
      <c r="ABP107" s="304"/>
      <c r="ABQ107" s="304"/>
      <c r="ABR107" s="304"/>
      <c r="ABS107" s="304"/>
      <c r="ABT107" s="304"/>
      <c r="ABU107" s="304"/>
      <c r="ABV107" s="304"/>
      <c r="ABW107" s="304"/>
      <c r="ABX107" s="304"/>
      <c r="ABY107" s="304"/>
      <c r="ABZ107" s="304"/>
      <c r="ACA107" s="304"/>
      <c r="ACB107" s="304"/>
      <c r="ACC107" s="304"/>
      <c r="ACD107" s="304"/>
      <c r="ACE107" s="304"/>
      <c r="ACF107" s="304"/>
      <c r="ACG107" s="304"/>
      <c r="ACH107" s="304"/>
      <c r="ACI107" s="304"/>
      <c r="ACJ107" s="304"/>
      <c r="ACK107" s="304"/>
      <c r="ACL107" s="304"/>
      <c r="ACM107" s="304"/>
      <c r="ACN107" s="304"/>
      <c r="ACO107" s="304"/>
      <c r="ACP107" s="304"/>
      <c r="ACQ107" s="304"/>
      <c r="ACR107" s="304"/>
      <c r="ACS107" s="304"/>
      <c r="ACT107" s="304"/>
      <c r="ACU107" s="304"/>
      <c r="ACV107" s="304"/>
      <c r="ACW107" s="304"/>
      <c r="ACX107" s="304"/>
      <c r="ACY107" s="304"/>
      <c r="ACZ107" s="304"/>
      <c r="ADA107" s="304"/>
      <c r="ADB107" s="304"/>
      <c r="ADC107" s="304"/>
      <c r="ADD107" s="304"/>
      <c r="ADE107" s="304"/>
      <c r="ADF107" s="304"/>
      <c r="ADG107" s="304"/>
      <c r="ADH107" s="304"/>
      <c r="ADI107" s="304"/>
      <c r="ADJ107" s="304"/>
      <c r="ADK107" s="304"/>
      <c r="ADL107" s="304"/>
      <c r="ADM107" s="304"/>
      <c r="ADN107" s="304"/>
      <c r="ADO107" s="304"/>
      <c r="ADP107" s="304"/>
      <c r="ADQ107" s="304"/>
      <c r="ADR107" s="304"/>
      <c r="ADS107" s="304"/>
      <c r="ADT107" s="304"/>
      <c r="ADU107" s="304"/>
      <c r="ADV107" s="304"/>
      <c r="ADW107" s="304"/>
      <c r="ADX107" s="304"/>
      <c r="ADY107" s="304"/>
      <c r="ADZ107" s="304"/>
      <c r="AEA107" s="304"/>
      <c r="AEB107" s="304"/>
      <c r="AEC107" s="304"/>
      <c r="AED107" s="304"/>
      <c r="AEE107" s="304"/>
      <c r="AEF107" s="304"/>
      <c r="AEG107" s="304"/>
      <c r="AEH107" s="304"/>
      <c r="AEI107" s="304"/>
      <c r="AEJ107" s="304"/>
      <c r="AEK107" s="304"/>
      <c r="AEL107" s="304"/>
      <c r="AEM107" s="304"/>
      <c r="AEN107" s="304"/>
      <c r="AEO107" s="304"/>
      <c r="AEP107" s="304"/>
      <c r="AEQ107" s="304"/>
      <c r="AER107" s="304"/>
      <c r="AES107" s="304"/>
      <c r="AET107" s="304"/>
      <c r="AEU107" s="304"/>
      <c r="AEV107" s="304"/>
      <c r="AEW107" s="304"/>
      <c r="AEX107" s="304"/>
      <c r="AEY107" s="304"/>
      <c r="AEZ107" s="304"/>
      <c r="AFA107" s="304"/>
      <c r="AFB107" s="304"/>
      <c r="AFC107" s="304"/>
      <c r="AFD107" s="304"/>
      <c r="AFE107" s="304"/>
      <c r="AFF107" s="304"/>
      <c r="AFG107" s="304"/>
      <c r="AFH107" s="304"/>
      <c r="AFI107" s="304"/>
      <c r="AFJ107" s="304"/>
      <c r="AFK107" s="304"/>
      <c r="AFL107" s="304"/>
      <c r="AFM107" s="304"/>
      <c r="AFN107" s="304"/>
      <c r="AFO107" s="304"/>
      <c r="AFP107" s="304"/>
      <c r="AFQ107" s="304"/>
      <c r="AFR107" s="304"/>
      <c r="AFS107" s="304"/>
      <c r="AFT107" s="304"/>
      <c r="AFU107" s="304"/>
      <c r="AFV107" s="304"/>
      <c r="AFW107" s="304"/>
      <c r="AFX107" s="304"/>
      <c r="AFY107" s="304"/>
      <c r="AFZ107" s="304"/>
      <c r="AGA107" s="304"/>
      <c r="AGB107" s="304"/>
      <c r="AGC107" s="304"/>
      <c r="AGD107" s="304"/>
      <c r="AGE107" s="304"/>
      <c r="AGF107" s="304"/>
      <c r="AGG107" s="304"/>
      <c r="AGH107" s="304"/>
      <c r="AGI107" s="304"/>
      <c r="AGJ107" s="304"/>
      <c r="AGK107" s="304"/>
      <c r="AGL107" s="304"/>
      <c r="AGM107" s="304"/>
      <c r="AGN107" s="304"/>
      <c r="AGO107" s="304"/>
      <c r="AGP107" s="304"/>
      <c r="AGQ107" s="304"/>
      <c r="AGR107" s="304"/>
      <c r="AGS107" s="304"/>
      <c r="AGT107" s="304"/>
      <c r="AGU107" s="304"/>
      <c r="AGV107" s="304"/>
      <c r="AGW107" s="304"/>
      <c r="AGX107" s="304"/>
      <c r="AGY107" s="304"/>
      <c r="AGZ107" s="304"/>
      <c r="AHA107" s="304"/>
      <c r="AHB107" s="304"/>
      <c r="AHC107" s="304"/>
      <c r="AHD107" s="304"/>
      <c r="AHE107" s="304"/>
      <c r="AHF107" s="304"/>
      <c r="AHG107" s="304"/>
      <c r="AHH107" s="304"/>
      <c r="AHI107" s="304"/>
      <c r="AHJ107" s="304"/>
      <c r="AHK107" s="304"/>
      <c r="AHL107" s="304"/>
      <c r="AHM107" s="304"/>
      <c r="AHN107" s="304"/>
      <c r="AHO107" s="304"/>
      <c r="AHP107" s="304"/>
      <c r="AHQ107" s="304"/>
      <c r="AHR107" s="304"/>
      <c r="AHS107" s="304"/>
      <c r="AHT107" s="304"/>
      <c r="AHU107" s="304"/>
      <c r="AHV107" s="304"/>
      <c r="AHW107" s="304"/>
      <c r="AHX107" s="304"/>
      <c r="AHY107" s="304"/>
      <c r="AHZ107" s="304"/>
      <c r="AIA107" s="304"/>
      <c r="AIB107" s="304"/>
      <c r="AIC107" s="304"/>
      <c r="AID107" s="304"/>
      <c r="AIE107" s="304"/>
      <c r="AIF107" s="304"/>
      <c r="AIG107" s="304"/>
      <c r="AIH107" s="304"/>
      <c r="AII107" s="304"/>
      <c r="AIJ107" s="304"/>
      <c r="AIK107" s="304"/>
      <c r="AIL107" s="304"/>
      <c r="AIM107" s="304"/>
      <c r="AIN107" s="304"/>
      <c r="AIO107" s="304"/>
      <c r="AIP107" s="304"/>
      <c r="AIQ107" s="304"/>
      <c r="AIR107" s="304"/>
      <c r="AIS107" s="304"/>
      <c r="AIT107" s="304"/>
      <c r="AIU107" s="304"/>
      <c r="AIV107" s="304"/>
      <c r="AIW107" s="304"/>
      <c r="AIX107" s="304"/>
      <c r="AIY107" s="304"/>
      <c r="AIZ107" s="304"/>
      <c r="AJA107" s="304"/>
      <c r="AJB107" s="304"/>
      <c r="AJC107" s="304"/>
      <c r="AJD107" s="304"/>
      <c r="AJE107" s="304"/>
      <c r="AJF107" s="304"/>
      <c r="AJG107" s="304"/>
      <c r="AJH107" s="304"/>
      <c r="AJI107" s="304"/>
      <c r="AJJ107" s="304"/>
      <c r="AJK107" s="304"/>
      <c r="AJL107" s="304"/>
      <c r="AJM107" s="304"/>
      <c r="AJN107" s="304"/>
      <c r="AJO107" s="304"/>
      <c r="AJP107" s="304"/>
      <c r="AJQ107" s="304"/>
      <c r="AJR107" s="304"/>
      <c r="AJS107" s="304"/>
      <c r="AJT107" s="304"/>
      <c r="AJU107" s="304"/>
      <c r="AJV107" s="304"/>
      <c r="AJW107" s="304"/>
      <c r="AJX107" s="304"/>
      <c r="AJY107" s="304"/>
      <c r="AJZ107" s="304"/>
      <c r="AKA107" s="304"/>
      <c r="AKB107" s="304"/>
      <c r="AKC107" s="304"/>
      <c r="AKD107" s="304"/>
      <c r="AKE107" s="304"/>
      <c r="AKF107" s="304"/>
      <c r="AKG107" s="304"/>
      <c r="AKH107" s="304"/>
      <c r="AKI107" s="304"/>
      <c r="AKJ107" s="304"/>
      <c r="AKK107" s="304"/>
      <c r="AKL107" s="304"/>
      <c r="AKM107" s="304"/>
      <c r="AKN107" s="304"/>
      <c r="AKO107" s="304"/>
      <c r="AKP107" s="304"/>
      <c r="AKQ107" s="304"/>
      <c r="AKR107" s="304"/>
      <c r="AKS107" s="304"/>
      <c r="AKT107" s="304"/>
      <c r="AKU107" s="304"/>
      <c r="AKV107" s="304"/>
      <c r="AKW107" s="304"/>
      <c r="AKX107" s="304"/>
      <c r="AKY107" s="304"/>
      <c r="AKZ107" s="304"/>
      <c r="ALA107" s="304"/>
      <c r="ALB107" s="304"/>
      <c r="ALC107" s="304"/>
      <c r="ALD107" s="304"/>
      <c r="ALE107" s="304"/>
      <c r="ALF107" s="304"/>
      <c r="ALG107" s="304"/>
      <c r="ALH107" s="304"/>
      <c r="ALI107" s="304"/>
      <c r="ALJ107" s="304"/>
      <c r="ALK107" s="304"/>
      <c r="ALL107" s="304"/>
      <c r="ALM107" s="304"/>
      <c r="ALN107" s="304"/>
      <c r="ALO107" s="304"/>
      <c r="ALP107" s="304"/>
      <c r="ALQ107" s="304"/>
      <c r="ALR107" s="304"/>
      <c r="ALS107" s="304"/>
      <c r="ALT107" s="304"/>
      <c r="ALU107" s="304"/>
      <c r="ALV107" s="304"/>
      <c r="ALW107" s="304"/>
      <c r="ALX107" s="304"/>
      <c r="ALY107" s="304"/>
      <c r="ALZ107" s="304"/>
      <c r="AMA107" s="304"/>
      <c r="AMB107" s="304"/>
      <c r="AMC107" s="304"/>
      <c r="AMD107" s="304"/>
      <c r="AME107" s="304"/>
      <c r="AMF107" s="304"/>
      <c r="AMG107" s="304"/>
      <c r="AMH107" s="304"/>
      <c r="AMI107" s="304"/>
      <c r="AMJ107" s="304"/>
      <c r="AMK107" s="304"/>
    </row>
    <row r="108" spans="1:1025" s="123" customFormat="1">
      <c r="A108" s="33">
        <v>2</v>
      </c>
      <c r="B108" s="19" t="s">
        <v>408</v>
      </c>
      <c r="C108" s="22">
        <v>2016</v>
      </c>
      <c r="D108" s="361">
        <v>8800.01</v>
      </c>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304"/>
      <c r="GH108" s="304"/>
      <c r="GI108" s="304"/>
      <c r="GJ108" s="304"/>
      <c r="GK108" s="304"/>
      <c r="GL108" s="304"/>
      <c r="GM108" s="304"/>
      <c r="GN108" s="304"/>
      <c r="GO108" s="304"/>
      <c r="GP108" s="304"/>
      <c r="GQ108" s="304"/>
      <c r="GR108" s="304"/>
      <c r="GS108" s="304"/>
      <c r="GT108" s="304"/>
      <c r="GU108" s="304"/>
      <c r="GV108" s="304"/>
      <c r="GW108" s="304"/>
      <c r="GX108" s="304"/>
      <c r="GY108" s="304"/>
      <c r="GZ108" s="304"/>
      <c r="HA108" s="304"/>
      <c r="HB108" s="304"/>
      <c r="HC108" s="304"/>
      <c r="HD108" s="304"/>
      <c r="HE108" s="304"/>
      <c r="HF108" s="304"/>
      <c r="HG108" s="304"/>
      <c r="HH108" s="304"/>
      <c r="HI108" s="304"/>
      <c r="HJ108" s="304"/>
      <c r="HK108" s="304"/>
      <c r="HL108" s="304"/>
      <c r="HM108" s="304"/>
      <c r="HN108" s="304"/>
      <c r="HO108" s="304"/>
      <c r="HP108" s="304"/>
      <c r="HQ108" s="304"/>
      <c r="HR108" s="304"/>
      <c r="HS108" s="304"/>
      <c r="HT108" s="304"/>
      <c r="HU108" s="304"/>
      <c r="HV108" s="304"/>
      <c r="HW108" s="304"/>
      <c r="HX108" s="304"/>
      <c r="HY108" s="304"/>
      <c r="HZ108" s="304"/>
      <c r="IA108" s="304"/>
      <c r="IB108" s="304"/>
      <c r="IC108" s="304"/>
      <c r="ID108" s="304"/>
      <c r="IE108" s="304"/>
      <c r="IF108" s="304"/>
      <c r="IG108" s="304"/>
      <c r="IH108" s="304"/>
      <c r="II108" s="304"/>
      <c r="IJ108" s="304"/>
      <c r="IK108" s="304"/>
      <c r="IL108" s="304"/>
      <c r="IM108" s="304"/>
      <c r="IN108" s="304"/>
      <c r="IO108" s="304"/>
      <c r="IP108" s="304"/>
      <c r="IQ108" s="304"/>
      <c r="IR108" s="304"/>
      <c r="IS108" s="304"/>
      <c r="IT108" s="304"/>
      <c r="IU108" s="304"/>
      <c r="IV108" s="304"/>
      <c r="IW108" s="304"/>
      <c r="IX108" s="304"/>
      <c r="IY108" s="304"/>
      <c r="IZ108" s="304"/>
      <c r="JA108" s="304"/>
      <c r="JB108" s="304"/>
      <c r="JC108" s="304"/>
      <c r="JD108" s="304"/>
      <c r="JE108" s="304"/>
      <c r="JF108" s="304"/>
      <c r="JG108" s="304"/>
      <c r="JH108" s="304"/>
      <c r="JI108" s="304"/>
      <c r="JJ108" s="304"/>
      <c r="JK108" s="304"/>
      <c r="JL108" s="304"/>
      <c r="JM108" s="304"/>
      <c r="JN108" s="304"/>
      <c r="JO108" s="304"/>
      <c r="JP108" s="304"/>
      <c r="JQ108" s="304"/>
      <c r="JR108" s="304"/>
      <c r="JS108" s="304"/>
      <c r="JT108" s="304"/>
      <c r="JU108" s="304"/>
      <c r="JV108" s="304"/>
      <c r="JW108" s="304"/>
      <c r="JX108" s="304"/>
      <c r="JY108" s="304"/>
      <c r="JZ108" s="304"/>
      <c r="KA108" s="304"/>
      <c r="KB108" s="304"/>
      <c r="KC108" s="304"/>
      <c r="KD108" s="304"/>
      <c r="KE108" s="304"/>
      <c r="KF108" s="304"/>
      <c r="KG108" s="304"/>
      <c r="KH108" s="304"/>
      <c r="KI108" s="304"/>
      <c r="KJ108" s="304"/>
      <c r="KK108" s="304"/>
      <c r="KL108" s="304"/>
      <c r="KM108" s="304"/>
      <c r="KN108" s="304"/>
      <c r="KO108" s="304"/>
      <c r="KP108" s="304"/>
      <c r="KQ108" s="304"/>
      <c r="KR108" s="304"/>
      <c r="KS108" s="304"/>
      <c r="KT108" s="304"/>
      <c r="KU108" s="304"/>
      <c r="KV108" s="304"/>
      <c r="KW108" s="304"/>
      <c r="KX108" s="304"/>
      <c r="KY108" s="304"/>
      <c r="KZ108" s="304"/>
      <c r="LA108" s="304"/>
      <c r="LB108" s="304"/>
      <c r="LC108" s="304"/>
      <c r="LD108" s="304"/>
      <c r="LE108" s="304"/>
      <c r="LF108" s="304"/>
      <c r="LG108" s="304"/>
      <c r="LH108" s="304"/>
      <c r="LI108" s="304"/>
      <c r="LJ108" s="304"/>
      <c r="LK108" s="304"/>
      <c r="LL108" s="304"/>
      <c r="LM108" s="304"/>
      <c r="LN108" s="304"/>
      <c r="LO108" s="304"/>
      <c r="LP108" s="304"/>
      <c r="LQ108" s="304"/>
      <c r="LR108" s="304"/>
      <c r="LS108" s="304"/>
      <c r="LT108" s="304"/>
      <c r="LU108" s="304"/>
      <c r="LV108" s="304"/>
      <c r="LW108" s="304"/>
      <c r="LX108" s="304"/>
      <c r="LY108" s="304"/>
      <c r="LZ108" s="304"/>
      <c r="MA108" s="304"/>
      <c r="MB108" s="304"/>
      <c r="MC108" s="304"/>
      <c r="MD108" s="304"/>
      <c r="ME108" s="304"/>
      <c r="MF108" s="304"/>
      <c r="MG108" s="304"/>
      <c r="MH108" s="304"/>
      <c r="MI108" s="304"/>
      <c r="MJ108" s="304"/>
      <c r="MK108" s="304"/>
      <c r="ML108" s="304"/>
      <c r="MM108" s="304"/>
      <c r="MN108" s="304"/>
      <c r="MO108" s="304"/>
      <c r="MP108" s="304"/>
      <c r="MQ108" s="304"/>
      <c r="MR108" s="304"/>
      <c r="MS108" s="304"/>
      <c r="MT108" s="304"/>
      <c r="MU108" s="304"/>
      <c r="MV108" s="304"/>
      <c r="MW108" s="304"/>
      <c r="MX108" s="304"/>
      <c r="MY108" s="304"/>
      <c r="MZ108" s="304"/>
      <c r="NA108" s="304"/>
      <c r="NB108" s="304"/>
      <c r="NC108" s="304"/>
      <c r="ND108" s="304"/>
      <c r="NE108" s="304"/>
      <c r="NF108" s="304"/>
      <c r="NG108" s="304"/>
      <c r="NH108" s="304"/>
      <c r="NI108" s="304"/>
      <c r="NJ108" s="304"/>
      <c r="NK108" s="304"/>
      <c r="NL108" s="304"/>
      <c r="NM108" s="304"/>
      <c r="NN108" s="304"/>
      <c r="NO108" s="304"/>
      <c r="NP108" s="304"/>
      <c r="NQ108" s="304"/>
      <c r="NR108" s="304"/>
      <c r="NS108" s="304"/>
      <c r="NT108" s="304"/>
      <c r="NU108" s="304"/>
      <c r="NV108" s="304"/>
      <c r="NW108" s="304"/>
      <c r="NX108" s="304"/>
      <c r="NY108" s="304"/>
      <c r="NZ108" s="304"/>
      <c r="OA108" s="304"/>
      <c r="OB108" s="304"/>
      <c r="OC108" s="304"/>
      <c r="OD108" s="304"/>
      <c r="OE108" s="304"/>
      <c r="OF108" s="304"/>
      <c r="OG108" s="304"/>
      <c r="OH108" s="304"/>
      <c r="OI108" s="304"/>
      <c r="OJ108" s="304"/>
      <c r="OK108" s="304"/>
      <c r="OL108" s="304"/>
      <c r="OM108" s="304"/>
      <c r="ON108" s="304"/>
      <c r="OO108" s="304"/>
      <c r="OP108" s="304"/>
      <c r="OQ108" s="304"/>
      <c r="OR108" s="304"/>
      <c r="OS108" s="304"/>
      <c r="OT108" s="304"/>
      <c r="OU108" s="304"/>
      <c r="OV108" s="304"/>
      <c r="OW108" s="304"/>
      <c r="OX108" s="304"/>
      <c r="OY108" s="304"/>
      <c r="OZ108" s="304"/>
      <c r="PA108" s="304"/>
      <c r="PB108" s="304"/>
      <c r="PC108" s="304"/>
      <c r="PD108" s="304"/>
      <c r="PE108" s="304"/>
      <c r="PF108" s="304"/>
      <c r="PG108" s="304"/>
      <c r="PH108" s="304"/>
      <c r="PI108" s="304"/>
      <c r="PJ108" s="304"/>
      <c r="PK108" s="304"/>
      <c r="PL108" s="304"/>
      <c r="PM108" s="304"/>
      <c r="PN108" s="304"/>
      <c r="PO108" s="304"/>
      <c r="PP108" s="304"/>
      <c r="PQ108" s="304"/>
      <c r="PR108" s="304"/>
      <c r="PS108" s="304"/>
      <c r="PT108" s="304"/>
      <c r="PU108" s="304"/>
      <c r="PV108" s="304"/>
      <c r="PW108" s="304"/>
      <c r="PX108" s="304"/>
      <c r="PY108" s="304"/>
      <c r="PZ108" s="304"/>
      <c r="QA108" s="304"/>
      <c r="QB108" s="304"/>
      <c r="QC108" s="304"/>
      <c r="QD108" s="304"/>
      <c r="QE108" s="304"/>
      <c r="QF108" s="304"/>
      <c r="QG108" s="304"/>
      <c r="QH108" s="304"/>
      <c r="QI108" s="304"/>
      <c r="QJ108" s="304"/>
      <c r="QK108" s="304"/>
      <c r="QL108" s="304"/>
      <c r="QM108" s="304"/>
      <c r="QN108" s="304"/>
      <c r="QO108" s="304"/>
      <c r="QP108" s="304"/>
      <c r="QQ108" s="304"/>
      <c r="QR108" s="304"/>
      <c r="QS108" s="304"/>
      <c r="QT108" s="304"/>
      <c r="QU108" s="304"/>
      <c r="QV108" s="304"/>
      <c r="QW108" s="304"/>
      <c r="QX108" s="304"/>
      <c r="QY108" s="304"/>
      <c r="QZ108" s="304"/>
      <c r="RA108" s="304"/>
      <c r="RB108" s="304"/>
      <c r="RC108" s="304"/>
      <c r="RD108" s="304"/>
      <c r="RE108" s="304"/>
      <c r="RF108" s="304"/>
      <c r="RG108" s="304"/>
      <c r="RH108" s="304"/>
      <c r="RI108" s="304"/>
      <c r="RJ108" s="304"/>
      <c r="RK108" s="304"/>
      <c r="RL108" s="304"/>
      <c r="RM108" s="304"/>
      <c r="RN108" s="304"/>
      <c r="RO108" s="304"/>
      <c r="RP108" s="304"/>
      <c r="RQ108" s="304"/>
      <c r="RR108" s="304"/>
      <c r="RS108" s="304"/>
      <c r="RT108" s="304"/>
      <c r="RU108" s="304"/>
      <c r="RV108" s="304"/>
      <c r="RW108" s="304"/>
      <c r="RX108" s="304"/>
      <c r="RY108" s="304"/>
      <c r="RZ108" s="304"/>
      <c r="SA108" s="304"/>
      <c r="SB108" s="304"/>
      <c r="SC108" s="304"/>
      <c r="SD108" s="304"/>
      <c r="SE108" s="304"/>
      <c r="SF108" s="304"/>
      <c r="SG108" s="304"/>
      <c r="SH108" s="304"/>
      <c r="SI108" s="304"/>
      <c r="SJ108" s="304"/>
      <c r="SK108" s="304"/>
      <c r="SL108" s="304"/>
      <c r="SM108" s="304"/>
      <c r="SN108" s="304"/>
      <c r="SO108" s="304"/>
      <c r="SP108" s="304"/>
      <c r="SQ108" s="304"/>
      <c r="SR108" s="304"/>
      <c r="SS108" s="304"/>
      <c r="ST108" s="304"/>
      <c r="SU108" s="304"/>
      <c r="SV108" s="304"/>
      <c r="SW108" s="304"/>
      <c r="SX108" s="304"/>
      <c r="SY108" s="304"/>
      <c r="SZ108" s="304"/>
      <c r="TA108" s="304"/>
      <c r="TB108" s="304"/>
      <c r="TC108" s="304"/>
      <c r="TD108" s="304"/>
      <c r="TE108" s="304"/>
      <c r="TF108" s="304"/>
      <c r="TG108" s="304"/>
      <c r="TH108" s="304"/>
      <c r="TI108" s="304"/>
      <c r="TJ108" s="304"/>
      <c r="TK108" s="304"/>
      <c r="TL108" s="304"/>
      <c r="TM108" s="304"/>
      <c r="TN108" s="304"/>
      <c r="TO108" s="304"/>
      <c r="TP108" s="304"/>
      <c r="TQ108" s="304"/>
      <c r="TR108" s="304"/>
      <c r="TS108" s="304"/>
      <c r="TT108" s="304"/>
      <c r="TU108" s="304"/>
      <c r="TV108" s="304"/>
      <c r="TW108" s="304"/>
      <c r="TX108" s="304"/>
      <c r="TY108" s="304"/>
      <c r="TZ108" s="304"/>
      <c r="UA108" s="304"/>
      <c r="UB108" s="304"/>
      <c r="UC108" s="304"/>
      <c r="UD108" s="304"/>
      <c r="UE108" s="304"/>
      <c r="UF108" s="304"/>
      <c r="UG108" s="304"/>
      <c r="UH108" s="304"/>
      <c r="UI108" s="304"/>
      <c r="UJ108" s="304"/>
      <c r="UK108" s="304"/>
      <c r="UL108" s="304"/>
      <c r="UM108" s="304"/>
      <c r="UN108" s="304"/>
      <c r="UO108" s="304"/>
      <c r="UP108" s="304"/>
      <c r="UQ108" s="304"/>
      <c r="UR108" s="304"/>
      <c r="US108" s="304"/>
      <c r="UT108" s="304"/>
      <c r="UU108" s="304"/>
      <c r="UV108" s="304"/>
      <c r="UW108" s="304"/>
      <c r="UX108" s="304"/>
      <c r="UY108" s="304"/>
      <c r="UZ108" s="304"/>
      <c r="VA108" s="304"/>
      <c r="VB108" s="304"/>
      <c r="VC108" s="304"/>
      <c r="VD108" s="304"/>
      <c r="VE108" s="304"/>
      <c r="VF108" s="304"/>
      <c r="VG108" s="304"/>
      <c r="VH108" s="304"/>
      <c r="VI108" s="304"/>
      <c r="VJ108" s="304"/>
      <c r="VK108" s="304"/>
      <c r="VL108" s="304"/>
      <c r="VM108" s="304"/>
      <c r="VN108" s="304"/>
      <c r="VO108" s="304"/>
      <c r="VP108" s="304"/>
      <c r="VQ108" s="304"/>
      <c r="VR108" s="304"/>
      <c r="VS108" s="304"/>
      <c r="VT108" s="304"/>
      <c r="VU108" s="304"/>
      <c r="VV108" s="304"/>
      <c r="VW108" s="304"/>
      <c r="VX108" s="304"/>
      <c r="VY108" s="304"/>
      <c r="VZ108" s="304"/>
      <c r="WA108" s="304"/>
      <c r="WB108" s="304"/>
      <c r="WC108" s="304"/>
      <c r="WD108" s="304"/>
      <c r="WE108" s="304"/>
      <c r="WF108" s="304"/>
      <c r="WG108" s="304"/>
      <c r="WH108" s="304"/>
      <c r="WI108" s="304"/>
      <c r="WJ108" s="304"/>
      <c r="WK108" s="304"/>
      <c r="WL108" s="304"/>
      <c r="WM108" s="304"/>
      <c r="WN108" s="304"/>
      <c r="WO108" s="304"/>
      <c r="WP108" s="304"/>
      <c r="WQ108" s="304"/>
      <c r="WR108" s="304"/>
      <c r="WS108" s="304"/>
      <c r="WT108" s="304"/>
      <c r="WU108" s="304"/>
      <c r="WV108" s="304"/>
      <c r="WW108" s="304"/>
      <c r="WX108" s="304"/>
      <c r="WY108" s="304"/>
      <c r="WZ108" s="304"/>
      <c r="XA108" s="304"/>
      <c r="XB108" s="304"/>
      <c r="XC108" s="304"/>
      <c r="XD108" s="304"/>
      <c r="XE108" s="304"/>
      <c r="XF108" s="304"/>
      <c r="XG108" s="304"/>
      <c r="XH108" s="304"/>
      <c r="XI108" s="304"/>
      <c r="XJ108" s="304"/>
      <c r="XK108" s="304"/>
      <c r="XL108" s="304"/>
      <c r="XM108" s="304"/>
      <c r="XN108" s="304"/>
      <c r="XO108" s="304"/>
      <c r="XP108" s="304"/>
      <c r="XQ108" s="304"/>
      <c r="XR108" s="304"/>
      <c r="XS108" s="304"/>
      <c r="XT108" s="304"/>
      <c r="XU108" s="304"/>
      <c r="XV108" s="304"/>
      <c r="XW108" s="304"/>
      <c r="XX108" s="304"/>
      <c r="XY108" s="304"/>
      <c r="XZ108" s="304"/>
      <c r="YA108" s="304"/>
      <c r="YB108" s="304"/>
      <c r="YC108" s="304"/>
      <c r="YD108" s="304"/>
      <c r="YE108" s="304"/>
      <c r="YF108" s="304"/>
      <c r="YG108" s="304"/>
      <c r="YH108" s="304"/>
      <c r="YI108" s="304"/>
      <c r="YJ108" s="304"/>
      <c r="YK108" s="304"/>
      <c r="YL108" s="304"/>
      <c r="YM108" s="304"/>
      <c r="YN108" s="304"/>
      <c r="YO108" s="304"/>
      <c r="YP108" s="304"/>
      <c r="YQ108" s="304"/>
      <c r="YR108" s="304"/>
      <c r="YS108" s="304"/>
      <c r="YT108" s="304"/>
      <c r="YU108" s="304"/>
      <c r="YV108" s="304"/>
      <c r="YW108" s="304"/>
      <c r="YX108" s="304"/>
      <c r="YY108" s="304"/>
      <c r="YZ108" s="304"/>
      <c r="ZA108" s="304"/>
      <c r="ZB108" s="304"/>
      <c r="ZC108" s="304"/>
      <c r="ZD108" s="304"/>
      <c r="ZE108" s="304"/>
      <c r="ZF108" s="304"/>
      <c r="ZG108" s="304"/>
      <c r="ZH108" s="304"/>
      <c r="ZI108" s="304"/>
      <c r="ZJ108" s="304"/>
      <c r="ZK108" s="304"/>
      <c r="ZL108" s="304"/>
      <c r="ZM108" s="304"/>
      <c r="ZN108" s="304"/>
      <c r="ZO108" s="304"/>
      <c r="ZP108" s="304"/>
      <c r="ZQ108" s="304"/>
      <c r="ZR108" s="304"/>
      <c r="ZS108" s="304"/>
      <c r="ZT108" s="304"/>
      <c r="ZU108" s="304"/>
      <c r="ZV108" s="304"/>
      <c r="ZW108" s="304"/>
      <c r="ZX108" s="304"/>
      <c r="ZY108" s="304"/>
      <c r="ZZ108" s="304"/>
      <c r="AAA108" s="304"/>
      <c r="AAB108" s="304"/>
      <c r="AAC108" s="304"/>
      <c r="AAD108" s="304"/>
      <c r="AAE108" s="304"/>
      <c r="AAF108" s="304"/>
      <c r="AAG108" s="304"/>
      <c r="AAH108" s="304"/>
      <c r="AAI108" s="304"/>
      <c r="AAJ108" s="304"/>
      <c r="AAK108" s="304"/>
      <c r="AAL108" s="304"/>
      <c r="AAM108" s="304"/>
      <c r="AAN108" s="304"/>
      <c r="AAO108" s="304"/>
      <c r="AAP108" s="304"/>
      <c r="AAQ108" s="304"/>
      <c r="AAR108" s="304"/>
      <c r="AAS108" s="304"/>
      <c r="AAT108" s="304"/>
      <c r="AAU108" s="304"/>
      <c r="AAV108" s="304"/>
      <c r="AAW108" s="304"/>
      <c r="AAX108" s="304"/>
      <c r="AAY108" s="304"/>
      <c r="AAZ108" s="304"/>
      <c r="ABA108" s="304"/>
      <c r="ABB108" s="304"/>
      <c r="ABC108" s="304"/>
      <c r="ABD108" s="304"/>
      <c r="ABE108" s="304"/>
      <c r="ABF108" s="304"/>
      <c r="ABG108" s="304"/>
      <c r="ABH108" s="304"/>
      <c r="ABI108" s="304"/>
      <c r="ABJ108" s="304"/>
      <c r="ABK108" s="304"/>
      <c r="ABL108" s="304"/>
      <c r="ABM108" s="304"/>
      <c r="ABN108" s="304"/>
      <c r="ABO108" s="304"/>
      <c r="ABP108" s="304"/>
      <c r="ABQ108" s="304"/>
      <c r="ABR108" s="304"/>
      <c r="ABS108" s="304"/>
      <c r="ABT108" s="304"/>
      <c r="ABU108" s="304"/>
      <c r="ABV108" s="304"/>
      <c r="ABW108" s="304"/>
      <c r="ABX108" s="304"/>
      <c r="ABY108" s="304"/>
      <c r="ABZ108" s="304"/>
      <c r="ACA108" s="304"/>
      <c r="ACB108" s="304"/>
      <c r="ACC108" s="304"/>
      <c r="ACD108" s="304"/>
      <c r="ACE108" s="304"/>
      <c r="ACF108" s="304"/>
      <c r="ACG108" s="304"/>
      <c r="ACH108" s="304"/>
      <c r="ACI108" s="304"/>
      <c r="ACJ108" s="304"/>
      <c r="ACK108" s="304"/>
      <c r="ACL108" s="304"/>
      <c r="ACM108" s="304"/>
      <c r="ACN108" s="304"/>
      <c r="ACO108" s="304"/>
      <c r="ACP108" s="304"/>
      <c r="ACQ108" s="304"/>
      <c r="ACR108" s="304"/>
      <c r="ACS108" s="304"/>
      <c r="ACT108" s="304"/>
      <c r="ACU108" s="304"/>
      <c r="ACV108" s="304"/>
      <c r="ACW108" s="304"/>
      <c r="ACX108" s="304"/>
      <c r="ACY108" s="304"/>
      <c r="ACZ108" s="304"/>
      <c r="ADA108" s="304"/>
      <c r="ADB108" s="304"/>
      <c r="ADC108" s="304"/>
      <c r="ADD108" s="304"/>
      <c r="ADE108" s="304"/>
      <c r="ADF108" s="304"/>
      <c r="ADG108" s="304"/>
      <c r="ADH108" s="304"/>
      <c r="ADI108" s="304"/>
      <c r="ADJ108" s="304"/>
      <c r="ADK108" s="304"/>
      <c r="ADL108" s="304"/>
      <c r="ADM108" s="304"/>
      <c r="ADN108" s="304"/>
      <c r="ADO108" s="304"/>
      <c r="ADP108" s="304"/>
      <c r="ADQ108" s="304"/>
      <c r="ADR108" s="304"/>
      <c r="ADS108" s="304"/>
      <c r="ADT108" s="304"/>
      <c r="ADU108" s="304"/>
      <c r="ADV108" s="304"/>
      <c r="ADW108" s="304"/>
      <c r="ADX108" s="304"/>
      <c r="ADY108" s="304"/>
      <c r="ADZ108" s="304"/>
      <c r="AEA108" s="304"/>
      <c r="AEB108" s="304"/>
      <c r="AEC108" s="304"/>
      <c r="AED108" s="304"/>
      <c r="AEE108" s="304"/>
      <c r="AEF108" s="304"/>
      <c r="AEG108" s="304"/>
      <c r="AEH108" s="304"/>
      <c r="AEI108" s="304"/>
      <c r="AEJ108" s="304"/>
      <c r="AEK108" s="304"/>
      <c r="AEL108" s="304"/>
      <c r="AEM108" s="304"/>
      <c r="AEN108" s="304"/>
      <c r="AEO108" s="304"/>
      <c r="AEP108" s="304"/>
      <c r="AEQ108" s="304"/>
      <c r="AER108" s="304"/>
      <c r="AES108" s="304"/>
      <c r="AET108" s="304"/>
      <c r="AEU108" s="304"/>
      <c r="AEV108" s="304"/>
      <c r="AEW108" s="304"/>
      <c r="AEX108" s="304"/>
      <c r="AEY108" s="304"/>
      <c r="AEZ108" s="304"/>
      <c r="AFA108" s="304"/>
      <c r="AFB108" s="304"/>
      <c r="AFC108" s="304"/>
      <c r="AFD108" s="304"/>
      <c r="AFE108" s="304"/>
      <c r="AFF108" s="304"/>
      <c r="AFG108" s="304"/>
      <c r="AFH108" s="304"/>
      <c r="AFI108" s="304"/>
      <c r="AFJ108" s="304"/>
      <c r="AFK108" s="304"/>
      <c r="AFL108" s="304"/>
      <c r="AFM108" s="304"/>
      <c r="AFN108" s="304"/>
      <c r="AFO108" s="304"/>
      <c r="AFP108" s="304"/>
      <c r="AFQ108" s="304"/>
      <c r="AFR108" s="304"/>
      <c r="AFS108" s="304"/>
      <c r="AFT108" s="304"/>
      <c r="AFU108" s="304"/>
      <c r="AFV108" s="304"/>
      <c r="AFW108" s="304"/>
      <c r="AFX108" s="304"/>
      <c r="AFY108" s="304"/>
      <c r="AFZ108" s="304"/>
      <c r="AGA108" s="304"/>
      <c r="AGB108" s="304"/>
      <c r="AGC108" s="304"/>
      <c r="AGD108" s="304"/>
      <c r="AGE108" s="304"/>
      <c r="AGF108" s="304"/>
      <c r="AGG108" s="304"/>
      <c r="AGH108" s="304"/>
      <c r="AGI108" s="304"/>
      <c r="AGJ108" s="304"/>
      <c r="AGK108" s="304"/>
      <c r="AGL108" s="304"/>
      <c r="AGM108" s="304"/>
      <c r="AGN108" s="304"/>
      <c r="AGO108" s="304"/>
      <c r="AGP108" s="304"/>
      <c r="AGQ108" s="304"/>
      <c r="AGR108" s="304"/>
      <c r="AGS108" s="304"/>
      <c r="AGT108" s="304"/>
      <c r="AGU108" s="304"/>
      <c r="AGV108" s="304"/>
      <c r="AGW108" s="304"/>
      <c r="AGX108" s="304"/>
      <c r="AGY108" s="304"/>
      <c r="AGZ108" s="304"/>
      <c r="AHA108" s="304"/>
      <c r="AHB108" s="304"/>
      <c r="AHC108" s="304"/>
      <c r="AHD108" s="304"/>
      <c r="AHE108" s="304"/>
      <c r="AHF108" s="304"/>
      <c r="AHG108" s="304"/>
      <c r="AHH108" s="304"/>
      <c r="AHI108" s="304"/>
      <c r="AHJ108" s="304"/>
      <c r="AHK108" s="304"/>
      <c r="AHL108" s="304"/>
      <c r="AHM108" s="304"/>
      <c r="AHN108" s="304"/>
      <c r="AHO108" s="304"/>
      <c r="AHP108" s="304"/>
      <c r="AHQ108" s="304"/>
      <c r="AHR108" s="304"/>
      <c r="AHS108" s="304"/>
      <c r="AHT108" s="304"/>
      <c r="AHU108" s="304"/>
      <c r="AHV108" s="304"/>
      <c r="AHW108" s="304"/>
      <c r="AHX108" s="304"/>
      <c r="AHY108" s="304"/>
      <c r="AHZ108" s="304"/>
      <c r="AIA108" s="304"/>
      <c r="AIB108" s="304"/>
      <c r="AIC108" s="304"/>
      <c r="AID108" s="304"/>
      <c r="AIE108" s="304"/>
      <c r="AIF108" s="304"/>
      <c r="AIG108" s="304"/>
      <c r="AIH108" s="304"/>
      <c r="AII108" s="304"/>
      <c r="AIJ108" s="304"/>
      <c r="AIK108" s="304"/>
      <c r="AIL108" s="304"/>
      <c r="AIM108" s="304"/>
      <c r="AIN108" s="304"/>
      <c r="AIO108" s="304"/>
      <c r="AIP108" s="304"/>
      <c r="AIQ108" s="304"/>
      <c r="AIR108" s="304"/>
      <c r="AIS108" s="304"/>
      <c r="AIT108" s="304"/>
      <c r="AIU108" s="304"/>
      <c r="AIV108" s="304"/>
      <c r="AIW108" s="304"/>
      <c r="AIX108" s="304"/>
      <c r="AIY108" s="304"/>
      <c r="AIZ108" s="304"/>
      <c r="AJA108" s="304"/>
      <c r="AJB108" s="304"/>
      <c r="AJC108" s="304"/>
      <c r="AJD108" s="304"/>
      <c r="AJE108" s="304"/>
      <c r="AJF108" s="304"/>
      <c r="AJG108" s="304"/>
      <c r="AJH108" s="304"/>
      <c r="AJI108" s="304"/>
      <c r="AJJ108" s="304"/>
      <c r="AJK108" s="304"/>
      <c r="AJL108" s="304"/>
      <c r="AJM108" s="304"/>
      <c r="AJN108" s="304"/>
      <c r="AJO108" s="304"/>
      <c r="AJP108" s="304"/>
      <c r="AJQ108" s="304"/>
      <c r="AJR108" s="304"/>
      <c r="AJS108" s="304"/>
      <c r="AJT108" s="304"/>
      <c r="AJU108" s="304"/>
      <c r="AJV108" s="304"/>
      <c r="AJW108" s="304"/>
      <c r="AJX108" s="304"/>
      <c r="AJY108" s="304"/>
      <c r="AJZ108" s="304"/>
      <c r="AKA108" s="304"/>
      <c r="AKB108" s="304"/>
      <c r="AKC108" s="304"/>
      <c r="AKD108" s="304"/>
      <c r="AKE108" s="304"/>
      <c r="AKF108" s="304"/>
      <c r="AKG108" s="304"/>
      <c r="AKH108" s="304"/>
      <c r="AKI108" s="304"/>
      <c r="AKJ108" s="304"/>
      <c r="AKK108" s="304"/>
      <c r="AKL108" s="304"/>
      <c r="AKM108" s="304"/>
      <c r="AKN108" s="304"/>
      <c r="AKO108" s="304"/>
      <c r="AKP108" s="304"/>
      <c r="AKQ108" s="304"/>
      <c r="AKR108" s="304"/>
      <c r="AKS108" s="304"/>
      <c r="AKT108" s="304"/>
      <c r="AKU108" s="304"/>
      <c r="AKV108" s="304"/>
      <c r="AKW108" s="304"/>
      <c r="AKX108" s="304"/>
      <c r="AKY108" s="304"/>
      <c r="AKZ108" s="304"/>
      <c r="ALA108" s="304"/>
      <c r="ALB108" s="304"/>
      <c r="ALC108" s="304"/>
      <c r="ALD108" s="304"/>
      <c r="ALE108" s="304"/>
      <c r="ALF108" s="304"/>
      <c r="ALG108" s="304"/>
      <c r="ALH108" s="304"/>
      <c r="ALI108" s="304"/>
      <c r="ALJ108" s="304"/>
      <c r="ALK108" s="304"/>
      <c r="ALL108" s="304"/>
      <c r="ALM108" s="304"/>
      <c r="ALN108" s="304"/>
      <c r="ALO108" s="304"/>
      <c r="ALP108" s="304"/>
      <c r="ALQ108" s="304"/>
      <c r="ALR108" s="304"/>
      <c r="ALS108" s="304"/>
      <c r="ALT108" s="304"/>
      <c r="ALU108" s="304"/>
      <c r="ALV108" s="304"/>
      <c r="ALW108" s="304"/>
      <c r="ALX108" s="304"/>
      <c r="ALY108" s="304"/>
      <c r="ALZ108" s="304"/>
      <c r="AMA108" s="304"/>
      <c r="AMB108" s="304"/>
      <c r="AMC108" s="304"/>
      <c r="AMD108" s="304"/>
      <c r="AME108" s="304"/>
      <c r="AMF108" s="304"/>
      <c r="AMG108" s="304"/>
      <c r="AMH108" s="304"/>
      <c r="AMI108" s="304"/>
      <c r="AMJ108" s="304"/>
      <c r="AMK108" s="304"/>
    </row>
    <row r="109" spans="1:1025" s="123" customFormat="1">
      <c r="A109" s="34">
        <v>3</v>
      </c>
      <c r="B109" s="3" t="s">
        <v>409</v>
      </c>
      <c r="C109" s="4">
        <v>2016</v>
      </c>
      <c r="D109" s="280">
        <v>2976.59</v>
      </c>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4"/>
      <c r="DI109" s="304"/>
      <c r="DJ109" s="304"/>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04"/>
      <c r="GE109" s="304"/>
      <c r="GF109" s="304"/>
      <c r="GG109" s="304"/>
      <c r="GH109" s="304"/>
      <c r="GI109" s="304"/>
      <c r="GJ109" s="304"/>
      <c r="GK109" s="304"/>
      <c r="GL109" s="304"/>
      <c r="GM109" s="304"/>
      <c r="GN109" s="304"/>
      <c r="GO109" s="304"/>
      <c r="GP109" s="304"/>
      <c r="GQ109" s="304"/>
      <c r="GR109" s="304"/>
      <c r="GS109" s="304"/>
      <c r="GT109" s="304"/>
      <c r="GU109" s="304"/>
      <c r="GV109" s="304"/>
      <c r="GW109" s="304"/>
      <c r="GX109" s="304"/>
      <c r="GY109" s="304"/>
      <c r="GZ109" s="304"/>
      <c r="HA109" s="304"/>
      <c r="HB109" s="304"/>
      <c r="HC109" s="304"/>
      <c r="HD109" s="304"/>
      <c r="HE109" s="304"/>
      <c r="HF109" s="304"/>
      <c r="HG109" s="304"/>
      <c r="HH109" s="304"/>
      <c r="HI109" s="304"/>
      <c r="HJ109" s="304"/>
      <c r="HK109" s="304"/>
      <c r="HL109" s="304"/>
      <c r="HM109" s="304"/>
      <c r="HN109" s="304"/>
      <c r="HO109" s="304"/>
      <c r="HP109" s="304"/>
      <c r="HQ109" s="304"/>
      <c r="HR109" s="304"/>
      <c r="HS109" s="304"/>
      <c r="HT109" s="304"/>
      <c r="HU109" s="304"/>
      <c r="HV109" s="304"/>
      <c r="HW109" s="304"/>
      <c r="HX109" s="304"/>
      <c r="HY109" s="304"/>
      <c r="HZ109" s="304"/>
      <c r="IA109" s="304"/>
      <c r="IB109" s="304"/>
      <c r="IC109" s="304"/>
      <c r="ID109" s="304"/>
      <c r="IE109" s="304"/>
      <c r="IF109" s="304"/>
      <c r="IG109" s="304"/>
      <c r="IH109" s="304"/>
      <c r="II109" s="304"/>
      <c r="IJ109" s="304"/>
      <c r="IK109" s="304"/>
      <c r="IL109" s="304"/>
      <c r="IM109" s="304"/>
      <c r="IN109" s="304"/>
      <c r="IO109" s="304"/>
      <c r="IP109" s="304"/>
      <c r="IQ109" s="304"/>
      <c r="IR109" s="304"/>
      <c r="IS109" s="304"/>
      <c r="IT109" s="304"/>
      <c r="IU109" s="304"/>
      <c r="IV109" s="304"/>
      <c r="IW109" s="304"/>
      <c r="IX109" s="304"/>
      <c r="IY109" s="304"/>
      <c r="IZ109" s="304"/>
      <c r="JA109" s="304"/>
      <c r="JB109" s="304"/>
      <c r="JC109" s="304"/>
      <c r="JD109" s="304"/>
      <c r="JE109" s="304"/>
      <c r="JF109" s="304"/>
      <c r="JG109" s="304"/>
      <c r="JH109" s="304"/>
      <c r="JI109" s="304"/>
      <c r="JJ109" s="304"/>
      <c r="JK109" s="304"/>
      <c r="JL109" s="304"/>
      <c r="JM109" s="304"/>
      <c r="JN109" s="304"/>
      <c r="JO109" s="304"/>
      <c r="JP109" s="304"/>
      <c r="JQ109" s="304"/>
      <c r="JR109" s="304"/>
      <c r="JS109" s="304"/>
      <c r="JT109" s="304"/>
      <c r="JU109" s="304"/>
      <c r="JV109" s="304"/>
      <c r="JW109" s="304"/>
      <c r="JX109" s="304"/>
      <c r="JY109" s="304"/>
      <c r="JZ109" s="304"/>
      <c r="KA109" s="304"/>
      <c r="KB109" s="304"/>
      <c r="KC109" s="304"/>
      <c r="KD109" s="304"/>
      <c r="KE109" s="304"/>
      <c r="KF109" s="304"/>
      <c r="KG109" s="304"/>
      <c r="KH109" s="304"/>
      <c r="KI109" s="304"/>
      <c r="KJ109" s="304"/>
      <c r="KK109" s="304"/>
      <c r="KL109" s="304"/>
      <c r="KM109" s="304"/>
      <c r="KN109" s="304"/>
      <c r="KO109" s="304"/>
      <c r="KP109" s="304"/>
      <c r="KQ109" s="304"/>
      <c r="KR109" s="304"/>
      <c r="KS109" s="304"/>
      <c r="KT109" s="304"/>
      <c r="KU109" s="304"/>
      <c r="KV109" s="304"/>
      <c r="KW109" s="304"/>
      <c r="KX109" s="304"/>
      <c r="KY109" s="304"/>
      <c r="KZ109" s="304"/>
      <c r="LA109" s="304"/>
      <c r="LB109" s="304"/>
      <c r="LC109" s="304"/>
      <c r="LD109" s="304"/>
      <c r="LE109" s="304"/>
      <c r="LF109" s="304"/>
      <c r="LG109" s="304"/>
      <c r="LH109" s="304"/>
      <c r="LI109" s="304"/>
      <c r="LJ109" s="304"/>
      <c r="LK109" s="304"/>
      <c r="LL109" s="304"/>
      <c r="LM109" s="304"/>
      <c r="LN109" s="304"/>
      <c r="LO109" s="304"/>
      <c r="LP109" s="304"/>
      <c r="LQ109" s="304"/>
      <c r="LR109" s="304"/>
      <c r="LS109" s="304"/>
      <c r="LT109" s="304"/>
      <c r="LU109" s="304"/>
      <c r="LV109" s="304"/>
      <c r="LW109" s="304"/>
      <c r="LX109" s="304"/>
      <c r="LY109" s="304"/>
      <c r="LZ109" s="304"/>
      <c r="MA109" s="304"/>
      <c r="MB109" s="304"/>
      <c r="MC109" s="304"/>
      <c r="MD109" s="304"/>
      <c r="ME109" s="304"/>
      <c r="MF109" s="304"/>
      <c r="MG109" s="304"/>
      <c r="MH109" s="304"/>
      <c r="MI109" s="304"/>
      <c r="MJ109" s="304"/>
      <c r="MK109" s="304"/>
      <c r="ML109" s="304"/>
      <c r="MM109" s="304"/>
      <c r="MN109" s="304"/>
      <c r="MO109" s="304"/>
      <c r="MP109" s="304"/>
      <c r="MQ109" s="304"/>
      <c r="MR109" s="304"/>
      <c r="MS109" s="304"/>
      <c r="MT109" s="304"/>
      <c r="MU109" s="304"/>
      <c r="MV109" s="304"/>
      <c r="MW109" s="304"/>
      <c r="MX109" s="304"/>
      <c r="MY109" s="304"/>
      <c r="MZ109" s="304"/>
      <c r="NA109" s="304"/>
      <c r="NB109" s="304"/>
      <c r="NC109" s="304"/>
      <c r="ND109" s="304"/>
      <c r="NE109" s="304"/>
      <c r="NF109" s="304"/>
      <c r="NG109" s="304"/>
      <c r="NH109" s="304"/>
      <c r="NI109" s="304"/>
      <c r="NJ109" s="304"/>
      <c r="NK109" s="304"/>
      <c r="NL109" s="304"/>
      <c r="NM109" s="304"/>
      <c r="NN109" s="304"/>
      <c r="NO109" s="304"/>
      <c r="NP109" s="304"/>
      <c r="NQ109" s="304"/>
      <c r="NR109" s="304"/>
      <c r="NS109" s="304"/>
      <c r="NT109" s="304"/>
      <c r="NU109" s="304"/>
      <c r="NV109" s="304"/>
      <c r="NW109" s="304"/>
      <c r="NX109" s="304"/>
      <c r="NY109" s="304"/>
      <c r="NZ109" s="304"/>
      <c r="OA109" s="304"/>
      <c r="OB109" s="304"/>
      <c r="OC109" s="304"/>
      <c r="OD109" s="304"/>
      <c r="OE109" s="304"/>
      <c r="OF109" s="304"/>
      <c r="OG109" s="304"/>
      <c r="OH109" s="304"/>
      <c r="OI109" s="304"/>
      <c r="OJ109" s="304"/>
      <c r="OK109" s="304"/>
      <c r="OL109" s="304"/>
      <c r="OM109" s="304"/>
      <c r="ON109" s="304"/>
      <c r="OO109" s="304"/>
      <c r="OP109" s="304"/>
      <c r="OQ109" s="304"/>
      <c r="OR109" s="304"/>
      <c r="OS109" s="304"/>
      <c r="OT109" s="304"/>
      <c r="OU109" s="304"/>
      <c r="OV109" s="304"/>
      <c r="OW109" s="304"/>
      <c r="OX109" s="304"/>
      <c r="OY109" s="304"/>
      <c r="OZ109" s="304"/>
      <c r="PA109" s="304"/>
      <c r="PB109" s="304"/>
      <c r="PC109" s="304"/>
      <c r="PD109" s="304"/>
      <c r="PE109" s="304"/>
      <c r="PF109" s="304"/>
      <c r="PG109" s="304"/>
      <c r="PH109" s="304"/>
      <c r="PI109" s="304"/>
      <c r="PJ109" s="304"/>
      <c r="PK109" s="304"/>
      <c r="PL109" s="304"/>
      <c r="PM109" s="304"/>
      <c r="PN109" s="304"/>
      <c r="PO109" s="304"/>
      <c r="PP109" s="304"/>
      <c r="PQ109" s="304"/>
      <c r="PR109" s="304"/>
      <c r="PS109" s="304"/>
      <c r="PT109" s="304"/>
      <c r="PU109" s="304"/>
      <c r="PV109" s="304"/>
      <c r="PW109" s="304"/>
      <c r="PX109" s="304"/>
      <c r="PY109" s="304"/>
      <c r="PZ109" s="304"/>
      <c r="QA109" s="304"/>
      <c r="QB109" s="304"/>
      <c r="QC109" s="304"/>
      <c r="QD109" s="304"/>
      <c r="QE109" s="304"/>
      <c r="QF109" s="304"/>
      <c r="QG109" s="304"/>
      <c r="QH109" s="304"/>
      <c r="QI109" s="304"/>
      <c r="QJ109" s="304"/>
      <c r="QK109" s="304"/>
      <c r="QL109" s="304"/>
      <c r="QM109" s="304"/>
      <c r="QN109" s="304"/>
      <c r="QO109" s="304"/>
      <c r="QP109" s="304"/>
      <c r="QQ109" s="304"/>
      <c r="QR109" s="304"/>
      <c r="QS109" s="304"/>
      <c r="QT109" s="304"/>
      <c r="QU109" s="304"/>
      <c r="QV109" s="304"/>
      <c r="QW109" s="304"/>
      <c r="QX109" s="304"/>
      <c r="QY109" s="304"/>
      <c r="QZ109" s="304"/>
      <c r="RA109" s="304"/>
      <c r="RB109" s="304"/>
      <c r="RC109" s="304"/>
      <c r="RD109" s="304"/>
      <c r="RE109" s="304"/>
      <c r="RF109" s="304"/>
      <c r="RG109" s="304"/>
      <c r="RH109" s="304"/>
      <c r="RI109" s="304"/>
      <c r="RJ109" s="304"/>
      <c r="RK109" s="304"/>
      <c r="RL109" s="304"/>
      <c r="RM109" s="304"/>
      <c r="RN109" s="304"/>
      <c r="RO109" s="304"/>
      <c r="RP109" s="304"/>
      <c r="RQ109" s="304"/>
      <c r="RR109" s="304"/>
      <c r="RS109" s="304"/>
      <c r="RT109" s="304"/>
      <c r="RU109" s="304"/>
      <c r="RV109" s="304"/>
      <c r="RW109" s="304"/>
      <c r="RX109" s="304"/>
      <c r="RY109" s="304"/>
      <c r="RZ109" s="304"/>
      <c r="SA109" s="304"/>
      <c r="SB109" s="304"/>
      <c r="SC109" s="304"/>
      <c r="SD109" s="304"/>
      <c r="SE109" s="304"/>
      <c r="SF109" s="304"/>
      <c r="SG109" s="304"/>
      <c r="SH109" s="304"/>
      <c r="SI109" s="304"/>
      <c r="SJ109" s="304"/>
      <c r="SK109" s="304"/>
      <c r="SL109" s="304"/>
      <c r="SM109" s="304"/>
      <c r="SN109" s="304"/>
      <c r="SO109" s="304"/>
      <c r="SP109" s="304"/>
      <c r="SQ109" s="304"/>
      <c r="SR109" s="304"/>
      <c r="SS109" s="304"/>
      <c r="ST109" s="304"/>
      <c r="SU109" s="304"/>
      <c r="SV109" s="304"/>
      <c r="SW109" s="304"/>
      <c r="SX109" s="304"/>
      <c r="SY109" s="304"/>
      <c r="SZ109" s="304"/>
      <c r="TA109" s="304"/>
      <c r="TB109" s="304"/>
      <c r="TC109" s="304"/>
      <c r="TD109" s="304"/>
      <c r="TE109" s="304"/>
      <c r="TF109" s="304"/>
      <c r="TG109" s="304"/>
      <c r="TH109" s="304"/>
      <c r="TI109" s="304"/>
      <c r="TJ109" s="304"/>
      <c r="TK109" s="304"/>
      <c r="TL109" s="304"/>
      <c r="TM109" s="304"/>
      <c r="TN109" s="304"/>
      <c r="TO109" s="304"/>
      <c r="TP109" s="304"/>
      <c r="TQ109" s="304"/>
      <c r="TR109" s="304"/>
      <c r="TS109" s="304"/>
      <c r="TT109" s="304"/>
      <c r="TU109" s="304"/>
      <c r="TV109" s="304"/>
      <c r="TW109" s="304"/>
      <c r="TX109" s="304"/>
      <c r="TY109" s="304"/>
      <c r="TZ109" s="304"/>
      <c r="UA109" s="304"/>
      <c r="UB109" s="304"/>
      <c r="UC109" s="304"/>
      <c r="UD109" s="304"/>
      <c r="UE109" s="304"/>
      <c r="UF109" s="304"/>
      <c r="UG109" s="304"/>
      <c r="UH109" s="304"/>
      <c r="UI109" s="304"/>
      <c r="UJ109" s="304"/>
      <c r="UK109" s="304"/>
      <c r="UL109" s="304"/>
      <c r="UM109" s="304"/>
      <c r="UN109" s="304"/>
      <c r="UO109" s="304"/>
      <c r="UP109" s="304"/>
      <c r="UQ109" s="304"/>
      <c r="UR109" s="304"/>
      <c r="US109" s="304"/>
      <c r="UT109" s="304"/>
      <c r="UU109" s="304"/>
      <c r="UV109" s="304"/>
      <c r="UW109" s="304"/>
      <c r="UX109" s="304"/>
      <c r="UY109" s="304"/>
      <c r="UZ109" s="304"/>
      <c r="VA109" s="304"/>
      <c r="VB109" s="304"/>
      <c r="VC109" s="304"/>
      <c r="VD109" s="304"/>
      <c r="VE109" s="304"/>
      <c r="VF109" s="304"/>
      <c r="VG109" s="304"/>
      <c r="VH109" s="304"/>
      <c r="VI109" s="304"/>
      <c r="VJ109" s="304"/>
      <c r="VK109" s="304"/>
      <c r="VL109" s="304"/>
      <c r="VM109" s="304"/>
      <c r="VN109" s="304"/>
      <c r="VO109" s="304"/>
      <c r="VP109" s="304"/>
      <c r="VQ109" s="304"/>
      <c r="VR109" s="304"/>
      <c r="VS109" s="304"/>
      <c r="VT109" s="304"/>
      <c r="VU109" s="304"/>
      <c r="VV109" s="304"/>
      <c r="VW109" s="304"/>
      <c r="VX109" s="304"/>
      <c r="VY109" s="304"/>
      <c r="VZ109" s="304"/>
      <c r="WA109" s="304"/>
      <c r="WB109" s="304"/>
      <c r="WC109" s="304"/>
      <c r="WD109" s="304"/>
      <c r="WE109" s="304"/>
      <c r="WF109" s="304"/>
      <c r="WG109" s="304"/>
      <c r="WH109" s="304"/>
      <c r="WI109" s="304"/>
      <c r="WJ109" s="304"/>
      <c r="WK109" s="304"/>
      <c r="WL109" s="304"/>
      <c r="WM109" s="304"/>
      <c r="WN109" s="304"/>
      <c r="WO109" s="304"/>
      <c r="WP109" s="304"/>
      <c r="WQ109" s="304"/>
      <c r="WR109" s="304"/>
      <c r="WS109" s="304"/>
      <c r="WT109" s="304"/>
      <c r="WU109" s="304"/>
      <c r="WV109" s="304"/>
      <c r="WW109" s="304"/>
      <c r="WX109" s="304"/>
      <c r="WY109" s="304"/>
      <c r="WZ109" s="304"/>
      <c r="XA109" s="304"/>
      <c r="XB109" s="304"/>
      <c r="XC109" s="304"/>
      <c r="XD109" s="304"/>
      <c r="XE109" s="304"/>
      <c r="XF109" s="304"/>
      <c r="XG109" s="304"/>
      <c r="XH109" s="304"/>
      <c r="XI109" s="304"/>
      <c r="XJ109" s="304"/>
      <c r="XK109" s="304"/>
      <c r="XL109" s="304"/>
      <c r="XM109" s="304"/>
      <c r="XN109" s="304"/>
      <c r="XO109" s="304"/>
      <c r="XP109" s="304"/>
      <c r="XQ109" s="304"/>
      <c r="XR109" s="304"/>
      <c r="XS109" s="304"/>
      <c r="XT109" s="304"/>
      <c r="XU109" s="304"/>
      <c r="XV109" s="304"/>
      <c r="XW109" s="304"/>
      <c r="XX109" s="304"/>
      <c r="XY109" s="304"/>
      <c r="XZ109" s="304"/>
      <c r="YA109" s="304"/>
      <c r="YB109" s="304"/>
      <c r="YC109" s="304"/>
      <c r="YD109" s="304"/>
      <c r="YE109" s="304"/>
      <c r="YF109" s="304"/>
      <c r="YG109" s="304"/>
      <c r="YH109" s="304"/>
      <c r="YI109" s="304"/>
      <c r="YJ109" s="304"/>
      <c r="YK109" s="304"/>
      <c r="YL109" s="304"/>
      <c r="YM109" s="304"/>
      <c r="YN109" s="304"/>
      <c r="YO109" s="304"/>
      <c r="YP109" s="304"/>
      <c r="YQ109" s="304"/>
      <c r="YR109" s="304"/>
      <c r="YS109" s="304"/>
      <c r="YT109" s="304"/>
      <c r="YU109" s="304"/>
      <c r="YV109" s="304"/>
      <c r="YW109" s="304"/>
      <c r="YX109" s="304"/>
      <c r="YY109" s="304"/>
      <c r="YZ109" s="304"/>
      <c r="ZA109" s="304"/>
      <c r="ZB109" s="304"/>
      <c r="ZC109" s="304"/>
      <c r="ZD109" s="304"/>
      <c r="ZE109" s="304"/>
      <c r="ZF109" s="304"/>
      <c r="ZG109" s="304"/>
      <c r="ZH109" s="304"/>
      <c r="ZI109" s="304"/>
      <c r="ZJ109" s="304"/>
      <c r="ZK109" s="304"/>
      <c r="ZL109" s="304"/>
      <c r="ZM109" s="304"/>
      <c r="ZN109" s="304"/>
      <c r="ZO109" s="304"/>
      <c r="ZP109" s="304"/>
      <c r="ZQ109" s="304"/>
      <c r="ZR109" s="304"/>
      <c r="ZS109" s="304"/>
      <c r="ZT109" s="304"/>
      <c r="ZU109" s="304"/>
      <c r="ZV109" s="304"/>
      <c r="ZW109" s="304"/>
      <c r="ZX109" s="304"/>
      <c r="ZY109" s="304"/>
      <c r="ZZ109" s="304"/>
      <c r="AAA109" s="304"/>
      <c r="AAB109" s="304"/>
      <c r="AAC109" s="304"/>
      <c r="AAD109" s="304"/>
      <c r="AAE109" s="304"/>
      <c r="AAF109" s="304"/>
      <c r="AAG109" s="304"/>
      <c r="AAH109" s="304"/>
      <c r="AAI109" s="304"/>
      <c r="AAJ109" s="304"/>
      <c r="AAK109" s="304"/>
      <c r="AAL109" s="304"/>
      <c r="AAM109" s="304"/>
      <c r="AAN109" s="304"/>
      <c r="AAO109" s="304"/>
      <c r="AAP109" s="304"/>
      <c r="AAQ109" s="304"/>
      <c r="AAR109" s="304"/>
      <c r="AAS109" s="304"/>
      <c r="AAT109" s="304"/>
      <c r="AAU109" s="304"/>
      <c r="AAV109" s="304"/>
      <c r="AAW109" s="304"/>
      <c r="AAX109" s="304"/>
      <c r="AAY109" s="304"/>
      <c r="AAZ109" s="304"/>
      <c r="ABA109" s="304"/>
      <c r="ABB109" s="304"/>
      <c r="ABC109" s="304"/>
      <c r="ABD109" s="304"/>
      <c r="ABE109" s="304"/>
      <c r="ABF109" s="304"/>
      <c r="ABG109" s="304"/>
      <c r="ABH109" s="304"/>
      <c r="ABI109" s="304"/>
      <c r="ABJ109" s="304"/>
      <c r="ABK109" s="304"/>
      <c r="ABL109" s="304"/>
      <c r="ABM109" s="304"/>
      <c r="ABN109" s="304"/>
      <c r="ABO109" s="304"/>
      <c r="ABP109" s="304"/>
      <c r="ABQ109" s="304"/>
      <c r="ABR109" s="304"/>
      <c r="ABS109" s="304"/>
      <c r="ABT109" s="304"/>
      <c r="ABU109" s="304"/>
      <c r="ABV109" s="304"/>
      <c r="ABW109" s="304"/>
      <c r="ABX109" s="304"/>
      <c r="ABY109" s="304"/>
      <c r="ABZ109" s="304"/>
      <c r="ACA109" s="304"/>
      <c r="ACB109" s="304"/>
      <c r="ACC109" s="304"/>
      <c r="ACD109" s="304"/>
      <c r="ACE109" s="304"/>
      <c r="ACF109" s="304"/>
      <c r="ACG109" s="304"/>
      <c r="ACH109" s="304"/>
      <c r="ACI109" s="304"/>
      <c r="ACJ109" s="304"/>
      <c r="ACK109" s="304"/>
      <c r="ACL109" s="304"/>
      <c r="ACM109" s="304"/>
      <c r="ACN109" s="304"/>
      <c r="ACO109" s="304"/>
      <c r="ACP109" s="304"/>
      <c r="ACQ109" s="304"/>
      <c r="ACR109" s="304"/>
      <c r="ACS109" s="304"/>
      <c r="ACT109" s="304"/>
      <c r="ACU109" s="304"/>
      <c r="ACV109" s="304"/>
      <c r="ACW109" s="304"/>
      <c r="ACX109" s="304"/>
      <c r="ACY109" s="304"/>
      <c r="ACZ109" s="304"/>
      <c r="ADA109" s="304"/>
      <c r="ADB109" s="304"/>
      <c r="ADC109" s="304"/>
      <c r="ADD109" s="304"/>
      <c r="ADE109" s="304"/>
      <c r="ADF109" s="304"/>
      <c r="ADG109" s="304"/>
      <c r="ADH109" s="304"/>
      <c r="ADI109" s="304"/>
      <c r="ADJ109" s="304"/>
      <c r="ADK109" s="304"/>
      <c r="ADL109" s="304"/>
      <c r="ADM109" s="304"/>
      <c r="ADN109" s="304"/>
      <c r="ADO109" s="304"/>
      <c r="ADP109" s="304"/>
      <c r="ADQ109" s="304"/>
      <c r="ADR109" s="304"/>
      <c r="ADS109" s="304"/>
      <c r="ADT109" s="304"/>
      <c r="ADU109" s="304"/>
      <c r="ADV109" s="304"/>
      <c r="ADW109" s="304"/>
      <c r="ADX109" s="304"/>
      <c r="ADY109" s="304"/>
      <c r="ADZ109" s="304"/>
      <c r="AEA109" s="304"/>
      <c r="AEB109" s="304"/>
      <c r="AEC109" s="304"/>
      <c r="AED109" s="304"/>
      <c r="AEE109" s="304"/>
      <c r="AEF109" s="304"/>
      <c r="AEG109" s="304"/>
      <c r="AEH109" s="304"/>
      <c r="AEI109" s="304"/>
      <c r="AEJ109" s="304"/>
      <c r="AEK109" s="304"/>
      <c r="AEL109" s="304"/>
      <c r="AEM109" s="304"/>
      <c r="AEN109" s="304"/>
      <c r="AEO109" s="304"/>
      <c r="AEP109" s="304"/>
      <c r="AEQ109" s="304"/>
      <c r="AER109" s="304"/>
      <c r="AES109" s="304"/>
      <c r="AET109" s="304"/>
      <c r="AEU109" s="304"/>
      <c r="AEV109" s="304"/>
      <c r="AEW109" s="304"/>
      <c r="AEX109" s="304"/>
      <c r="AEY109" s="304"/>
      <c r="AEZ109" s="304"/>
      <c r="AFA109" s="304"/>
      <c r="AFB109" s="304"/>
      <c r="AFC109" s="304"/>
      <c r="AFD109" s="304"/>
      <c r="AFE109" s="304"/>
      <c r="AFF109" s="304"/>
      <c r="AFG109" s="304"/>
      <c r="AFH109" s="304"/>
      <c r="AFI109" s="304"/>
      <c r="AFJ109" s="304"/>
      <c r="AFK109" s="304"/>
      <c r="AFL109" s="304"/>
      <c r="AFM109" s="304"/>
      <c r="AFN109" s="304"/>
      <c r="AFO109" s="304"/>
      <c r="AFP109" s="304"/>
      <c r="AFQ109" s="304"/>
      <c r="AFR109" s="304"/>
      <c r="AFS109" s="304"/>
      <c r="AFT109" s="304"/>
      <c r="AFU109" s="304"/>
      <c r="AFV109" s="304"/>
      <c r="AFW109" s="304"/>
      <c r="AFX109" s="304"/>
      <c r="AFY109" s="304"/>
      <c r="AFZ109" s="304"/>
      <c r="AGA109" s="304"/>
      <c r="AGB109" s="304"/>
      <c r="AGC109" s="304"/>
      <c r="AGD109" s="304"/>
      <c r="AGE109" s="304"/>
      <c r="AGF109" s="304"/>
      <c r="AGG109" s="304"/>
      <c r="AGH109" s="304"/>
      <c r="AGI109" s="304"/>
      <c r="AGJ109" s="304"/>
      <c r="AGK109" s="304"/>
      <c r="AGL109" s="304"/>
      <c r="AGM109" s="304"/>
      <c r="AGN109" s="304"/>
      <c r="AGO109" s="304"/>
      <c r="AGP109" s="304"/>
      <c r="AGQ109" s="304"/>
      <c r="AGR109" s="304"/>
      <c r="AGS109" s="304"/>
      <c r="AGT109" s="304"/>
      <c r="AGU109" s="304"/>
      <c r="AGV109" s="304"/>
      <c r="AGW109" s="304"/>
      <c r="AGX109" s="304"/>
      <c r="AGY109" s="304"/>
      <c r="AGZ109" s="304"/>
      <c r="AHA109" s="304"/>
      <c r="AHB109" s="304"/>
      <c r="AHC109" s="304"/>
      <c r="AHD109" s="304"/>
      <c r="AHE109" s="304"/>
      <c r="AHF109" s="304"/>
      <c r="AHG109" s="304"/>
      <c r="AHH109" s="304"/>
      <c r="AHI109" s="304"/>
      <c r="AHJ109" s="304"/>
      <c r="AHK109" s="304"/>
      <c r="AHL109" s="304"/>
      <c r="AHM109" s="304"/>
      <c r="AHN109" s="304"/>
      <c r="AHO109" s="304"/>
      <c r="AHP109" s="304"/>
      <c r="AHQ109" s="304"/>
      <c r="AHR109" s="304"/>
      <c r="AHS109" s="304"/>
      <c r="AHT109" s="304"/>
      <c r="AHU109" s="304"/>
      <c r="AHV109" s="304"/>
      <c r="AHW109" s="304"/>
      <c r="AHX109" s="304"/>
      <c r="AHY109" s="304"/>
      <c r="AHZ109" s="304"/>
      <c r="AIA109" s="304"/>
      <c r="AIB109" s="304"/>
      <c r="AIC109" s="304"/>
      <c r="AID109" s="304"/>
      <c r="AIE109" s="304"/>
      <c r="AIF109" s="304"/>
      <c r="AIG109" s="304"/>
      <c r="AIH109" s="304"/>
      <c r="AII109" s="304"/>
      <c r="AIJ109" s="304"/>
      <c r="AIK109" s="304"/>
      <c r="AIL109" s="304"/>
      <c r="AIM109" s="304"/>
      <c r="AIN109" s="304"/>
      <c r="AIO109" s="304"/>
      <c r="AIP109" s="304"/>
      <c r="AIQ109" s="304"/>
      <c r="AIR109" s="304"/>
      <c r="AIS109" s="304"/>
      <c r="AIT109" s="304"/>
      <c r="AIU109" s="304"/>
      <c r="AIV109" s="304"/>
      <c r="AIW109" s="304"/>
      <c r="AIX109" s="304"/>
      <c r="AIY109" s="304"/>
      <c r="AIZ109" s="304"/>
      <c r="AJA109" s="304"/>
      <c r="AJB109" s="304"/>
      <c r="AJC109" s="304"/>
      <c r="AJD109" s="304"/>
      <c r="AJE109" s="304"/>
      <c r="AJF109" s="304"/>
      <c r="AJG109" s="304"/>
      <c r="AJH109" s="304"/>
      <c r="AJI109" s="304"/>
      <c r="AJJ109" s="304"/>
      <c r="AJK109" s="304"/>
      <c r="AJL109" s="304"/>
      <c r="AJM109" s="304"/>
      <c r="AJN109" s="304"/>
      <c r="AJO109" s="304"/>
      <c r="AJP109" s="304"/>
      <c r="AJQ109" s="304"/>
      <c r="AJR109" s="304"/>
      <c r="AJS109" s="304"/>
      <c r="AJT109" s="304"/>
      <c r="AJU109" s="304"/>
      <c r="AJV109" s="304"/>
      <c r="AJW109" s="304"/>
      <c r="AJX109" s="304"/>
      <c r="AJY109" s="304"/>
      <c r="AJZ109" s="304"/>
      <c r="AKA109" s="304"/>
      <c r="AKB109" s="304"/>
      <c r="AKC109" s="304"/>
      <c r="AKD109" s="304"/>
      <c r="AKE109" s="304"/>
      <c r="AKF109" s="304"/>
      <c r="AKG109" s="304"/>
      <c r="AKH109" s="304"/>
      <c r="AKI109" s="304"/>
      <c r="AKJ109" s="304"/>
      <c r="AKK109" s="304"/>
      <c r="AKL109" s="304"/>
      <c r="AKM109" s="304"/>
      <c r="AKN109" s="304"/>
      <c r="AKO109" s="304"/>
      <c r="AKP109" s="304"/>
      <c r="AKQ109" s="304"/>
      <c r="AKR109" s="304"/>
      <c r="AKS109" s="304"/>
      <c r="AKT109" s="304"/>
      <c r="AKU109" s="304"/>
      <c r="AKV109" s="304"/>
      <c r="AKW109" s="304"/>
      <c r="AKX109" s="304"/>
      <c r="AKY109" s="304"/>
      <c r="AKZ109" s="304"/>
      <c r="ALA109" s="304"/>
      <c r="ALB109" s="304"/>
      <c r="ALC109" s="304"/>
      <c r="ALD109" s="304"/>
      <c r="ALE109" s="304"/>
      <c r="ALF109" s="304"/>
      <c r="ALG109" s="304"/>
      <c r="ALH109" s="304"/>
      <c r="ALI109" s="304"/>
      <c r="ALJ109" s="304"/>
      <c r="ALK109" s="304"/>
      <c r="ALL109" s="304"/>
      <c r="ALM109" s="304"/>
      <c r="ALN109" s="304"/>
      <c r="ALO109" s="304"/>
      <c r="ALP109" s="304"/>
      <c r="ALQ109" s="304"/>
      <c r="ALR109" s="304"/>
      <c r="ALS109" s="304"/>
      <c r="ALT109" s="304"/>
      <c r="ALU109" s="304"/>
      <c r="ALV109" s="304"/>
      <c r="ALW109" s="304"/>
      <c r="ALX109" s="304"/>
      <c r="ALY109" s="304"/>
      <c r="ALZ109" s="304"/>
      <c r="AMA109" s="304"/>
      <c r="AMB109" s="304"/>
      <c r="AMC109" s="304"/>
      <c r="AMD109" s="304"/>
      <c r="AME109" s="304"/>
      <c r="AMF109" s="304"/>
      <c r="AMG109" s="304"/>
      <c r="AMH109" s="304"/>
      <c r="AMI109" s="304"/>
      <c r="AMJ109" s="304"/>
      <c r="AMK109" s="304"/>
    </row>
    <row r="110" spans="1:1025" s="123" customFormat="1">
      <c r="A110" s="33">
        <v>4</v>
      </c>
      <c r="B110" s="3" t="s">
        <v>410</v>
      </c>
      <c r="C110" s="4">
        <v>2016</v>
      </c>
      <c r="D110" s="280">
        <v>2583</v>
      </c>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304"/>
      <c r="EF110" s="304"/>
      <c r="EG110" s="304"/>
      <c r="EH110" s="304"/>
      <c r="EI110" s="304"/>
      <c r="EJ110" s="304"/>
      <c r="EK110" s="304"/>
      <c r="EL110" s="304"/>
      <c r="EM110" s="304"/>
      <c r="EN110" s="304"/>
      <c r="EO110" s="304"/>
      <c r="EP110" s="304"/>
      <c r="EQ110" s="304"/>
      <c r="ER110" s="304"/>
      <c r="ES110" s="304"/>
      <c r="ET110" s="304"/>
      <c r="EU110" s="304"/>
      <c r="EV110" s="304"/>
      <c r="EW110" s="304"/>
      <c r="EX110" s="304"/>
      <c r="EY110" s="304"/>
      <c r="EZ110" s="304"/>
      <c r="FA110" s="304"/>
      <c r="FB110" s="304"/>
      <c r="FC110" s="304"/>
      <c r="FD110" s="304"/>
      <c r="FE110" s="304"/>
      <c r="FF110" s="304"/>
      <c r="FG110" s="304"/>
      <c r="FH110" s="304"/>
      <c r="FI110" s="304"/>
      <c r="FJ110" s="304"/>
      <c r="FK110" s="304"/>
      <c r="FL110" s="304"/>
      <c r="FM110" s="304"/>
      <c r="FN110" s="304"/>
      <c r="FO110" s="304"/>
      <c r="FP110" s="304"/>
      <c r="FQ110" s="304"/>
      <c r="FR110" s="304"/>
      <c r="FS110" s="304"/>
      <c r="FT110" s="304"/>
      <c r="FU110" s="304"/>
      <c r="FV110" s="304"/>
      <c r="FW110" s="304"/>
      <c r="FX110" s="304"/>
      <c r="FY110" s="304"/>
      <c r="FZ110" s="304"/>
      <c r="GA110" s="304"/>
      <c r="GB110" s="304"/>
      <c r="GC110" s="304"/>
      <c r="GD110" s="304"/>
      <c r="GE110" s="304"/>
      <c r="GF110" s="304"/>
      <c r="GG110" s="304"/>
      <c r="GH110" s="304"/>
      <c r="GI110" s="304"/>
      <c r="GJ110" s="304"/>
      <c r="GK110" s="304"/>
      <c r="GL110" s="304"/>
      <c r="GM110" s="304"/>
      <c r="GN110" s="304"/>
      <c r="GO110" s="304"/>
      <c r="GP110" s="304"/>
      <c r="GQ110" s="304"/>
      <c r="GR110" s="304"/>
      <c r="GS110" s="304"/>
      <c r="GT110" s="304"/>
      <c r="GU110" s="304"/>
      <c r="GV110" s="304"/>
      <c r="GW110" s="304"/>
      <c r="GX110" s="304"/>
      <c r="GY110" s="304"/>
      <c r="GZ110" s="304"/>
      <c r="HA110" s="304"/>
      <c r="HB110" s="304"/>
      <c r="HC110" s="304"/>
      <c r="HD110" s="304"/>
      <c r="HE110" s="304"/>
      <c r="HF110" s="304"/>
      <c r="HG110" s="304"/>
      <c r="HH110" s="304"/>
      <c r="HI110" s="304"/>
      <c r="HJ110" s="304"/>
      <c r="HK110" s="304"/>
      <c r="HL110" s="304"/>
      <c r="HM110" s="304"/>
      <c r="HN110" s="304"/>
      <c r="HO110" s="304"/>
      <c r="HP110" s="304"/>
      <c r="HQ110" s="304"/>
      <c r="HR110" s="304"/>
      <c r="HS110" s="304"/>
      <c r="HT110" s="304"/>
      <c r="HU110" s="304"/>
      <c r="HV110" s="304"/>
      <c r="HW110" s="304"/>
      <c r="HX110" s="304"/>
      <c r="HY110" s="304"/>
      <c r="HZ110" s="304"/>
      <c r="IA110" s="304"/>
      <c r="IB110" s="304"/>
      <c r="IC110" s="304"/>
      <c r="ID110" s="304"/>
      <c r="IE110" s="304"/>
      <c r="IF110" s="304"/>
      <c r="IG110" s="304"/>
      <c r="IH110" s="304"/>
      <c r="II110" s="304"/>
      <c r="IJ110" s="304"/>
      <c r="IK110" s="304"/>
      <c r="IL110" s="304"/>
      <c r="IM110" s="304"/>
      <c r="IN110" s="304"/>
      <c r="IO110" s="304"/>
      <c r="IP110" s="304"/>
      <c r="IQ110" s="304"/>
      <c r="IR110" s="304"/>
      <c r="IS110" s="304"/>
      <c r="IT110" s="304"/>
      <c r="IU110" s="304"/>
      <c r="IV110" s="304"/>
      <c r="IW110" s="304"/>
      <c r="IX110" s="304"/>
      <c r="IY110" s="304"/>
      <c r="IZ110" s="304"/>
      <c r="JA110" s="304"/>
      <c r="JB110" s="304"/>
      <c r="JC110" s="304"/>
      <c r="JD110" s="304"/>
      <c r="JE110" s="304"/>
      <c r="JF110" s="304"/>
      <c r="JG110" s="304"/>
      <c r="JH110" s="304"/>
      <c r="JI110" s="304"/>
      <c r="JJ110" s="304"/>
      <c r="JK110" s="304"/>
      <c r="JL110" s="304"/>
      <c r="JM110" s="304"/>
      <c r="JN110" s="304"/>
      <c r="JO110" s="304"/>
      <c r="JP110" s="304"/>
      <c r="JQ110" s="304"/>
      <c r="JR110" s="304"/>
      <c r="JS110" s="304"/>
      <c r="JT110" s="304"/>
      <c r="JU110" s="304"/>
      <c r="JV110" s="304"/>
      <c r="JW110" s="304"/>
      <c r="JX110" s="304"/>
      <c r="JY110" s="304"/>
      <c r="JZ110" s="304"/>
      <c r="KA110" s="304"/>
      <c r="KB110" s="304"/>
      <c r="KC110" s="304"/>
      <c r="KD110" s="304"/>
      <c r="KE110" s="304"/>
      <c r="KF110" s="304"/>
      <c r="KG110" s="304"/>
      <c r="KH110" s="304"/>
      <c r="KI110" s="304"/>
      <c r="KJ110" s="304"/>
      <c r="KK110" s="304"/>
      <c r="KL110" s="304"/>
      <c r="KM110" s="304"/>
      <c r="KN110" s="304"/>
      <c r="KO110" s="304"/>
      <c r="KP110" s="304"/>
      <c r="KQ110" s="304"/>
      <c r="KR110" s="304"/>
      <c r="KS110" s="304"/>
      <c r="KT110" s="304"/>
      <c r="KU110" s="304"/>
      <c r="KV110" s="304"/>
      <c r="KW110" s="304"/>
      <c r="KX110" s="304"/>
      <c r="KY110" s="304"/>
      <c r="KZ110" s="304"/>
      <c r="LA110" s="304"/>
      <c r="LB110" s="304"/>
      <c r="LC110" s="304"/>
      <c r="LD110" s="304"/>
      <c r="LE110" s="304"/>
      <c r="LF110" s="304"/>
      <c r="LG110" s="304"/>
      <c r="LH110" s="304"/>
      <c r="LI110" s="304"/>
      <c r="LJ110" s="304"/>
      <c r="LK110" s="304"/>
      <c r="LL110" s="304"/>
      <c r="LM110" s="304"/>
      <c r="LN110" s="304"/>
      <c r="LO110" s="304"/>
      <c r="LP110" s="304"/>
      <c r="LQ110" s="304"/>
      <c r="LR110" s="304"/>
      <c r="LS110" s="304"/>
      <c r="LT110" s="304"/>
      <c r="LU110" s="304"/>
      <c r="LV110" s="304"/>
      <c r="LW110" s="304"/>
      <c r="LX110" s="304"/>
      <c r="LY110" s="304"/>
      <c r="LZ110" s="304"/>
      <c r="MA110" s="304"/>
      <c r="MB110" s="304"/>
      <c r="MC110" s="304"/>
      <c r="MD110" s="304"/>
      <c r="ME110" s="304"/>
      <c r="MF110" s="304"/>
      <c r="MG110" s="304"/>
      <c r="MH110" s="304"/>
      <c r="MI110" s="304"/>
      <c r="MJ110" s="304"/>
      <c r="MK110" s="304"/>
      <c r="ML110" s="304"/>
      <c r="MM110" s="304"/>
      <c r="MN110" s="304"/>
      <c r="MO110" s="304"/>
      <c r="MP110" s="304"/>
      <c r="MQ110" s="304"/>
      <c r="MR110" s="304"/>
      <c r="MS110" s="304"/>
      <c r="MT110" s="304"/>
      <c r="MU110" s="304"/>
      <c r="MV110" s="304"/>
      <c r="MW110" s="304"/>
      <c r="MX110" s="304"/>
      <c r="MY110" s="304"/>
      <c r="MZ110" s="304"/>
      <c r="NA110" s="304"/>
      <c r="NB110" s="304"/>
      <c r="NC110" s="304"/>
      <c r="ND110" s="304"/>
      <c r="NE110" s="304"/>
      <c r="NF110" s="304"/>
      <c r="NG110" s="304"/>
      <c r="NH110" s="304"/>
      <c r="NI110" s="304"/>
      <c r="NJ110" s="304"/>
      <c r="NK110" s="304"/>
      <c r="NL110" s="304"/>
      <c r="NM110" s="304"/>
      <c r="NN110" s="304"/>
      <c r="NO110" s="304"/>
      <c r="NP110" s="304"/>
      <c r="NQ110" s="304"/>
      <c r="NR110" s="304"/>
      <c r="NS110" s="304"/>
      <c r="NT110" s="304"/>
      <c r="NU110" s="304"/>
      <c r="NV110" s="304"/>
      <c r="NW110" s="304"/>
      <c r="NX110" s="304"/>
      <c r="NY110" s="304"/>
      <c r="NZ110" s="304"/>
      <c r="OA110" s="304"/>
      <c r="OB110" s="304"/>
      <c r="OC110" s="304"/>
      <c r="OD110" s="304"/>
      <c r="OE110" s="304"/>
      <c r="OF110" s="304"/>
      <c r="OG110" s="304"/>
      <c r="OH110" s="304"/>
      <c r="OI110" s="304"/>
      <c r="OJ110" s="304"/>
      <c r="OK110" s="304"/>
      <c r="OL110" s="304"/>
      <c r="OM110" s="304"/>
      <c r="ON110" s="304"/>
      <c r="OO110" s="304"/>
      <c r="OP110" s="304"/>
      <c r="OQ110" s="304"/>
      <c r="OR110" s="304"/>
      <c r="OS110" s="304"/>
      <c r="OT110" s="304"/>
      <c r="OU110" s="304"/>
      <c r="OV110" s="304"/>
      <c r="OW110" s="304"/>
      <c r="OX110" s="304"/>
      <c r="OY110" s="304"/>
      <c r="OZ110" s="304"/>
      <c r="PA110" s="304"/>
      <c r="PB110" s="304"/>
      <c r="PC110" s="304"/>
      <c r="PD110" s="304"/>
      <c r="PE110" s="304"/>
      <c r="PF110" s="304"/>
      <c r="PG110" s="304"/>
      <c r="PH110" s="304"/>
      <c r="PI110" s="304"/>
      <c r="PJ110" s="304"/>
      <c r="PK110" s="304"/>
      <c r="PL110" s="304"/>
      <c r="PM110" s="304"/>
      <c r="PN110" s="304"/>
      <c r="PO110" s="304"/>
      <c r="PP110" s="304"/>
      <c r="PQ110" s="304"/>
      <c r="PR110" s="304"/>
      <c r="PS110" s="304"/>
      <c r="PT110" s="304"/>
      <c r="PU110" s="304"/>
      <c r="PV110" s="304"/>
      <c r="PW110" s="304"/>
      <c r="PX110" s="304"/>
      <c r="PY110" s="304"/>
      <c r="PZ110" s="304"/>
      <c r="QA110" s="304"/>
      <c r="QB110" s="304"/>
      <c r="QC110" s="304"/>
      <c r="QD110" s="304"/>
      <c r="QE110" s="304"/>
      <c r="QF110" s="304"/>
      <c r="QG110" s="304"/>
      <c r="QH110" s="304"/>
      <c r="QI110" s="304"/>
      <c r="QJ110" s="304"/>
      <c r="QK110" s="304"/>
      <c r="QL110" s="304"/>
      <c r="QM110" s="304"/>
      <c r="QN110" s="304"/>
      <c r="QO110" s="304"/>
      <c r="QP110" s="304"/>
      <c r="QQ110" s="304"/>
      <c r="QR110" s="304"/>
      <c r="QS110" s="304"/>
      <c r="QT110" s="304"/>
      <c r="QU110" s="304"/>
      <c r="QV110" s="304"/>
      <c r="QW110" s="304"/>
      <c r="QX110" s="304"/>
      <c r="QY110" s="304"/>
      <c r="QZ110" s="304"/>
      <c r="RA110" s="304"/>
      <c r="RB110" s="304"/>
      <c r="RC110" s="304"/>
      <c r="RD110" s="304"/>
      <c r="RE110" s="304"/>
      <c r="RF110" s="304"/>
      <c r="RG110" s="304"/>
      <c r="RH110" s="304"/>
      <c r="RI110" s="304"/>
      <c r="RJ110" s="304"/>
      <c r="RK110" s="304"/>
      <c r="RL110" s="304"/>
      <c r="RM110" s="304"/>
      <c r="RN110" s="304"/>
      <c r="RO110" s="304"/>
      <c r="RP110" s="304"/>
      <c r="RQ110" s="304"/>
      <c r="RR110" s="304"/>
      <c r="RS110" s="304"/>
      <c r="RT110" s="304"/>
      <c r="RU110" s="304"/>
      <c r="RV110" s="304"/>
      <c r="RW110" s="304"/>
      <c r="RX110" s="304"/>
      <c r="RY110" s="304"/>
      <c r="RZ110" s="304"/>
      <c r="SA110" s="304"/>
      <c r="SB110" s="304"/>
      <c r="SC110" s="304"/>
      <c r="SD110" s="304"/>
      <c r="SE110" s="304"/>
      <c r="SF110" s="304"/>
      <c r="SG110" s="304"/>
      <c r="SH110" s="304"/>
      <c r="SI110" s="304"/>
      <c r="SJ110" s="304"/>
      <c r="SK110" s="304"/>
      <c r="SL110" s="304"/>
      <c r="SM110" s="304"/>
      <c r="SN110" s="304"/>
      <c r="SO110" s="304"/>
      <c r="SP110" s="304"/>
      <c r="SQ110" s="304"/>
      <c r="SR110" s="304"/>
      <c r="SS110" s="304"/>
      <c r="ST110" s="304"/>
      <c r="SU110" s="304"/>
      <c r="SV110" s="304"/>
      <c r="SW110" s="304"/>
      <c r="SX110" s="304"/>
      <c r="SY110" s="304"/>
      <c r="SZ110" s="304"/>
      <c r="TA110" s="304"/>
      <c r="TB110" s="304"/>
      <c r="TC110" s="304"/>
      <c r="TD110" s="304"/>
      <c r="TE110" s="304"/>
      <c r="TF110" s="304"/>
      <c r="TG110" s="304"/>
      <c r="TH110" s="304"/>
      <c r="TI110" s="304"/>
      <c r="TJ110" s="304"/>
      <c r="TK110" s="304"/>
      <c r="TL110" s="304"/>
      <c r="TM110" s="304"/>
      <c r="TN110" s="304"/>
      <c r="TO110" s="304"/>
      <c r="TP110" s="304"/>
      <c r="TQ110" s="304"/>
      <c r="TR110" s="304"/>
      <c r="TS110" s="304"/>
      <c r="TT110" s="304"/>
      <c r="TU110" s="304"/>
      <c r="TV110" s="304"/>
      <c r="TW110" s="304"/>
      <c r="TX110" s="304"/>
      <c r="TY110" s="304"/>
      <c r="TZ110" s="304"/>
      <c r="UA110" s="304"/>
      <c r="UB110" s="304"/>
      <c r="UC110" s="304"/>
      <c r="UD110" s="304"/>
      <c r="UE110" s="304"/>
      <c r="UF110" s="304"/>
      <c r="UG110" s="304"/>
      <c r="UH110" s="304"/>
      <c r="UI110" s="304"/>
      <c r="UJ110" s="304"/>
      <c r="UK110" s="304"/>
      <c r="UL110" s="304"/>
      <c r="UM110" s="304"/>
      <c r="UN110" s="304"/>
      <c r="UO110" s="304"/>
      <c r="UP110" s="304"/>
      <c r="UQ110" s="304"/>
      <c r="UR110" s="304"/>
      <c r="US110" s="304"/>
      <c r="UT110" s="304"/>
      <c r="UU110" s="304"/>
      <c r="UV110" s="304"/>
      <c r="UW110" s="304"/>
      <c r="UX110" s="304"/>
      <c r="UY110" s="304"/>
      <c r="UZ110" s="304"/>
      <c r="VA110" s="304"/>
      <c r="VB110" s="304"/>
      <c r="VC110" s="304"/>
      <c r="VD110" s="304"/>
      <c r="VE110" s="304"/>
      <c r="VF110" s="304"/>
      <c r="VG110" s="304"/>
      <c r="VH110" s="304"/>
      <c r="VI110" s="304"/>
      <c r="VJ110" s="304"/>
      <c r="VK110" s="304"/>
      <c r="VL110" s="304"/>
      <c r="VM110" s="304"/>
      <c r="VN110" s="304"/>
      <c r="VO110" s="304"/>
      <c r="VP110" s="304"/>
      <c r="VQ110" s="304"/>
      <c r="VR110" s="304"/>
      <c r="VS110" s="304"/>
      <c r="VT110" s="304"/>
      <c r="VU110" s="304"/>
      <c r="VV110" s="304"/>
      <c r="VW110" s="304"/>
      <c r="VX110" s="304"/>
      <c r="VY110" s="304"/>
      <c r="VZ110" s="304"/>
      <c r="WA110" s="304"/>
      <c r="WB110" s="304"/>
      <c r="WC110" s="304"/>
      <c r="WD110" s="304"/>
      <c r="WE110" s="304"/>
      <c r="WF110" s="304"/>
      <c r="WG110" s="304"/>
      <c r="WH110" s="304"/>
      <c r="WI110" s="304"/>
      <c r="WJ110" s="304"/>
      <c r="WK110" s="304"/>
      <c r="WL110" s="304"/>
      <c r="WM110" s="304"/>
      <c r="WN110" s="304"/>
      <c r="WO110" s="304"/>
      <c r="WP110" s="304"/>
      <c r="WQ110" s="304"/>
      <c r="WR110" s="304"/>
      <c r="WS110" s="304"/>
      <c r="WT110" s="304"/>
      <c r="WU110" s="304"/>
      <c r="WV110" s="304"/>
      <c r="WW110" s="304"/>
      <c r="WX110" s="304"/>
      <c r="WY110" s="304"/>
      <c r="WZ110" s="304"/>
      <c r="XA110" s="304"/>
      <c r="XB110" s="304"/>
      <c r="XC110" s="304"/>
      <c r="XD110" s="304"/>
      <c r="XE110" s="304"/>
      <c r="XF110" s="304"/>
      <c r="XG110" s="304"/>
      <c r="XH110" s="304"/>
      <c r="XI110" s="304"/>
      <c r="XJ110" s="304"/>
      <c r="XK110" s="304"/>
      <c r="XL110" s="304"/>
      <c r="XM110" s="304"/>
      <c r="XN110" s="304"/>
      <c r="XO110" s="304"/>
      <c r="XP110" s="304"/>
      <c r="XQ110" s="304"/>
      <c r="XR110" s="304"/>
      <c r="XS110" s="304"/>
      <c r="XT110" s="304"/>
      <c r="XU110" s="304"/>
      <c r="XV110" s="304"/>
      <c r="XW110" s="304"/>
      <c r="XX110" s="304"/>
      <c r="XY110" s="304"/>
      <c r="XZ110" s="304"/>
      <c r="YA110" s="304"/>
      <c r="YB110" s="304"/>
      <c r="YC110" s="304"/>
      <c r="YD110" s="304"/>
      <c r="YE110" s="304"/>
      <c r="YF110" s="304"/>
      <c r="YG110" s="304"/>
      <c r="YH110" s="304"/>
      <c r="YI110" s="304"/>
      <c r="YJ110" s="304"/>
      <c r="YK110" s="304"/>
      <c r="YL110" s="304"/>
      <c r="YM110" s="304"/>
      <c r="YN110" s="304"/>
      <c r="YO110" s="304"/>
      <c r="YP110" s="304"/>
      <c r="YQ110" s="304"/>
      <c r="YR110" s="304"/>
      <c r="YS110" s="304"/>
      <c r="YT110" s="304"/>
      <c r="YU110" s="304"/>
      <c r="YV110" s="304"/>
      <c r="YW110" s="304"/>
      <c r="YX110" s="304"/>
      <c r="YY110" s="304"/>
      <c r="YZ110" s="304"/>
      <c r="ZA110" s="304"/>
      <c r="ZB110" s="304"/>
      <c r="ZC110" s="304"/>
      <c r="ZD110" s="304"/>
      <c r="ZE110" s="304"/>
      <c r="ZF110" s="304"/>
      <c r="ZG110" s="304"/>
      <c r="ZH110" s="304"/>
      <c r="ZI110" s="304"/>
      <c r="ZJ110" s="304"/>
      <c r="ZK110" s="304"/>
      <c r="ZL110" s="304"/>
      <c r="ZM110" s="304"/>
      <c r="ZN110" s="304"/>
      <c r="ZO110" s="304"/>
      <c r="ZP110" s="304"/>
      <c r="ZQ110" s="304"/>
      <c r="ZR110" s="304"/>
      <c r="ZS110" s="304"/>
      <c r="ZT110" s="304"/>
      <c r="ZU110" s="304"/>
      <c r="ZV110" s="304"/>
      <c r="ZW110" s="304"/>
      <c r="ZX110" s="304"/>
      <c r="ZY110" s="304"/>
      <c r="ZZ110" s="304"/>
      <c r="AAA110" s="304"/>
      <c r="AAB110" s="304"/>
      <c r="AAC110" s="304"/>
      <c r="AAD110" s="304"/>
      <c r="AAE110" s="304"/>
      <c r="AAF110" s="304"/>
      <c r="AAG110" s="304"/>
      <c r="AAH110" s="304"/>
      <c r="AAI110" s="304"/>
      <c r="AAJ110" s="304"/>
      <c r="AAK110" s="304"/>
      <c r="AAL110" s="304"/>
      <c r="AAM110" s="304"/>
      <c r="AAN110" s="304"/>
      <c r="AAO110" s="304"/>
      <c r="AAP110" s="304"/>
      <c r="AAQ110" s="304"/>
      <c r="AAR110" s="304"/>
      <c r="AAS110" s="304"/>
      <c r="AAT110" s="304"/>
      <c r="AAU110" s="304"/>
      <c r="AAV110" s="304"/>
      <c r="AAW110" s="304"/>
      <c r="AAX110" s="304"/>
      <c r="AAY110" s="304"/>
      <c r="AAZ110" s="304"/>
      <c r="ABA110" s="304"/>
      <c r="ABB110" s="304"/>
      <c r="ABC110" s="304"/>
      <c r="ABD110" s="304"/>
      <c r="ABE110" s="304"/>
      <c r="ABF110" s="304"/>
      <c r="ABG110" s="304"/>
      <c r="ABH110" s="304"/>
      <c r="ABI110" s="304"/>
      <c r="ABJ110" s="304"/>
      <c r="ABK110" s="304"/>
      <c r="ABL110" s="304"/>
      <c r="ABM110" s="304"/>
      <c r="ABN110" s="304"/>
      <c r="ABO110" s="304"/>
      <c r="ABP110" s="304"/>
      <c r="ABQ110" s="304"/>
      <c r="ABR110" s="304"/>
      <c r="ABS110" s="304"/>
      <c r="ABT110" s="304"/>
      <c r="ABU110" s="304"/>
      <c r="ABV110" s="304"/>
      <c r="ABW110" s="304"/>
      <c r="ABX110" s="304"/>
      <c r="ABY110" s="304"/>
      <c r="ABZ110" s="304"/>
      <c r="ACA110" s="304"/>
      <c r="ACB110" s="304"/>
      <c r="ACC110" s="304"/>
      <c r="ACD110" s="304"/>
      <c r="ACE110" s="304"/>
      <c r="ACF110" s="304"/>
      <c r="ACG110" s="304"/>
      <c r="ACH110" s="304"/>
      <c r="ACI110" s="304"/>
      <c r="ACJ110" s="304"/>
      <c r="ACK110" s="304"/>
      <c r="ACL110" s="304"/>
      <c r="ACM110" s="304"/>
      <c r="ACN110" s="304"/>
      <c r="ACO110" s="304"/>
      <c r="ACP110" s="304"/>
      <c r="ACQ110" s="304"/>
      <c r="ACR110" s="304"/>
      <c r="ACS110" s="304"/>
      <c r="ACT110" s="304"/>
      <c r="ACU110" s="304"/>
      <c r="ACV110" s="304"/>
      <c r="ACW110" s="304"/>
      <c r="ACX110" s="304"/>
      <c r="ACY110" s="304"/>
      <c r="ACZ110" s="304"/>
      <c r="ADA110" s="304"/>
      <c r="ADB110" s="304"/>
      <c r="ADC110" s="304"/>
      <c r="ADD110" s="304"/>
      <c r="ADE110" s="304"/>
      <c r="ADF110" s="304"/>
      <c r="ADG110" s="304"/>
      <c r="ADH110" s="304"/>
      <c r="ADI110" s="304"/>
      <c r="ADJ110" s="304"/>
      <c r="ADK110" s="304"/>
      <c r="ADL110" s="304"/>
      <c r="ADM110" s="304"/>
      <c r="ADN110" s="304"/>
      <c r="ADO110" s="304"/>
      <c r="ADP110" s="304"/>
      <c r="ADQ110" s="304"/>
      <c r="ADR110" s="304"/>
      <c r="ADS110" s="304"/>
      <c r="ADT110" s="304"/>
      <c r="ADU110" s="304"/>
      <c r="ADV110" s="304"/>
      <c r="ADW110" s="304"/>
      <c r="ADX110" s="304"/>
      <c r="ADY110" s="304"/>
      <c r="ADZ110" s="304"/>
      <c r="AEA110" s="304"/>
      <c r="AEB110" s="304"/>
      <c r="AEC110" s="304"/>
      <c r="AED110" s="304"/>
      <c r="AEE110" s="304"/>
      <c r="AEF110" s="304"/>
      <c r="AEG110" s="304"/>
      <c r="AEH110" s="304"/>
      <c r="AEI110" s="304"/>
      <c r="AEJ110" s="304"/>
      <c r="AEK110" s="304"/>
      <c r="AEL110" s="304"/>
      <c r="AEM110" s="304"/>
      <c r="AEN110" s="304"/>
      <c r="AEO110" s="304"/>
      <c r="AEP110" s="304"/>
      <c r="AEQ110" s="304"/>
      <c r="AER110" s="304"/>
      <c r="AES110" s="304"/>
      <c r="AET110" s="304"/>
      <c r="AEU110" s="304"/>
      <c r="AEV110" s="304"/>
      <c r="AEW110" s="304"/>
      <c r="AEX110" s="304"/>
      <c r="AEY110" s="304"/>
      <c r="AEZ110" s="304"/>
      <c r="AFA110" s="304"/>
      <c r="AFB110" s="304"/>
      <c r="AFC110" s="304"/>
      <c r="AFD110" s="304"/>
      <c r="AFE110" s="304"/>
      <c r="AFF110" s="304"/>
      <c r="AFG110" s="304"/>
      <c r="AFH110" s="304"/>
      <c r="AFI110" s="304"/>
      <c r="AFJ110" s="304"/>
      <c r="AFK110" s="304"/>
      <c r="AFL110" s="304"/>
      <c r="AFM110" s="304"/>
      <c r="AFN110" s="304"/>
      <c r="AFO110" s="304"/>
      <c r="AFP110" s="304"/>
      <c r="AFQ110" s="304"/>
      <c r="AFR110" s="304"/>
      <c r="AFS110" s="304"/>
      <c r="AFT110" s="304"/>
      <c r="AFU110" s="304"/>
      <c r="AFV110" s="304"/>
      <c r="AFW110" s="304"/>
      <c r="AFX110" s="304"/>
      <c r="AFY110" s="304"/>
      <c r="AFZ110" s="304"/>
      <c r="AGA110" s="304"/>
      <c r="AGB110" s="304"/>
      <c r="AGC110" s="304"/>
      <c r="AGD110" s="304"/>
      <c r="AGE110" s="304"/>
      <c r="AGF110" s="304"/>
      <c r="AGG110" s="304"/>
      <c r="AGH110" s="304"/>
      <c r="AGI110" s="304"/>
      <c r="AGJ110" s="304"/>
      <c r="AGK110" s="304"/>
      <c r="AGL110" s="304"/>
      <c r="AGM110" s="304"/>
      <c r="AGN110" s="304"/>
      <c r="AGO110" s="304"/>
      <c r="AGP110" s="304"/>
      <c r="AGQ110" s="304"/>
      <c r="AGR110" s="304"/>
      <c r="AGS110" s="304"/>
      <c r="AGT110" s="304"/>
      <c r="AGU110" s="304"/>
      <c r="AGV110" s="304"/>
      <c r="AGW110" s="304"/>
      <c r="AGX110" s="304"/>
      <c r="AGY110" s="304"/>
      <c r="AGZ110" s="304"/>
      <c r="AHA110" s="304"/>
      <c r="AHB110" s="304"/>
      <c r="AHC110" s="304"/>
      <c r="AHD110" s="304"/>
      <c r="AHE110" s="304"/>
      <c r="AHF110" s="304"/>
      <c r="AHG110" s="304"/>
      <c r="AHH110" s="304"/>
      <c r="AHI110" s="304"/>
      <c r="AHJ110" s="304"/>
      <c r="AHK110" s="304"/>
      <c r="AHL110" s="304"/>
      <c r="AHM110" s="304"/>
      <c r="AHN110" s="304"/>
      <c r="AHO110" s="304"/>
      <c r="AHP110" s="304"/>
      <c r="AHQ110" s="304"/>
      <c r="AHR110" s="304"/>
      <c r="AHS110" s="304"/>
      <c r="AHT110" s="304"/>
      <c r="AHU110" s="304"/>
      <c r="AHV110" s="304"/>
      <c r="AHW110" s="304"/>
      <c r="AHX110" s="304"/>
      <c r="AHY110" s="304"/>
      <c r="AHZ110" s="304"/>
      <c r="AIA110" s="304"/>
      <c r="AIB110" s="304"/>
      <c r="AIC110" s="304"/>
      <c r="AID110" s="304"/>
      <c r="AIE110" s="304"/>
      <c r="AIF110" s="304"/>
      <c r="AIG110" s="304"/>
      <c r="AIH110" s="304"/>
      <c r="AII110" s="304"/>
      <c r="AIJ110" s="304"/>
      <c r="AIK110" s="304"/>
      <c r="AIL110" s="304"/>
      <c r="AIM110" s="304"/>
      <c r="AIN110" s="304"/>
      <c r="AIO110" s="304"/>
      <c r="AIP110" s="304"/>
      <c r="AIQ110" s="304"/>
      <c r="AIR110" s="304"/>
      <c r="AIS110" s="304"/>
      <c r="AIT110" s="304"/>
      <c r="AIU110" s="304"/>
      <c r="AIV110" s="304"/>
      <c r="AIW110" s="304"/>
      <c r="AIX110" s="304"/>
      <c r="AIY110" s="304"/>
      <c r="AIZ110" s="304"/>
      <c r="AJA110" s="304"/>
      <c r="AJB110" s="304"/>
      <c r="AJC110" s="304"/>
      <c r="AJD110" s="304"/>
      <c r="AJE110" s="304"/>
      <c r="AJF110" s="304"/>
      <c r="AJG110" s="304"/>
      <c r="AJH110" s="304"/>
      <c r="AJI110" s="304"/>
      <c r="AJJ110" s="304"/>
      <c r="AJK110" s="304"/>
      <c r="AJL110" s="304"/>
      <c r="AJM110" s="304"/>
      <c r="AJN110" s="304"/>
      <c r="AJO110" s="304"/>
      <c r="AJP110" s="304"/>
      <c r="AJQ110" s="304"/>
      <c r="AJR110" s="304"/>
      <c r="AJS110" s="304"/>
      <c r="AJT110" s="304"/>
      <c r="AJU110" s="304"/>
      <c r="AJV110" s="304"/>
      <c r="AJW110" s="304"/>
      <c r="AJX110" s="304"/>
      <c r="AJY110" s="304"/>
      <c r="AJZ110" s="304"/>
      <c r="AKA110" s="304"/>
      <c r="AKB110" s="304"/>
      <c r="AKC110" s="304"/>
      <c r="AKD110" s="304"/>
      <c r="AKE110" s="304"/>
      <c r="AKF110" s="304"/>
      <c r="AKG110" s="304"/>
      <c r="AKH110" s="304"/>
      <c r="AKI110" s="304"/>
      <c r="AKJ110" s="304"/>
      <c r="AKK110" s="304"/>
      <c r="AKL110" s="304"/>
      <c r="AKM110" s="304"/>
      <c r="AKN110" s="304"/>
      <c r="AKO110" s="304"/>
      <c r="AKP110" s="304"/>
      <c r="AKQ110" s="304"/>
      <c r="AKR110" s="304"/>
      <c r="AKS110" s="304"/>
      <c r="AKT110" s="304"/>
      <c r="AKU110" s="304"/>
      <c r="AKV110" s="304"/>
      <c r="AKW110" s="304"/>
      <c r="AKX110" s="304"/>
      <c r="AKY110" s="304"/>
      <c r="AKZ110" s="304"/>
      <c r="ALA110" s="304"/>
      <c r="ALB110" s="304"/>
      <c r="ALC110" s="304"/>
      <c r="ALD110" s="304"/>
      <c r="ALE110" s="304"/>
      <c r="ALF110" s="304"/>
      <c r="ALG110" s="304"/>
      <c r="ALH110" s="304"/>
      <c r="ALI110" s="304"/>
      <c r="ALJ110" s="304"/>
      <c r="ALK110" s="304"/>
      <c r="ALL110" s="304"/>
      <c r="ALM110" s="304"/>
      <c r="ALN110" s="304"/>
      <c r="ALO110" s="304"/>
      <c r="ALP110" s="304"/>
      <c r="ALQ110" s="304"/>
      <c r="ALR110" s="304"/>
      <c r="ALS110" s="304"/>
      <c r="ALT110" s="304"/>
      <c r="ALU110" s="304"/>
      <c r="ALV110" s="304"/>
      <c r="ALW110" s="304"/>
      <c r="ALX110" s="304"/>
      <c r="ALY110" s="304"/>
      <c r="ALZ110" s="304"/>
      <c r="AMA110" s="304"/>
      <c r="AMB110" s="304"/>
      <c r="AMC110" s="304"/>
      <c r="AMD110" s="304"/>
      <c r="AME110" s="304"/>
      <c r="AMF110" s="304"/>
      <c r="AMG110" s="304"/>
      <c r="AMH110" s="304"/>
      <c r="AMI110" s="304"/>
      <c r="AMJ110" s="304"/>
      <c r="AMK110" s="304"/>
    </row>
    <row r="111" spans="1:1025" s="123" customFormat="1">
      <c r="A111" s="34">
        <v>5</v>
      </c>
      <c r="B111" s="3" t="s">
        <v>411</v>
      </c>
      <c r="C111" s="4">
        <v>2016</v>
      </c>
      <c r="D111" s="280">
        <v>2152.5</v>
      </c>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c r="CW111" s="304"/>
      <c r="CX111" s="304"/>
      <c r="CY111" s="304"/>
      <c r="CZ111" s="304"/>
      <c r="DA111" s="304"/>
      <c r="DB111" s="304"/>
      <c r="DC111" s="304"/>
      <c r="DD111" s="304"/>
      <c r="DE111" s="304"/>
      <c r="DF111" s="304"/>
      <c r="DG111" s="304"/>
      <c r="DH111" s="304"/>
      <c r="DI111" s="304"/>
      <c r="DJ111" s="304"/>
      <c r="DK111" s="304"/>
      <c r="DL111" s="304"/>
      <c r="DM111" s="304"/>
      <c r="DN111" s="304"/>
      <c r="DO111" s="304"/>
      <c r="DP111" s="304"/>
      <c r="DQ111" s="304"/>
      <c r="DR111" s="304"/>
      <c r="DS111" s="304"/>
      <c r="DT111" s="304"/>
      <c r="DU111" s="304"/>
      <c r="DV111" s="304"/>
      <c r="DW111" s="304"/>
      <c r="DX111" s="304"/>
      <c r="DY111" s="304"/>
      <c r="DZ111" s="304"/>
      <c r="EA111" s="304"/>
      <c r="EB111" s="304"/>
      <c r="EC111" s="304"/>
      <c r="ED111" s="304"/>
      <c r="EE111" s="304"/>
      <c r="EF111" s="304"/>
      <c r="EG111" s="304"/>
      <c r="EH111" s="304"/>
      <c r="EI111" s="304"/>
      <c r="EJ111" s="304"/>
      <c r="EK111" s="304"/>
      <c r="EL111" s="304"/>
      <c r="EM111" s="304"/>
      <c r="EN111" s="304"/>
      <c r="EO111" s="304"/>
      <c r="EP111" s="304"/>
      <c r="EQ111" s="304"/>
      <c r="ER111" s="304"/>
      <c r="ES111" s="304"/>
      <c r="ET111" s="304"/>
      <c r="EU111" s="304"/>
      <c r="EV111" s="304"/>
      <c r="EW111" s="304"/>
      <c r="EX111" s="304"/>
      <c r="EY111" s="304"/>
      <c r="EZ111" s="304"/>
      <c r="FA111" s="304"/>
      <c r="FB111" s="304"/>
      <c r="FC111" s="304"/>
      <c r="FD111" s="304"/>
      <c r="FE111" s="304"/>
      <c r="FF111" s="304"/>
      <c r="FG111" s="304"/>
      <c r="FH111" s="304"/>
      <c r="FI111" s="304"/>
      <c r="FJ111" s="304"/>
      <c r="FK111" s="304"/>
      <c r="FL111" s="304"/>
      <c r="FM111" s="304"/>
      <c r="FN111" s="304"/>
      <c r="FO111" s="304"/>
      <c r="FP111" s="304"/>
      <c r="FQ111" s="304"/>
      <c r="FR111" s="304"/>
      <c r="FS111" s="304"/>
      <c r="FT111" s="304"/>
      <c r="FU111" s="304"/>
      <c r="FV111" s="304"/>
      <c r="FW111" s="304"/>
      <c r="FX111" s="304"/>
      <c r="FY111" s="304"/>
      <c r="FZ111" s="304"/>
      <c r="GA111" s="304"/>
      <c r="GB111" s="304"/>
      <c r="GC111" s="304"/>
      <c r="GD111" s="304"/>
      <c r="GE111" s="304"/>
      <c r="GF111" s="304"/>
      <c r="GG111" s="304"/>
      <c r="GH111" s="304"/>
      <c r="GI111" s="304"/>
      <c r="GJ111" s="304"/>
      <c r="GK111" s="304"/>
      <c r="GL111" s="304"/>
      <c r="GM111" s="304"/>
      <c r="GN111" s="304"/>
      <c r="GO111" s="304"/>
      <c r="GP111" s="304"/>
      <c r="GQ111" s="304"/>
      <c r="GR111" s="304"/>
      <c r="GS111" s="304"/>
      <c r="GT111" s="304"/>
      <c r="GU111" s="304"/>
      <c r="GV111" s="304"/>
      <c r="GW111" s="304"/>
      <c r="GX111" s="304"/>
      <c r="GY111" s="304"/>
      <c r="GZ111" s="304"/>
      <c r="HA111" s="304"/>
      <c r="HB111" s="304"/>
      <c r="HC111" s="304"/>
      <c r="HD111" s="304"/>
      <c r="HE111" s="304"/>
      <c r="HF111" s="304"/>
      <c r="HG111" s="304"/>
      <c r="HH111" s="304"/>
      <c r="HI111" s="304"/>
      <c r="HJ111" s="304"/>
      <c r="HK111" s="304"/>
      <c r="HL111" s="304"/>
      <c r="HM111" s="304"/>
      <c r="HN111" s="304"/>
      <c r="HO111" s="304"/>
      <c r="HP111" s="304"/>
      <c r="HQ111" s="304"/>
      <c r="HR111" s="304"/>
      <c r="HS111" s="304"/>
      <c r="HT111" s="304"/>
      <c r="HU111" s="304"/>
      <c r="HV111" s="304"/>
      <c r="HW111" s="304"/>
      <c r="HX111" s="304"/>
      <c r="HY111" s="304"/>
      <c r="HZ111" s="304"/>
      <c r="IA111" s="304"/>
      <c r="IB111" s="304"/>
      <c r="IC111" s="304"/>
      <c r="ID111" s="304"/>
      <c r="IE111" s="304"/>
      <c r="IF111" s="304"/>
      <c r="IG111" s="304"/>
      <c r="IH111" s="304"/>
      <c r="II111" s="304"/>
      <c r="IJ111" s="304"/>
      <c r="IK111" s="304"/>
      <c r="IL111" s="304"/>
      <c r="IM111" s="304"/>
      <c r="IN111" s="304"/>
      <c r="IO111" s="304"/>
      <c r="IP111" s="304"/>
      <c r="IQ111" s="304"/>
      <c r="IR111" s="304"/>
      <c r="IS111" s="304"/>
      <c r="IT111" s="304"/>
      <c r="IU111" s="304"/>
      <c r="IV111" s="304"/>
      <c r="IW111" s="304"/>
      <c r="IX111" s="304"/>
      <c r="IY111" s="304"/>
      <c r="IZ111" s="304"/>
      <c r="JA111" s="304"/>
      <c r="JB111" s="304"/>
      <c r="JC111" s="304"/>
      <c r="JD111" s="304"/>
      <c r="JE111" s="304"/>
      <c r="JF111" s="304"/>
      <c r="JG111" s="304"/>
      <c r="JH111" s="304"/>
      <c r="JI111" s="304"/>
      <c r="JJ111" s="304"/>
      <c r="JK111" s="304"/>
      <c r="JL111" s="304"/>
      <c r="JM111" s="304"/>
      <c r="JN111" s="304"/>
      <c r="JO111" s="304"/>
      <c r="JP111" s="304"/>
      <c r="JQ111" s="304"/>
      <c r="JR111" s="304"/>
      <c r="JS111" s="304"/>
      <c r="JT111" s="304"/>
      <c r="JU111" s="304"/>
      <c r="JV111" s="304"/>
      <c r="JW111" s="304"/>
      <c r="JX111" s="304"/>
      <c r="JY111" s="304"/>
      <c r="JZ111" s="304"/>
      <c r="KA111" s="304"/>
      <c r="KB111" s="304"/>
      <c r="KC111" s="304"/>
      <c r="KD111" s="304"/>
      <c r="KE111" s="304"/>
      <c r="KF111" s="304"/>
      <c r="KG111" s="304"/>
      <c r="KH111" s="304"/>
      <c r="KI111" s="304"/>
      <c r="KJ111" s="304"/>
      <c r="KK111" s="304"/>
      <c r="KL111" s="304"/>
      <c r="KM111" s="304"/>
      <c r="KN111" s="304"/>
      <c r="KO111" s="304"/>
      <c r="KP111" s="304"/>
      <c r="KQ111" s="304"/>
      <c r="KR111" s="304"/>
      <c r="KS111" s="304"/>
      <c r="KT111" s="304"/>
      <c r="KU111" s="304"/>
      <c r="KV111" s="304"/>
      <c r="KW111" s="304"/>
      <c r="KX111" s="304"/>
      <c r="KY111" s="304"/>
      <c r="KZ111" s="304"/>
      <c r="LA111" s="304"/>
      <c r="LB111" s="304"/>
      <c r="LC111" s="304"/>
      <c r="LD111" s="304"/>
      <c r="LE111" s="304"/>
      <c r="LF111" s="304"/>
      <c r="LG111" s="304"/>
      <c r="LH111" s="304"/>
      <c r="LI111" s="304"/>
      <c r="LJ111" s="304"/>
      <c r="LK111" s="304"/>
      <c r="LL111" s="304"/>
      <c r="LM111" s="304"/>
      <c r="LN111" s="304"/>
      <c r="LO111" s="304"/>
      <c r="LP111" s="304"/>
      <c r="LQ111" s="304"/>
      <c r="LR111" s="304"/>
      <c r="LS111" s="304"/>
      <c r="LT111" s="304"/>
      <c r="LU111" s="304"/>
      <c r="LV111" s="304"/>
      <c r="LW111" s="304"/>
      <c r="LX111" s="304"/>
      <c r="LY111" s="304"/>
      <c r="LZ111" s="304"/>
      <c r="MA111" s="304"/>
      <c r="MB111" s="304"/>
      <c r="MC111" s="304"/>
      <c r="MD111" s="304"/>
      <c r="ME111" s="304"/>
      <c r="MF111" s="304"/>
      <c r="MG111" s="304"/>
      <c r="MH111" s="304"/>
      <c r="MI111" s="304"/>
      <c r="MJ111" s="304"/>
      <c r="MK111" s="304"/>
      <c r="ML111" s="304"/>
      <c r="MM111" s="304"/>
      <c r="MN111" s="304"/>
      <c r="MO111" s="304"/>
      <c r="MP111" s="304"/>
      <c r="MQ111" s="304"/>
      <c r="MR111" s="304"/>
      <c r="MS111" s="304"/>
      <c r="MT111" s="304"/>
      <c r="MU111" s="304"/>
      <c r="MV111" s="304"/>
      <c r="MW111" s="304"/>
      <c r="MX111" s="304"/>
      <c r="MY111" s="304"/>
      <c r="MZ111" s="304"/>
      <c r="NA111" s="304"/>
      <c r="NB111" s="304"/>
      <c r="NC111" s="304"/>
      <c r="ND111" s="304"/>
      <c r="NE111" s="304"/>
      <c r="NF111" s="304"/>
      <c r="NG111" s="304"/>
      <c r="NH111" s="304"/>
      <c r="NI111" s="304"/>
      <c r="NJ111" s="304"/>
      <c r="NK111" s="304"/>
      <c r="NL111" s="304"/>
      <c r="NM111" s="304"/>
      <c r="NN111" s="304"/>
      <c r="NO111" s="304"/>
      <c r="NP111" s="304"/>
      <c r="NQ111" s="304"/>
      <c r="NR111" s="304"/>
      <c r="NS111" s="304"/>
      <c r="NT111" s="304"/>
      <c r="NU111" s="304"/>
      <c r="NV111" s="304"/>
      <c r="NW111" s="304"/>
      <c r="NX111" s="304"/>
      <c r="NY111" s="304"/>
      <c r="NZ111" s="304"/>
      <c r="OA111" s="304"/>
      <c r="OB111" s="304"/>
      <c r="OC111" s="304"/>
      <c r="OD111" s="304"/>
      <c r="OE111" s="304"/>
      <c r="OF111" s="304"/>
      <c r="OG111" s="304"/>
      <c r="OH111" s="304"/>
      <c r="OI111" s="304"/>
      <c r="OJ111" s="304"/>
      <c r="OK111" s="304"/>
      <c r="OL111" s="304"/>
      <c r="OM111" s="304"/>
      <c r="ON111" s="304"/>
      <c r="OO111" s="304"/>
      <c r="OP111" s="304"/>
      <c r="OQ111" s="304"/>
      <c r="OR111" s="304"/>
      <c r="OS111" s="304"/>
      <c r="OT111" s="304"/>
      <c r="OU111" s="304"/>
      <c r="OV111" s="304"/>
      <c r="OW111" s="304"/>
      <c r="OX111" s="304"/>
      <c r="OY111" s="304"/>
      <c r="OZ111" s="304"/>
      <c r="PA111" s="304"/>
      <c r="PB111" s="304"/>
      <c r="PC111" s="304"/>
      <c r="PD111" s="304"/>
      <c r="PE111" s="304"/>
      <c r="PF111" s="304"/>
      <c r="PG111" s="304"/>
      <c r="PH111" s="304"/>
      <c r="PI111" s="304"/>
      <c r="PJ111" s="304"/>
      <c r="PK111" s="304"/>
      <c r="PL111" s="304"/>
      <c r="PM111" s="304"/>
      <c r="PN111" s="304"/>
      <c r="PO111" s="304"/>
      <c r="PP111" s="304"/>
      <c r="PQ111" s="304"/>
      <c r="PR111" s="304"/>
      <c r="PS111" s="304"/>
      <c r="PT111" s="304"/>
      <c r="PU111" s="304"/>
      <c r="PV111" s="304"/>
      <c r="PW111" s="304"/>
      <c r="PX111" s="304"/>
      <c r="PY111" s="304"/>
      <c r="PZ111" s="304"/>
      <c r="QA111" s="304"/>
      <c r="QB111" s="304"/>
      <c r="QC111" s="304"/>
      <c r="QD111" s="304"/>
      <c r="QE111" s="304"/>
      <c r="QF111" s="304"/>
      <c r="QG111" s="304"/>
      <c r="QH111" s="304"/>
      <c r="QI111" s="304"/>
      <c r="QJ111" s="304"/>
      <c r="QK111" s="304"/>
      <c r="QL111" s="304"/>
      <c r="QM111" s="304"/>
      <c r="QN111" s="304"/>
      <c r="QO111" s="304"/>
      <c r="QP111" s="304"/>
      <c r="QQ111" s="304"/>
      <c r="QR111" s="304"/>
      <c r="QS111" s="304"/>
      <c r="QT111" s="304"/>
      <c r="QU111" s="304"/>
      <c r="QV111" s="304"/>
      <c r="QW111" s="304"/>
      <c r="QX111" s="304"/>
      <c r="QY111" s="304"/>
      <c r="QZ111" s="304"/>
      <c r="RA111" s="304"/>
      <c r="RB111" s="304"/>
      <c r="RC111" s="304"/>
      <c r="RD111" s="304"/>
      <c r="RE111" s="304"/>
      <c r="RF111" s="304"/>
      <c r="RG111" s="304"/>
      <c r="RH111" s="304"/>
      <c r="RI111" s="304"/>
      <c r="RJ111" s="304"/>
      <c r="RK111" s="304"/>
      <c r="RL111" s="304"/>
      <c r="RM111" s="304"/>
      <c r="RN111" s="304"/>
      <c r="RO111" s="304"/>
      <c r="RP111" s="304"/>
      <c r="RQ111" s="304"/>
      <c r="RR111" s="304"/>
      <c r="RS111" s="304"/>
      <c r="RT111" s="304"/>
      <c r="RU111" s="304"/>
      <c r="RV111" s="304"/>
      <c r="RW111" s="304"/>
      <c r="RX111" s="304"/>
      <c r="RY111" s="304"/>
      <c r="RZ111" s="304"/>
      <c r="SA111" s="304"/>
      <c r="SB111" s="304"/>
      <c r="SC111" s="304"/>
      <c r="SD111" s="304"/>
      <c r="SE111" s="304"/>
      <c r="SF111" s="304"/>
      <c r="SG111" s="304"/>
      <c r="SH111" s="304"/>
      <c r="SI111" s="304"/>
      <c r="SJ111" s="304"/>
      <c r="SK111" s="304"/>
      <c r="SL111" s="304"/>
      <c r="SM111" s="304"/>
      <c r="SN111" s="304"/>
      <c r="SO111" s="304"/>
      <c r="SP111" s="304"/>
      <c r="SQ111" s="304"/>
      <c r="SR111" s="304"/>
      <c r="SS111" s="304"/>
      <c r="ST111" s="304"/>
      <c r="SU111" s="304"/>
      <c r="SV111" s="304"/>
      <c r="SW111" s="304"/>
      <c r="SX111" s="304"/>
      <c r="SY111" s="304"/>
      <c r="SZ111" s="304"/>
      <c r="TA111" s="304"/>
      <c r="TB111" s="304"/>
      <c r="TC111" s="304"/>
      <c r="TD111" s="304"/>
      <c r="TE111" s="304"/>
      <c r="TF111" s="304"/>
      <c r="TG111" s="304"/>
      <c r="TH111" s="304"/>
      <c r="TI111" s="304"/>
      <c r="TJ111" s="304"/>
      <c r="TK111" s="304"/>
      <c r="TL111" s="304"/>
      <c r="TM111" s="304"/>
      <c r="TN111" s="304"/>
      <c r="TO111" s="304"/>
      <c r="TP111" s="304"/>
      <c r="TQ111" s="304"/>
      <c r="TR111" s="304"/>
      <c r="TS111" s="304"/>
      <c r="TT111" s="304"/>
      <c r="TU111" s="304"/>
      <c r="TV111" s="304"/>
      <c r="TW111" s="304"/>
      <c r="TX111" s="304"/>
      <c r="TY111" s="304"/>
      <c r="TZ111" s="304"/>
      <c r="UA111" s="304"/>
      <c r="UB111" s="304"/>
      <c r="UC111" s="304"/>
      <c r="UD111" s="304"/>
      <c r="UE111" s="304"/>
      <c r="UF111" s="304"/>
      <c r="UG111" s="304"/>
      <c r="UH111" s="304"/>
      <c r="UI111" s="304"/>
      <c r="UJ111" s="304"/>
      <c r="UK111" s="304"/>
      <c r="UL111" s="304"/>
      <c r="UM111" s="304"/>
      <c r="UN111" s="304"/>
      <c r="UO111" s="304"/>
      <c r="UP111" s="304"/>
      <c r="UQ111" s="304"/>
      <c r="UR111" s="304"/>
      <c r="US111" s="304"/>
      <c r="UT111" s="304"/>
      <c r="UU111" s="304"/>
      <c r="UV111" s="304"/>
      <c r="UW111" s="304"/>
      <c r="UX111" s="304"/>
      <c r="UY111" s="304"/>
      <c r="UZ111" s="304"/>
      <c r="VA111" s="304"/>
      <c r="VB111" s="304"/>
      <c r="VC111" s="304"/>
      <c r="VD111" s="304"/>
      <c r="VE111" s="304"/>
      <c r="VF111" s="304"/>
      <c r="VG111" s="304"/>
      <c r="VH111" s="304"/>
      <c r="VI111" s="304"/>
      <c r="VJ111" s="304"/>
      <c r="VK111" s="304"/>
      <c r="VL111" s="304"/>
      <c r="VM111" s="304"/>
      <c r="VN111" s="304"/>
      <c r="VO111" s="304"/>
      <c r="VP111" s="304"/>
      <c r="VQ111" s="304"/>
      <c r="VR111" s="304"/>
      <c r="VS111" s="304"/>
      <c r="VT111" s="304"/>
      <c r="VU111" s="304"/>
      <c r="VV111" s="304"/>
      <c r="VW111" s="304"/>
      <c r="VX111" s="304"/>
      <c r="VY111" s="304"/>
      <c r="VZ111" s="304"/>
      <c r="WA111" s="304"/>
      <c r="WB111" s="304"/>
      <c r="WC111" s="304"/>
      <c r="WD111" s="304"/>
      <c r="WE111" s="304"/>
      <c r="WF111" s="304"/>
      <c r="WG111" s="304"/>
      <c r="WH111" s="304"/>
      <c r="WI111" s="304"/>
      <c r="WJ111" s="304"/>
      <c r="WK111" s="304"/>
      <c r="WL111" s="304"/>
      <c r="WM111" s="304"/>
      <c r="WN111" s="304"/>
      <c r="WO111" s="304"/>
      <c r="WP111" s="304"/>
      <c r="WQ111" s="304"/>
      <c r="WR111" s="304"/>
      <c r="WS111" s="304"/>
      <c r="WT111" s="304"/>
      <c r="WU111" s="304"/>
      <c r="WV111" s="304"/>
      <c r="WW111" s="304"/>
      <c r="WX111" s="304"/>
      <c r="WY111" s="304"/>
      <c r="WZ111" s="304"/>
      <c r="XA111" s="304"/>
      <c r="XB111" s="304"/>
      <c r="XC111" s="304"/>
      <c r="XD111" s="304"/>
      <c r="XE111" s="304"/>
      <c r="XF111" s="304"/>
      <c r="XG111" s="304"/>
      <c r="XH111" s="304"/>
      <c r="XI111" s="304"/>
      <c r="XJ111" s="304"/>
      <c r="XK111" s="304"/>
      <c r="XL111" s="304"/>
      <c r="XM111" s="304"/>
      <c r="XN111" s="304"/>
      <c r="XO111" s="304"/>
      <c r="XP111" s="304"/>
      <c r="XQ111" s="304"/>
      <c r="XR111" s="304"/>
      <c r="XS111" s="304"/>
      <c r="XT111" s="304"/>
      <c r="XU111" s="304"/>
      <c r="XV111" s="304"/>
      <c r="XW111" s="304"/>
      <c r="XX111" s="304"/>
      <c r="XY111" s="304"/>
      <c r="XZ111" s="304"/>
      <c r="YA111" s="304"/>
      <c r="YB111" s="304"/>
      <c r="YC111" s="304"/>
      <c r="YD111" s="304"/>
      <c r="YE111" s="304"/>
      <c r="YF111" s="304"/>
      <c r="YG111" s="304"/>
      <c r="YH111" s="304"/>
      <c r="YI111" s="304"/>
      <c r="YJ111" s="304"/>
      <c r="YK111" s="304"/>
      <c r="YL111" s="304"/>
      <c r="YM111" s="304"/>
      <c r="YN111" s="304"/>
      <c r="YO111" s="304"/>
      <c r="YP111" s="304"/>
      <c r="YQ111" s="304"/>
      <c r="YR111" s="304"/>
      <c r="YS111" s="304"/>
      <c r="YT111" s="304"/>
      <c r="YU111" s="304"/>
      <c r="YV111" s="304"/>
      <c r="YW111" s="304"/>
      <c r="YX111" s="304"/>
      <c r="YY111" s="304"/>
      <c r="YZ111" s="304"/>
      <c r="ZA111" s="304"/>
      <c r="ZB111" s="304"/>
      <c r="ZC111" s="304"/>
      <c r="ZD111" s="304"/>
      <c r="ZE111" s="304"/>
      <c r="ZF111" s="304"/>
      <c r="ZG111" s="304"/>
      <c r="ZH111" s="304"/>
      <c r="ZI111" s="304"/>
      <c r="ZJ111" s="304"/>
      <c r="ZK111" s="304"/>
      <c r="ZL111" s="304"/>
      <c r="ZM111" s="304"/>
      <c r="ZN111" s="304"/>
      <c r="ZO111" s="304"/>
      <c r="ZP111" s="304"/>
      <c r="ZQ111" s="304"/>
      <c r="ZR111" s="304"/>
      <c r="ZS111" s="304"/>
      <c r="ZT111" s="304"/>
      <c r="ZU111" s="304"/>
      <c r="ZV111" s="304"/>
      <c r="ZW111" s="304"/>
      <c r="ZX111" s="304"/>
      <c r="ZY111" s="304"/>
      <c r="ZZ111" s="304"/>
      <c r="AAA111" s="304"/>
      <c r="AAB111" s="304"/>
      <c r="AAC111" s="304"/>
      <c r="AAD111" s="304"/>
      <c r="AAE111" s="304"/>
      <c r="AAF111" s="304"/>
      <c r="AAG111" s="304"/>
      <c r="AAH111" s="304"/>
      <c r="AAI111" s="304"/>
      <c r="AAJ111" s="304"/>
      <c r="AAK111" s="304"/>
      <c r="AAL111" s="304"/>
      <c r="AAM111" s="304"/>
      <c r="AAN111" s="304"/>
      <c r="AAO111" s="304"/>
      <c r="AAP111" s="304"/>
      <c r="AAQ111" s="304"/>
      <c r="AAR111" s="304"/>
      <c r="AAS111" s="304"/>
      <c r="AAT111" s="304"/>
      <c r="AAU111" s="304"/>
      <c r="AAV111" s="304"/>
      <c r="AAW111" s="304"/>
      <c r="AAX111" s="304"/>
      <c r="AAY111" s="304"/>
      <c r="AAZ111" s="304"/>
      <c r="ABA111" s="304"/>
      <c r="ABB111" s="304"/>
      <c r="ABC111" s="304"/>
      <c r="ABD111" s="304"/>
      <c r="ABE111" s="304"/>
      <c r="ABF111" s="304"/>
      <c r="ABG111" s="304"/>
      <c r="ABH111" s="304"/>
      <c r="ABI111" s="304"/>
      <c r="ABJ111" s="304"/>
      <c r="ABK111" s="304"/>
      <c r="ABL111" s="304"/>
      <c r="ABM111" s="304"/>
      <c r="ABN111" s="304"/>
      <c r="ABO111" s="304"/>
      <c r="ABP111" s="304"/>
      <c r="ABQ111" s="304"/>
      <c r="ABR111" s="304"/>
      <c r="ABS111" s="304"/>
      <c r="ABT111" s="304"/>
      <c r="ABU111" s="304"/>
      <c r="ABV111" s="304"/>
      <c r="ABW111" s="304"/>
      <c r="ABX111" s="304"/>
      <c r="ABY111" s="304"/>
      <c r="ABZ111" s="304"/>
      <c r="ACA111" s="304"/>
      <c r="ACB111" s="304"/>
      <c r="ACC111" s="304"/>
      <c r="ACD111" s="304"/>
      <c r="ACE111" s="304"/>
      <c r="ACF111" s="304"/>
      <c r="ACG111" s="304"/>
      <c r="ACH111" s="304"/>
      <c r="ACI111" s="304"/>
      <c r="ACJ111" s="304"/>
      <c r="ACK111" s="304"/>
      <c r="ACL111" s="304"/>
      <c r="ACM111" s="304"/>
      <c r="ACN111" s="304"/>
      <c r="ACO111" s="304"/>
      <c r="ACP111" s="304"/>
      <c r="ACQ111" s="304"/>
      <c r="ACR111" s="304"/>
      <c r="ACS111" s="304"/>
      <c r="ACT111" s="304"/>
      <c r="ACU111" s="304"/>
      <c r="ACV111" s="304"/>
      <c r="ACW111" s="304"/>
      <c r="ACX111" s="304"/>
      <c r="ACY111" s="304"/>
      <c r="ACZ111" s="304"/>
      <c r="ADA111" s="304"/>
      <c r="ADB111" s="304"/>
      <c r="ADC111" s="304"/>
      <c r="ADD111" s="304"/>
      <c r="ADE111" s="304"/>
      <c r="ADF111" s="304"/>
      <c r="ADG111" s="304"/>
      <c r="ADH111" s="304"/>
      <c r="ADI111" s="304"/>
      <c r="ADJ111" s="304"/>
      <c r="ADK111" s="304"/>
      <c r="ADL111" s="304"/>
      <c r="ADM111" s="304"/>
      <c r="ADN111" s="304"/>
      <c r="ADO111" s="304"/>
      <c r="ADP111" s="304"/>
      <c r="ADQ111" s="304"/>
      <c r="ADR111" s="304"/>
      <c r="ADS111" s="304"/>
      <c r="ADT111" s="304"/>
      <c r="ADU111" s="304"/>
      <c r="ADV111" s="304"/>
      <c r="ADW111" s="304"/>
      <c r="ADX111" s="304"/>
      <c r="ADY111" s="304"/>
      <c r="ADZ111" s="304"/>
      <c r="AEA111" s="304"/>
      <c r="AEB111" s="304"/>
      <c r="AEC111" s="304"/>
      <c r="AED111" s="304"/>
      <c r="AEE111" s="304"/>
      <c r="AEF111" s="304"/>
      <c r="AEG111" s="304"/>
      <c r="AEH111" s="304"/>
      <c r="AEI111" s="304"/>
      <c r="AEJ111" s="304"/>
      <c r="AEK111" s="304"/>
      <c r="AEL111" s="304"/>
      <c r="AEM111" s="304"/>
      <c r="AEN111" s="304"/>
      <c r="AEO111" s="304"/>
      <c r="AEP111" s="304"/>
      <c r="AEQ111" s="304"/>
      <c r="AER111" s="304"/>
      <c r="AES111" s="304"/>
      <c r="AET111" s="304"/>
      <c r="AEU111" s="304"/>
      <c r="AEV111" s="304"/>
      <c r="AEW111" s="304"/>
      <c r="AEX111" s="304"/>
      <c r="AEY111" s="304"/>
      <c r="AEZ111" s="304"/>
      <c r="AFA111" s="304"/>
      <c r="AFB111" s="304"/>
      <c r="AFC111" s="304"/>
      <c r="AFD111" s="304"/>
      <c r="AFE111" s="304"/>
      <c r="AFF111" s="304"/>
      <c r="AFG111" s="304"/>
      <c r="AFH111" s="304"/>
      <c r="AFI111" s="304"/>
      <c r="AFJ111" s="304"/>
      <c r="AFK111" s="304"/>
      <c r="AFL111" s="304"/>
      <c r="AFM111" s="304"/>
      <c r="AFN111" s="304"/>
      <c r="AFO111" s="304"/>
      <c r="AFP111" s="304"/>
      <c r="AFQ111" s="304"/>
      <c r="AFR111" s="304"/>
      <c r="AFS111" s="304"/>
      <c r="AFT111" s="304"/>
      <c r="AFU111" s="304"/>
      <c r="AFV111" s="304"/>
      <c r="AFW111" s="304"/>
      <c r="AFX111" s="304"/>
      <c r="AFY111" s="304"/>
      <c r="AFZ111" s="304"/>
      <c r="AGA111" s="304"/>
      <c r="AGB111" s="304"/>
      <c r="AGC111" s="304"/>
      <c r="AGD111" s="304"/>
      <c r="AGE111" s="304"/>
      <c r="AGF111" s="304"/>
      <c r="AGG111" s="304"/>
      <c r="AGH111" s="304"/>
      <c r="AGI111" s="304"/>
      <c r="AGJ111" s="304"/>
      <c r="AGK111" s="304"/>
      <c r="AGL111" s="304"/>
      <c r="AGM111" s="304"/>
      <c r="AGN111" s="304"/>
      <c r="AGO111" s="304"/>
      <c r="AGP111" s="304"/>
      <c r="AGQ111" s="304"/>
      <c r="AGR111" s="304"/>
      <c r="AGS111" s="304"/>
      <c r="AGT111" s="304"/>
      <c r="AGU111" s="304"/>
      <c r="AGV111" s="304"/>
      <c r="AGW111" s="304"/>
      <c r="AGX111" s="304"/>
      <c r="AGY111" s="304"/>
      <c r="AGZ111" s="304"/>
      <c r="AHA111" s="304"/>
      <c r="AHB111" s="304"/>
      <c r="AHC111" s="304"/>
      <c r="AHD111" s="304"/>
      <c r="AHE111" s="304"/>
      <c r="AHF111" s="304"/>
      <c r="AHG111" s="304"/>
      <c r="AHH111" s="304"/>
      <c r="AHI111" s="304"/>
      <c r="AHJ111" s="304"/>
      <c r="AHK111" s="304"/>
      <c r="AHL111" s="304"/>
      <c r="AHM111" s="304"/>
      <c r="AHN111" s="304"/>
      <c r="AHO111" s="304"/>
      <c r="AHP111" s="304"/>
      <c r="AHQ111" s="304"/>
      <c r="AHR111" s="304"/>
      <c r="AHS111" s="304"/>
      <c r="AHT111" s="304"/>
      <c r="AHU111" s="304"/>
      <c r="AHV111" s="304"/>
      <c r="AHW111" s="304"/>
      <c r="AHX111" s="304"/>
      <c r="AHY111" s="304"/>
      <c r="AHZ111" s="304"/>
      <c r="AIA111" s="304"/>
      <c r="AIB111" s="304"/>
      <c r="AIC111" s="304"/>
      <c r="AID111" s="304"/>
      <c r="AIE111" s="304"/>
      <c r="AIF111" s="304"/>
      <c r="AIG111" s="304"/>
      <c r="AIH111" s="304"/>
      <c r="AII111" s="304"/>
      <c r="AIJ111" s="304"/>
      <c r="AIK111" s="304"/>
      <c r="AIL111" s="304"/>
      <c r="AIM111" s="304"/>
      <c r="AIN111" s="304"/>
      <c r="AIO111" s="304"/>
      <c r="AIP111" s="304"/>
      <c r="AIQ111" s="304"/>
      <c r="AIR111" s="304"/>
      <c r="AIS111" s="304"/>
      <c r="AIT111" s="304"/>
      <c r="AIU111" s="304"/>
      <c r="AIV111" s="304"/>
      <c r="AIW111" s="304"/>
      <c r="AIX111" s="304"/>
      <c r="AIY111" s="304"/>
      <c r="AIZ111" s="304"/>
      <c r="AJA111" s="304"/>
      <c r="AJB111" s="304"/>
      <c r="AJC111" s="304"/>
      <c r="AJD111" s="304"/>
      <c r="AJE111" s="304"/>
      <c r="AJF111" s="304"/>
      <c r="AJG111" s="304"/>
      <c r="AJH111" s="304"/>
      <c r="AJI111" s="304"/>
      <c r="AJJ111" s="304"/>
      <c r="AJK111" s="304"/>
      <c r="AJL111" s="304"/>
      <c r="AJM111" s="304"/>
      <c r="AJN111" s="304"/>
      <c r="AJO111" s="304"/>
      <c r="AJP111" s="304"/>
      <c r="AJQ111" s="304"/>
      <c r="AJR111" s="304"/>
      <c r="AJS111" s="304"/>
      <c r="AJT111" s="304"/>
      <c r="AJU111" s="304"/>
      <c r="AJV111" s="304"/>
      <c r="AJW111" s="304"/>
      <c r="AJX111" s="304"/>
      <c r="AJY111" s="304"/>
      <c r="AJZ111" s="304"/>
      <c r="AKA111" s="304"/>
      <c r="AKB111" s="304"/>
      <c r="AKC111" s="304"/>
      <c r="AKD111" s="304"/>
      <c r="AKE111" s="304"/>
      <c r="AKF111" s="304"/>
      <c r="AKG111" s="304"/>
      <c r="AKH111" s="304"/>
      <c r="AKI111" s="304"/>
      <c r="AKJ111" s="304"/>
      <c r="AKK111" s="304"/>
      <c r="AKL111" s="304"/>
      <c r="AKM111" s="304"/>
      <c r="AKN111" s="304"/>
      <c r="AKO111" s="304"/>
      <c r="AKP111" s="304"/>
      <c r="AKQ111" s="304"/>
      <c r="AKR111" s="304"/>
      <c r="AKS111" s="304"/>
      <c r="AKT111" s="304"/>
      <c r="AKU111" s="304"/>
      <c r="AKV111" s="304"/>
      <c r="AKW111" s="304"/>
      <c r="AKX111" s="304"/>
      <c r="AKY111" s="304"/>
      <c r="AKZ111" s="304"/>
      <c r="ALA111" s="304"/>
      <c r="ALB111" s="304"/>
      <c r="ALC111" s="304"/>
      <c r="ALD111" s="304"/>
      <c r="ALE111" s="304"/>
      <c r="ALF111" s="304"/>
      <c r="ALG111" s="304"/>
      <c r="ALH111" s="304"/>
      <c r="ALI111" s="304"/>
      <c r="ALJ111" s="304"/>
      <c r="ALK111" s="304"/>
      <c r="ALL111" s="304"/>
      <c r="ALM111" s="304"/>
      <c r="ALN111" s="304"/>
      <c r="ALO111" s="304"/>
      <c r="ALP111" s="304"/>
      <c r="ALQ111" s="304"/>
      <c r="ALR111" s="304"/>
      <c r="ALS111" s="304"/>
      <c r="ALT111" s="304"/>
      <c r="ALU111" s="304"/>
      <c r="ALV111" s="304"/>
      <c r="ALW111" s="304"/>
      <c r="ALX111" s="304"/>
      <c r="ALY111" s="304"/>
      <c r="ALZ111" s="304"/>
      <c r="AMA111" s="304"/>
      <c r="AMB111" s="304"/>
      <c r="AMC111" s="304"/>
      <c r="AMD111" s="304"/>
      <c r="AME111" s="304"/>
      <c r="AMF111" s="304"/>
      <c r="AMG111" s="304"/>
      <c r="AMH111" s="304"/>
      <c r="AMI111" s="304"/>
      <c r="AMJ111" s="304"/>
      <c r="AMK111" s="304"/>
    </row>
    <row r="112" spans="1:1025" s="123" customFormat="1">
      <c r="A112" s="33">
        <v>6</v>
      </c>
      <c r="B112" s="3" t="s">
        <v>412</v>
      </c>
      <c r="C112" s="4">
        <v>2016</v>
      </c>
      <c r="D112" s="280">
        <v>867.15</v>
      </c>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c r="CW112" s="304"/>
      <c r="CX112" s="304"/>
      <c r="CY112" s="304"/>
      <c r="CZ112" s="304"/>
      <c r="DA112" s="304"/>
      <c r="DB112" s="304"/>
      <c r="DC112" s="304"/>
      <c r="DD112" s="304"/>
      <c r="DE112" s="304"/>
      <c r="DF112" s="304"/>
      <c r="DG112" s="304"/>
      <c r="DH112" s="304"/>
      <c r="DI112" s="304"/>
      <c r="DJ112" s="304"/>
      <c r="DK112" s="304"/>
      <c r="DL112" s="304"/>
      <c r="DM112" s="304"/>
      <c r="DN112" s="304"/>
      <c r="DO112" s="304"/>
      <c r="DP112" s="304"/>
      <c r="DQ112" s="304"/>
      <c r="DR112" s="304"/>
      <c r="DS112" s="304"/>
      <c r="DT112" s="304"/>
      <c r="DU112" s="304"/>
      <c r="DV112" s="304"/>
      <c r="DW112" s="304"/>
      <c r="DX112" s="304"/>
      <c r="DY112" s="304"/>
      <c r="DZ112" s="304"/>
      <c r="EA112" s="304"/>
      <c r="EB112" s="304"/>
      <c r="EC112" s="304"/>
      <c r="ED112" s="304"/>
      <c r="EE112" s="304"/>
      <c r="EF112" s="304"/>
      <c r="EG112" s="304"/>
      <c r="EH112" s="304"/>
      <c r="EI112" s="304"/>
      <c r="EJ112" s="304"/>
      <c r="EK112" s="304"/>
      <c r="EL112" s="304"/>
      <c r="EM112" s="304"/>
      <c r="EN112" s="304"/>
      <c r="EO112" s="304"/>
      <c r="EP112" s="304"/>
      <c r="EQ112" s="304"/>
      <c r="ER112" s="304"/>
      <c r="ES112" s="304"/>
      <c r="ET112" s="304"/>
      <c r="EU112" s="304"/>
      <c r="EV112" s="304"/>
      <c r="EW112" s="304"/>
      <c r="EX112" s="304"/>
      <c r="EY112" s="304"/>
      <c r="EZ112" s="304"/>
      <c r="FA112" s="304"/>
      <c r="FB112" s="304"/>
      <c r="FC112" s="304"/>
      <c r="FD112" s="304"/>
      <c r="FE112" s="304"/>
      <c r="FF112" s="304"/>
      <c r="FG112" s="304"/>
      <c r="FH112" s="304"/>
      <c r="FI112" s="304"/>
      <c r="FJ112" s="304"/>
      <c r="FK112" s="304"/>
      <c r="FL112" s="304"/>
      <c r="FM112" s="304"/>
      <c r="FN112" s="304"/>
      <c r="FO112" s="304"/>
      <c r="FP112" s="304"/>
      <c r="FQ112" s="304"/>
      <c r="FR112" s="304"/>
      <c r="FS112" s="304"/>
      <c r="FT112" s="304"/>
      <c r="FU112" s="304"/>
      <c r="FV112" s="304"/>
      <c r="FW112" s="304"/>
      <c r="FX112" s="304"/>
      <c r="FY112" s="304"/>
      <c r="FZ112" s="304"/>
      <c r="GA112" s="304"/>
      <c r="GB112" s="304"/>
      <c r="GC112" s="304"/>
      <c r="GD112" s="304"/>
      <c r="GE112" s="304"/>
      <c r="GF112" s="304"/>
      <c r="GG112" s="304"/>
      <c r="GH112" s="304"/>
      <c r="GI112" s="304"/>
      <c r="GJ112" s="304"/>
      <c r="GK112" s="304"/>
      <c r="GL112" s="304"/>
      <c r="GM112" s="304"/>
      <c r="GN112" s="304"/>
      <c r="GO112" s="304"/>
      <c r="GP112" s="304"/>
      <c r="GQ112" s="304"/>
      <c r="GR112" s="304"/>
      <c r="GS112" s="304"/>
      <c r="GT112" s="304"/>
      <c r="GU112" s="304"/>
      <c r="GV112" s="304"/>
      <c r="GW112" s="304"/>
      <c r="GX112" s="304"/>
      <c r="GY112" s="304"/>
      <c r="GZ112" s="304"/>
      <c r="HA112" s="304"/>
      <c r="HB112" s="304"/>
      <c r="HC112" s="304"/>
      <c r="HD112" s="304"/>
      <c r="HE112" s="304"/>
      <c r="HF112" s="304"/>
      <c r="HG112" s="304"/>
      <c r="HH112" s="304"/>
      <c r="HI112" s="304"/>
      <c r="HJ112" s="304"/>
      <c r="HK112" s="304"/>
      <c r="HL112" s="304"/>
      <c r="HM112" s="304"/>
      <c r="HN112" s="304"/>
      <c r="HO112" s="304"/>
      <c r="HP112" s="304"/>
      <c r="HQ112" s="304"/>
      <c r="HR112" s="304"/>
      <c r="HS112" s="304"/>
      <c r="HT112" s="304"/>
      <c r="HU112" s="304"/>
      <c r="HV112" s="304"/>
      <c r="HW112" s="304"/>
      <c r="HX112" s="304"/>
      <c r="HY112" s="304"/>
      <c r="HZ112" s="304"/>
      <c r="IA112" s="304"/>
      <c r="IB112" s="304"/>
      <c r="IC112" s="304"/>
      <c r="ID112" s="304"/>
      <c r="IE112" s="304"/>
      <c r="IF112" s="304"/>
      <c r="IG112" s="304"/>
      <c r="IH112" s="304"/>
      <c r="II112" s="304"/>
      <c r="IJ112" s="304"/>
      <c r="IK112" s="304"/>
      <c r="IL112" s="304"/>
      <c r="IM112" s="304"/>
      <c r="IN112" s="304"/>
      <c r="IO112" s="304"/>
      <c r="IP112" s="304"/>
      <c r="IQ112" s="304"/>
      <c r="IR112" s="304"/>
      <c r="IS112" s="304"/>
      <c r="IT112" s="304"/>
      <c r="IU112" s="304"/>
      <c r="IV112" s="304"/>
      <c r="IW112" s="304"/>
      <c r="IX112" s="304"/>
      <c r="IY112" s="304"/>
      <c r="IZ112" s="304"/>
      <c r="JA112" s="304"/>
      <c r="JB112" s="304"/>
      <c r="JC112" s="304"/>
      <c r="JD112" s="304"/>
      <c r="JE112" s="304"/>
      <c r="JF112" s="304"/>
      <c r="JG112" s="304"/>
      <c r="JH112" s="304"/>
      <c r="JI112" s="304"/>
      <c r="JJ112" s="304"/>
      <c r="JK112" s="304"/>
      <c r="JL112" s="304"/>
      <c r="JM112" s="304"/>
      <c r="JN112" s="304"/>
      <c r="JO112" s="304"/>
      <c r="JP112" s="304"/>
      <c r="JQ112" s="304"/>
      <c r="JR112" s="304"/>
      <c r="JS112" s="304"/>
      <c r="JT112" s="304"/>
      <c r="JU112" s="304"/>
      <c r="JV112" s="304"/>
      <c r="JW112" s="304"/>
      <c r="JX112" s="304"/>
      <c r="JY112" s="304"/>
      <c r="JZ112" s="304"/>
      <c r="KA112" s="304"/>
      <c r="KB112" s="304"/>
      <c r="KC112" s="304"/>
      <c r="KD112" s="304"/>
      <c r="KE112" s="304"/>
      <c r="KF112" s="304"/>
      <c r="KG112" s="304"/>
      <c r="KH112" s="304"/>
      <c r="KI112" s="304"/>
      <c r="KJ112" s="304"/>
      <c r="KK112" s="304"/>
      <c r="KL112" s="304"/>
      <c r="KM112" s="304"/>
      <c r="KN112" s="304"/>
      <c r="KO112" s="304"/>
      <c r="KP112" s="304"/>
      <c r="KQ112" s="304"/>
      <c r="KR112" s="304"/>
      <c r="KS112" s="304"/>
      <c r="KT112" s="304"/>
      <c r="KU112" s="304"/>
      <c r="KV112" s="304"/>
      <c r="KW112" s="304"/>
      <c r="KX112" s="304"/>
      <c r="KY112" s="304"/>
      <c r="KZ112" s="304"/>
      <c r="LA112" s="304"/>
      <c r="LB112" s="304"/>
      <c r="LC112" s="304"/>
      <c r="LD112" s="304"/>
      <c r="LE112" s="304"/>
      <c r="LF112" s="304"/>
      <c r="LG112" s="304"/>
      <c r="LH112" s="304"/>
      <c r="LI112" s="304"/>
      <c r="LJ112" s="304"/>
      <c r="LK112" s="304"/>
      <c r="LL112" s="304"/>
      <c r="LM112" s="304"/>
      <c r="LN112" s="304"/>
      <c r="LO112" s="304"/>
      <c r="LP112" s="304"/>
      <c r="LQ112" s="304"/>
      <c r="LR112" s="304"/>
      <c r="LS112" s="304"/>
      <c r="LT112" s="304"/>
      <c r="LU112" s="304"/>
      <c r="LV112" s="304"/>
      <c r="LW112" s="304"/>
      <c r="LX112" s="304"/>
      <c r="LY112" s="304"/>
      <c r="LZ112" s="304"/>
      <c r="MA112" s="304"/>
      <c r="MB112" s="304"/>
      <c r="MC112" s="304"/>
      <c r="MD112" s="304"/>
      <c r="ME112" s="304"/>
      <c r="MF112" s="304"/>
      <c r="MG112" s="304"/>
      <c r="MH112" s="304"/>
      <c r="MI112" s="304"/>
      <c r="MJ112" s="304"/>
      <c r="MK112" s="304"/>
      <c r="ML112" s="304"/>
      <c r="MM112" s="304"/>
      <c r="MN112" s="304"/>
      <c r="MO112" s="304"/>
      <c r="MP112" s="304"/>
      <c r="MQ112" s="304"/>
      <c r="MR112" s="304"/>
      <c r="MS112" s="304"/>
      <c r="MT112" s="304"/>
      <c r="MU112" s="304"/>
      <c r="MV112" s="304"/>
      <c r="MW112" s="304"/>
      <c r="MX112" s="304"/>
      <c r="MY112" s="304"/>
      <c r="MZ112" s="304"/>
      <c r="NA112" s="304"/>
      <c r="NB112" s="304"/>
      <c r="NC112" s="304"/>
      <c r="ND112" s="304"/>
      <c r="NE112" s="304"/>
      <c r="NF112" s="304"/>
      <c r="NG112" s="304"/>
      <c r="NH112" s="304"/>
      <c r="NI112" s="304"/>
      <c r="NJ112" s="304"/>
      <c r="NK112" s="304"/>
      <c r="NL112" s="304"/>
      <c r="NM112" s="304"/>
      <c r="NN112" s="304"/>
      <c r="NO112" s="304"/>
      <c r="NP112" s="304"/>
      <c r="NQ112" s="304"/>
      <c r="NR112" s="304"/>
      <c r="NS112" s="304"/>
      <c r="NT112" s="304"/>
      <c r="NU112" s="304"/>
      <c r="NV112" s="304"/>
      <c r="NW112" s="304"/>
      <c r="NX112" s="304"/>
      <c r="NY112" s="304"/>
      <c r="NZ112" s="304"/>
      <c r="OA112" s="304"/>
      <c r="OB112" s="304"/>
      <c r="OC112" s="304"/>
      <c r="OD112" s="304"/>
      <c r="OE112" s="304"/>
      <c r="OF112" s="304"/>
      <c r="OG112" s="304"/>
      <c r="OH112" s="304"/>
      <c r="OI112" s="304"/>
      <c r="OJ112" s="304"/>
      <c r="OK112" s="304"/>
      <c r="OL112" s="304"/>
      <c r="OM112" s="304"/>
      <c r="ON112" s="304"/>
      <c r="OO112" s="304"/>
      <c r="OP112" s="304"/>
      <c r="OQ112" s="304"/>
      <c r="OR112" s="304"/>
      <c r="OS112" s="304"/>
      <c r="OT112" s="304"/>
      <c r="OU112" s="304"/>
      <c r="OV112" s="304"/>
      <c r="OW112" s="304"/>
      <c r="OX112" s="304"/>
      <c r="OY112" s="304"/>
      <c r="OZ112" s="304"/>
      <c r="PA112" s="304"/>
      <c r="PB112" s="304"/>
      <c r="PC112" s="304"/>
      <c r="PD112" s="304"/>
      <c r="PE112" s="304"/>
      <c r="PF112" s="304"/>
      <c r="PG112" s="304"/>
      <c r="PH112" s="304"/>
      <c r="PI112" s="304"/>
      <c r="PJ112" s="304"/>
      <c r="PK112" s="304"/>
      <c r="PL112" s="304"/>
      <c r="PM112" s="304"/>
      <c r="PN112" s="304"/>
      <c r="PO112" s="304"/>
      <c r="PP112" s="304"/>
      <c r="PQ112" s="304"/>
      <c r="PR112" s="304"/>
      <c r="PS112" s="304"/>
      <c r="PT112" s="304"/>
      <c r="PU112" s="304"/>
      <c r="PV112" s="304"/>
      <c r="PW112" s="304"/>
      <c r="PX112" s="304"/>
      <c r="PY112" s="304"/>
      <c r="PZ112" s="304"/>
      <c r="QA112" s="304"/>
      <c r="QB112" s="304"/>
      <c r="QC112" s="304"/>
      <c r="QD112" s="304"/>
      <c r="QE112" s="304"/>
      <c r="QF112" s="304"/>
      <c r="QG112" s="304"/>
      <c r="QH112" s="304"/>
      <c r="QI112" s="304"/>
      <c r="QJ112" s="304"/>
      <c r="QK112" s="304"/>
      <c r="QL112" s="304"/>
      <c r="QM112" s="304"/>
      <c r="QN112" s="304"/>
      <c r="QO112" s="304"/>
      <c r="QP112" s="304"/>
      <c r="QQ112" s="304"/>
      <c r="QR112" s="304"/>
      <c r="QS112" s="304"/>
      <c r="QT112" s="304"/>
      <c r="QU112" s="304"/>
      <c r="QV112" s="304"/>
      <c r="QW112" s="304"/>
      <c r="QX112" s="304"/>
      <c r="QY112" s="304"/>
      <c r="QZ112" s="304"/>
      <c r="RA112" s="304"/>
      <c r="RB112" s="304"/>
      <c r="RC112" s="304"/>
      <c r="RD112" s="304"/>
      <c r="RE112" s="304"/>
      <c r="RF112" s="304"/>
      <c r="RG112" s="304"/>
      <c r="RH112" s="304"/>
      <c r="RI112" s="304"/>
      <c r="RJ112" s="304"/>
      <c r="RK112" s="304"/>
      <c r="RL112" s="304"/>
      <c r="RM112" s="304"/>
      <c r="RN112" s="304"/>
      <c r="RO112" s="304"/>
      <c r="RP112" s="304"/>
      <c r="RQ112" s="304"/>
      <c r="RR112" s="304"/>
      <c r="RS112" s="304"/>
      <c r="RT112" s="304"/>
      <c r="RU112" s="304"/>
      <c r="RV112" s="304"/>
      <c r="RW112" s="304"/>
      <c r="RX112" s="304"/>
      <c r="RY112" s="304"/>
      <c r="RZ112" s="304"/>
      <c r="SA112" s="304"/>
      <c r="SB112" s="304"/>
      <c r="SC112" s="304"/>
      <c r="SD112" s="304"/>
      <c r="SE112" s="304"/>
      <c r="SF112" s="304"/>
      <c r="SG112" s="304"/>
      <c r="SH112" s="304"/>
      <c r="SI112" s="304"/>
      <c r="SJ112" s="304"/>
      <c r="SK112" s="304"/>
      <c r="SL112" s="304"/>
      <c r="SM112" s="304"/>
      <c r="SN112" s="304"/>
      <c r="SO112" s="304"/>
      <c r="SP112" s="304"/>
      <c r="SQ112" s="304"/>
      <c r="SR112" s="304"/>
      <c r="SS112" s="304"/>
      <c r="ST112" s="304"/>
      <c r="SU112" s="304"/>
      <c r="SV112" s="304"/>
      <c r="SW112" s="304"/>
      <c r="SX112" s="304"/>
      <c r="SY112" s="304"/>
      <c r="SZ112" s="304"/>
      <c r="TA112" s="304"/>
      <c r="TB112" s="304"/>
      <c r="TC112" s="304"/>
      <c r="TD112" s="304"/>
      <c r="TE112" s="304"/>
      <c r="TF112" s="304"/>
      <c r="TG112" s="304"/>
      <c r="TH112" s="304"/>
      <c r="TI112" s="304"/>
      <c r="TJ112" s="304"/>
      <c r="TK112" s="304"/>
      <c r="TL112" s="304"/>
      <c r="TM112" s="304"/>
      <c r="TN112" s="304"/>
      <c r="TO112" s="304"/>
      <c r="TP112" s="304"/>
      <c r="TQ112" s="304"/>
      <c r="TR112" s="304"/>
      <c r="TS112" s="304"/>
      <c r="TT112" s="304"/>
      <c r="TU112" s="304"/>
      <c r="TV112" s="304"/>
      <c r="TW112" s="304"/>
      <c r="TX112" s="304"/>
      <c r="TY112" s="304"/>
      <c r="TZ112" s="304"/>
      <c r="UA112" s="304"/>
      <c r="UB112" s="304"/>
      <c r="UC112" s="304"/>
      <c r="UD112" s="304"/>
      <c r="UE112" s="304"/>
      <c r="UF112" s="304"/>
      <c r="UG112" s="304"/>
      <c r="UH112" s="304"/>
      <c r="UI112" s="304"/>
      <c r="UJ112" s="304"/>
      <c r="UK112" s="304"/>
      <c r="UL112" s="304"/>
      <c r="UM112" s="304"/>
      <c r="UN112" s="304"/>
      <c r="UO112" s="304"/>
      <c r="UP112" s="304"/>
      <c r="UQ112" s="304"/>
      <c r="UR112" s="304"/>
      <c r="US112" s="304"/>
      <c r="UT112" s="304"/>
      <c r="UU112" s="304"/>
      <c r="UV112" s="304"/>
      <c r="UW112" s="304"/>
      <c r="UX112" s="304"/>
      <c r="UY112" s="304"/>
      <c r="UZ112" s="304"/>
      <c r="VA112" s="304"/>
      <c r="VB112" s="304"/>
      <c r="VC112" s="304"/>
      <c r="VD112" s="304"/>
      <c r="VE112" s="304"/>
      <c r="VF112" s="304"/>
      <c r="VG112" s="304"/>
      <c r="VH112" s="304"/>
      <c r="VI112" s="304"/>
      <c r="VJ112" s="304"/>
      <c r="VK112" s="304"/>
      <c r="VL112" s="304"/>
      <c r="VM112" s="304"/>
      <c r="VN112" s="304"/>
      <c r="VO112" s="304"/>
      <c r="VP112" s="304"/>
      <c r="VQ112" s="304"/>
      <c r="VR112" s="304"/>
      <c r="VS112" s="304"/>
      <c r="VT112" s="304"/>
      <c r="VU112" s="304"/>
      <c r="VV112" s="304"/>
      <c r="VW112" s="304"/>
      <c r="VX112" s="304"/>
      <c r="VY112" s="304"/>
      <c r="VZ112" s="304"/>
      <c r="WA112" s="304"/>
      <c r="WB112" s="304"/>
      <c r="WC112" s="304"/>
      <c r="WD112" s="304"/>
      <c r="WE112" s="304"/>
      <c r="WF112" s="304"/>
      <c r="WG112" s="304"/>
      <c r="WH112" s="304"/>
      <c r="WI112" s="304"/>
      <c r="WJ112" s="304"/>
      <c r="WK112" s="304"/>
      <c r="WL112" s="304"/>
      <c r="WM112" s="304"/>
      <c r="WN112" s="304"/>
      <c r="WO112" s="304"/>
      <c r="WP112" s="304"/>
      <c r="WQ112" s="304"/>
      <c r="WR112" s="304"/>
      <c r="WS112" s="304"/>
      <c r="WT112" s="304"/>
      <c r="WU112" s="304"/>
      <c r="WV112" s="304"/>
      <c r="WW112" s="304"/>
      <c r="WX112" s="304"/>
      <c r="WY112" s="304"/>
      <c r="WZ112" s="304"/>
      <c r="XA112" s="304"/>
      <c r="XB112" s="304"/>
      <c r="XC112" s="304"/>
      <c r="XD112" s="304"/>
      <c r="XE112" s="304"/>
      <c r="XF112" s="304"/>
      <c r="XG112" s="304"/>
      <c r="XH112" s="304"/>
      <c r="XI112" s="304"/>
      <c r="XJ112" s="304"/>
      <c r="XK112" s="304"/>
      <c r="XL112" s="304"/>
      <c r="XM112" s="304"/>
      <c r="XN112" s="304"/>
      <c r="XO112" s="304"/>
      <c r="XP112" s="304"/>
      <c r="XQ112" s="304"/>
      <c r="XR112" s="304"/>
      <c r="XS112" s="304"/>
      <c r="XT112" s="304"/>
      <c r="XU112" s="304"/>
      <c r="XV112" s="304"/>
      <c r="XW112" s="304"/>
      <c r="XX112" s="304"/>
      <c r="XY112" s="304"/>
      <c r="XZ112" s="304"/>
      <c r="YA112" s="304"/>
      <c r="YB112" s="304"/>
      <c r="YC112" s="304"/>
      <c r="YD112" s="304"/>
      <c r="YE112" s="304"/>
      <c r="YF112" s="304"/>
      <c r="YG112" s="304"/>
      <c r="YH112" s="304"/>
      <c r="YI112" s="304"/>
      <c r="YJ112" s="304"/>
      <c r="YK112" s="304"/>
      <c r="YL112" s="304"/>
      <c r="YM112" s="304"/>
      <c r="YN112" s="304"/>
      <c r="YO112" s="304"/>
      <c r="YP112" s="304"/>
      <c r="YQ112" s="304"/>
      <c r="YR112" s="304"/>
      <c r="YS112" s="304"/>
      <c r="YT112" s="304"/>
      <c r="YU112" s="304"/>
      <c r="YV112" s="304"/>
      <c r="YW112" s="304"/>
      <c r="YX112" s="304"/>
      <c r="YY112" s="304"/>
      <c r="YZ112" s="304"/>
      <c r="ZA112" s="304"/>
      <c r="ZB112" s="304"/>
      <c r="ZC112" s="304"/>
      <c r="ZD112" s="304"/>
      <c r="ZE112" s="304"/>
      <c r="ZF112" s="304"/>
      <c r="ZG112" s="304"/>
      <c r="ZH112" s="304"/>
      <c r="ZI112" s="304"/>
      <c r="ZJ112" s="304"/>
      <c r="ZK112" s="304"/>
      <c r="ZL112" s="304"/>
      <c r="ZM112" s="304"/>
      <c r="ZN112" s="304"/>
      <c r="ZO112" s="304"/>
      <c r="ZP112" s="304"/>
      <c r="ZQ112" s="304"/>
      <c r="ZR112" s="304"/>
      <c r="ZS112" s="304"/>
      <c r="ZT112" s="304"/>
      <c r="ZU112" s="304"/>
      <c r="ZV112" s="304"/>
      <c r="ZW112" s="304"/>
      <c r="ZX112" s="304"/>
      <c r="ZY112" s="304"/>
      <c r="ZZ112" s="304"/>
      <c r="AAA112" s="304"/>
      <c r="AAB112" s="304"/>
      <c r="AAC112" s="304"/>
      <c r="AAD112" s="304"/>
      <c r="AAE112" s="304"/>
      <c r="AAF112" s="304"/>
      <c r="AAG112" s="304"/>
      <c r="AAH112" s="304"/>
      <c r="AAI112" s="304"/>
      <c r="AAJ112" s="304"/>
      <c r="AAK112" s="304"/>
      <c r="AAL112" s="304"/>
      <c r="AAM112" s="304"/>
      <c r="AAN112" s="304"/>
      <c r="AAO112" s="304"/>
      <c r="AAP112" s="304"/>
      <c r="AAQ112" s="304"/>
      <c r="AAR112" s="304"/>
      <c r="AAS112" s="304"/>
      <c r="AAT112" s="304"/>
      <c r="AAU112" s="304"/>
      <c r="AAV112" s="304"/>
      <c r="AAW112" s="304"/>
      <c r="AAX112" s="304"/>
      <c r="AAY112" s="304"/>
      <c r="AAZ112" s="304"/>
      <c r="ABA112" s="304"/>
      <c r="ABB112" s="304"/>
      <c r="ABC112" s="304"/>
      <c r="ABD112" s="304"/>
      <c r="ABE112" s="304"/>
      <c r="ABF112" s="304"/>
      <c r="ABG112" s="304"/>
      <c r="ABH112" s="304"/>
      <c r="ABI112" s="304"/>
      <c r="ABJ112" s="304"/>
      <c r="ABK112" s="304"/>
      <c r="ABL112" s="304"/>
      <c r="ABM112" s="304"/>
      <c r="ABN112" s="304"/>
      <c r="ABO112" s="304"/>
      <c r="ABP112" s="304"/>
      <c r="ABQ112" s="304"/>
      <c r="ABR112" s="304"/>
      <c r="ABS112" s="304"/>
      <c r="ABT112" s="304"/>
      <c r="ABU112" s="304"/>
      <c r="ABV112" s="304"/>
      <c r="ABW112" s="304"/>
      <c r="ABX112" s="304"/>
      <c r="ABY112" s="304"/>
      <c r="ABZ112" s="304"/>
      <c r="ACA112" s="304"/>
      <c r="ACB112" s="304"/>
      <c r="ACC112" s="304"/>
      <c r="ACD112" s="304"/>
      <c r="ACE112" s="304"/>
      <c r="ACF112" s="304"/>
      <c r="ACG112" s="304"/>
      <c r="ACH112" s="304"/>
      <c r="ACI112" s="304"/>
      <c r="ACJ112" s="304"/>
      <c r="ACK112" s="304"/>
      <c r="ACL112" s="304"/>
      <c r="ACM112" s="304"/>
      <c r="ACN112" s="304"/>
      <c r="ACO112" s="304"/>
      <c r="ACP112" s="304"/>
      <c r="ACQ112" s="304"/>
      <c r="ACR112" s="304"/>
      <c r="ACS112" s="304"/>
      <c r="ACT112" s="304"/>
      <c r="ACU112" s="304"/>
      <c r="ACV112" s="304"/>
      <c r="ACW112" s="304"/>
      <c r="ACX112" s="304"/>
      <c r="ACY112" s="304"/>
      <c r="ACZ112" s="304"/>
      <c r="ADA112" s="304"/>
      <c r="ADB112" s="304"/>
      <c r="ADC112" s="304"/>
      <c r="ADD112" s="304"/>
      <c r="ADE112" s="304"/>
      <c r="ADF112" s="304"/>
      <c r="ADG112" s="304"/>
      <c r="ADH112" s="304"/>
      <c r="ADI112" s="304"/>
      <c r="ADJ112" s="304"/>
      <c r="ADK112" s="304"/>
      <c r="ADL112" s="304"/>
      <c r="ADM112" s="304"/>
      <c r="ADN112" s="304"/>
      <c r="ADO112" s="304"/>
      <c r="ADP112" s="304"/>
      <c r="ADQ112" s="304"/>
      <c r="ADR112" s="304"/>
      <c r="ADS112" s="304"/>
      <c r="ADT112" s="304"/>
      <c r="ADU112" s="304"/>
      <c r="ADV112" s="304"/>
      <c r="ADW112" s="304"/>
      <c r="ADX112" s="304"/>
      <c r="ADY112" s="304"/>
      <c r="ADZ112" s="304"/>
      <c r="AEA112" s="304"/>
      <c r="AEB112" s="304"/>
      <c r="AEC112" s="304"/>
      <c r="AED112" s="304"/>
      <c r="AEE112" s="304"/>
      <c r="AEF112" s="304"/>
      <c r="AEG112" s="304"/>
      <c r="AEH112" s="304"/>
      <c r="AEI112" s="304"/>
      <c r="AEJ112" s="304"/>
      <c r="AEK112" s="304"/>
      <c r="AEL112" s="304"/>
      <c r="AEM112" s="304"/>
      <c r="AEN112" s="304"/>
      <c r="AEO112" s="304"/>
      <c r="AEP112" s="304"/>
      <c r="AEQ112" s="304"/>
      <c r="AER112" s="304"/>
      <c r="AES112" s="304"/>
      <c r="AET112" s="304"/>
      <c r="AEU112" s="304"/>
      <c r="AEV112" s="304"/>
      <c r="AEW112" s="304"/>
      <c r="AEX112" s="304"/>
      <c r="AEY112" s="304"/>
      <c r="AEZ112" s="304"/>
      <c r="AFA112" s="304"/>
      <c r="AFB112" s="304"/>
      <c r="AFC112" s="304"/>
      <c r="AFD112" s="304"/>
      <c r="AFE112" s="304"/>
      <c r="AFF112" s="304"/>
      <c r="AFG112" s="304"/>
      <c r="AFH112" s="304"/>
      <c r="AFI112" s="304"/>
      <c r="AFJ112" s="304"/>
      <c r="AFK112" s="304"/>
      <c r="AFL112" s="304"/>
      <c r="AFM112" s="304"/>
      <c r="AFN112" s="304"/>
      <c r="AFO112" s="304"/>
      <c r="AFP112" s="304"/>
      <c r="AFQ112" s="304"/>
      <c r="AFR112" s="304"/>
      <c r="AFS112" s="304"/>
      <c r="AFT112" s="304"/>
      <c r="AFU112" s="304"/>
      <c r="AFV112" s="304"/>
      <c r="AFW112" s="304"/>
      <c r="AFX112" s="304"/>
      <c r="AFY112" s="304"/>
      <c r="AFZ112" s="304"/>
      <c r="AGA112" s="304"/>
      <c r="AGB112" s="304"/>
      <c r="AGC112" s="304"/>
      <c r="AGD112" s="304"/>
      <c r="AGE112" s="304"/>
      <c r="AGF112" s="304"/>
      <c r="AGG112" s="304"/>
      <c r="AGH112" s="304"/>
      <c r="AGI112" s="304"/>
      <c r="AGJ112" s="304"/>
      <c r="AGK112" s="304"/>
      <c r="AGL112" s="304"/>
      <c r="AGM112" s="304"/>
      <c r="AGN112" s="304"/>
      <c r="AGO112" s="304"/>
      <c r="AGP112" s="304"/>
      <c r="AGQ112" s="304"/>
      <c r="AGR112" s="304"/>
      <c r="AGS112" s="304"/>
      <c r="AGT112" s="304"/>
      <c r="AGU112" s="304"/>
      <c r="AGV112" s="304"/>
      <c r="AGW112" s="304"/>
      <c r="AGX112" s="304"/>
      <c r="AGY112" s="304"/>
      <c r="AGZ112" s="304"/>
      <c r="AHA112" s="304"/>
      <c r="AHB112" s="304"/>
      <c r="AHC112" s="304"/>
      <c r="AHD112" s="304"/>
      <c r="AHE112" s="304"/>
      <c r="AHF112" s="304"/>
      <c r="AHG112" s="304"/>
      <c r="AHH112" s="304"/>
      <c r="AHI112" s="304"/>
      <c r="AHJ112" s="304"/>
      <c r="AHK112" s="304"/>
      <c r="AHL112" s="304"/>
      <c r="AHM112" s="304"/>
      <c r="AHN112" s="304"/>
      <c r="AHO112" s="304"/>
      <c r="AHP112" s="304"/>
      <c r="AHQ112" s="304"/>
      <c r="AHR112" s="304"/>
      <c r="AHS112" s="304"/>
      <c r="AHT112" s="304"/>
      <c r="AHU112" s="304"/>
      <c r="AHV112" s="304"/>
      <c r="AHW112" s="304"/>
      <c r="AHX112" s="304"/>
      <c r="AHY112" s="304"/>
      <c r="AHZ112" s="304"/>
      <c r="AIA112" s="304"/>
      <c r="AIB112" s="304"/>
      <c r="AIC112" s="304"/>
      <c r="AID112" s="304"/>
      <c r="AIE112" s="304"/>
      <c r="AIF112" s="304"/>
      <c r="AIG112" s="304"/>
      <c r="AIH112" s="304"/>
      <c r="AII112" s="304"/>
      <c r="AIJ112" s="304"/>
      <c r="AIK112" s="304"/>
      <c r="AIL112" s="304"/>
      <c r="AIM112" s="304"/>
      <c r="AIN112" s="304"/>
      <c r="AIO112" s="304"/>
      <c r="AIP112" s="304"/>
      <c r="AIQ112" s="304"/>
      <c r="AIR112" s="304"/>
      <c r="AIS112" s="304"/>
      <c r="AIT112" s="304"/>
      <c r="AIU112" s="304"/>
      <c r="AIV112" s="304"/>
      <c r="AIW112" s="304"/>
      <c r="AIX112" s="304"/>
      <c r="AIY112" s="304"/>
      <c r="AIZ112" s="304"/>
      <c r="AJA112" s="304"/>
      <c r="AJB112" s="304"/>
      <c r="AJC112" s="304"/>
      <c r="AJD112" s="304"/>
      <c r="AJE112" s="304"/>
      <c r="AJF112" s="304"/>
      <c r="AJG112" s="304"/>
      <c r="AJH112" s="304"/>
      <c r="AJI112" s="304"/>
      <c r="AJJ112" s="304"/>
      <c r="AJK112" s="304"/>
      <c r="AJL112" s="304"/>
      <c r="AJM112" s="304"/>
      <c r="AJN112" s="304"/>
      <c r="AJO112" s="304"/>
      <c r="AJP112" s="304"/>
      <c r="AJQ112" s="304"/>
      <c r="AJR112" s="304"/>
      <c r="AJS112" s="304"/>
      <c r="AJT112" s="304"/>
      <c r="AJU112" s="304"/>
      <c r="AJV112" s="304"/>
      <c r="AJW112" s="304"/>
      <c r="AJX112" s="304"/>
      <c r="AJY112" s="304"/>
      <c r="AJZ112" s="304"/>
      <c r="AKA112" s="304"/>
      <c r="AKB112" s="304"/>
      <c r="AKC112" s="304"/>
      <c r="AKD112" s="304"/>
      <c r="AKE112" s="304"/>
      <c r="AKF112" s="304"/>
      <c r="AKG112" s="304"/>
      <c r="AKH112" s="304"/>
      <c r="AKI112" s="304"/>
      <c r="AKJ112" s="304"/>
      <c r="AKK112" s="304"/>
      <c r="AKL112" s="304"/>
      <c r="AKM112" s="304"/>
      <c r="AKN112" s="304"/>
      <c r="AKO112" s="304"/>
      <c r="AKP112" s="304"/>
      <c r="AKQ112" s="304"/>
      <c r="AKR112" s="304"/>
      <c r="AKS112" s="304"/>
      <c r="AKT112" s="304"/>
      <c r="AKU112" s="304"/>
      <c r="AKV112" s="304"/>
      <c r="AKW112" s="304"/>
      <c r="AKX112" s="304"/>
      <c r="AKY112" s="304"/>
      <c r="AKZ112" s="304"/>
      <c r="ALA112" s="304"/>
      <c r="ALB112" s="304"/>
      <c r="ALC112" s="304"/>
      <c r="ALD112" s="304"/>
      <c r="ALE112" s="304"/>
      <c r="ALF112" s="304"/>
      <c r="ALG112" s="304"/>
      <c r="ALH112" s="304"/>
      <c r="ALI112" s="304"/>
      <c r="ALJ112" s="304"/>
      <c r="ALK112" s="304"/>
      <c r="ALL112" s="304"/>
      <c r="ALM112" s="304"/>
      <c r="ALN112" s="304"/>
      <c r="ALO112" s="304"/>
      <c r="ALP112" s="304"/>
      <c r="ALQ112" s="304"/>
      <c r="ALR112" s="304"/>
      <c r="ALS112" s="304"/>
      <c r="ALT112" s="304"/>
      <c r="ALU112" s="304"/>
      <c r="ALV112" s="304"/>
      <c r="ALW112" s="304"/>
      <c r="ALX112" s="304"/>
      <c r="ALY112" s="304"/>
      <c r="ALZ112" s="304"/>
      <c r="AMA112" s="304"/>
      <c r="AMB112" s="304"/>
      <c r="AMC112" s="304"/>
      <c r="AMD112" s="304"/>
      <c r="AME112" s="304"/>
      <c r="AMF112" s="304"/>
      <c r="AMG112" s="304"/>
      <c r="AMH112" s="304"/>
      <c r="AMI112" s="304"/>
      <c r="AMJ112" s="304"/>
      <c r="AMK112" s="304"/>
    </row>
    <row r="113" spans="1:1025" s="123" customFormat="1">
      <c r="A113" s="34">
        <v>7</v>
      </c>
      <c r="B113" s="3" t="s">
        <v>413</v>
      </c>
      <c r="C113" s="4">
        <v>2016</v>
      </c>
      <c r="D113" s="280">
        <v>239.26</v>
      </c>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c r="CW113" s="304"/>
      <c r="CX113" s="304"/>
      <c r="CY113" s="304"/>
      <c r="CZ113" s="304"/>
      <c r="DA113" s="304"/>
      <c r="DB113" s="304"/>
      <c r="DC113" s="304"/>
      <c r="DD113" s="304"/>
      <c r="DE113" s="304"/>
      <c r="DF113" s="304"/>
      <c r="DG113" s="304"/>
      <c r="DH113" s="304"/>
      <c r="DI113" s="304"/>
      <c r="DJ113" s="304"/>
      <c r="DK113" s="304"/>
      <c r="DL113" s="304"/>
      <c r="DM113" s="304"/>
      <c r="DN113" s="304"/>
      <c r="DO113" s="304"/>
      <c r="DP113" s="304"/>
      <c r="DQ113" s="304"/>
      <c r="DR113" s="304"/>
      <c r="DS113" s="304"/>
      <c r="DT113" s="304"/>
      <c r="DU113" s="304"/>
      <c r="DV113" s="304"/>
      <c r="DW113" s="304"/>
      <c r="DX113" s="304"/>
      <c r="DY113" s="304"/>
      <c r="DZ113" s="304"/>
      <c r="EA113" s="304"/>
      <c r="EB113" s="304"/>
      <c r="EC113" s="304"/>
      <c r="ED113" s="304"/>
      <c r="EE113" s="304"/>
      <c r="EF113" s="304"/>
      <c r="EG113" s="304"/>
      <c r="EH113" s="304"/>
      <c r="EI113" s="304"/>
      <c r="EJ113" s="304"/>
      <c r="EK113" s="304"/>
      <c r="EL113" s="304"/>
      <c r="EM113" s="304"/>
      <c r="EN113" s="304"/>
      <c r="EO113" s="304"/>
      <c r="EP113" s="304"/>
      <c r="EQ113" s="304"/>
      <c r="ER113" s="304"/>
      <c r="ES113" s="304"/>
      <c r="ET113" s="304"/>
      <c r="EU113" s="304"/>
      <c r="EV113" s="304"/>
      <c r="EW113" s="304"/>
      <c r="EX113" s="304"/>
      <c r="EY113" s="304"/>
      <c r="EZ113" s="304"/>
      <c r="FA113" s="304"/>
      <c r="FB113" s="304"/>
      <c r="FC113" s="304"/>
      <c r="FD113" s="304"/>
      <c r="FE113" s="304"/>
      <c r="FF113" s="304"/>
      <c r="FG113" s="304"/>
      <c r="FH113" s="304"/>
      <c r="FI113" s="304"/>
      <c r="FJ113" s="304"/>
      <c r="FK113" s="304"/>
      <c r="FL113" s="304"/>
      <c r="FM113" s="304"/>
      <c r="FN113" s="304"/>
      <c r="FO113" s="304"/>
      <c r="FP113" s="304"/>
      <c r="FQ113" s="304"/>
      <c r="FR113" s="304"/>
      <c r="FS113" s="304"/>
      <c r="FT113" s="304"/>
      <c r="FU113" s="304"/>
      <c r="FV113" s="304"/>
      <c r="FW113" s="304"/>
      <c r="FX113" s="304"/>
      <c r="FY113" s="304"/>
      <c r="FZ113" s="304"/>
      <c r="GA113" s="304"/>
      <c r="GB113" s="304"/>
      <c r="GC113" s="304"/>
      <c r="GD113" s="304"/>
      <c r="GE113" s="304"/>
      <c r="GF113" s="304"/>
      <c r="GG113" s="304"/>
      <c r="GH113" s="304"/>
      <c r="GI113" s="304"/>
      <c r="GJ113" s="304"/>
      <c r="GK113" s="304"/>
      <c r="GL113" s="304"/>
      <c r="GM113" s="304"/>
      <c r="GN113" s="304"/>
      <c r="GO113" s="304"/>
      <c r="GP113" s="304"/>
      <c r="GQ113" s="304"/>
      <c r="GR113" s="304"/>
      <c r="GS113" s="304"/>
      <c r="GT113" s="304"/>
      <c r="GU113" s="304"/>
      <c r="GV113" s="304"/>
      <c r="GW113" s="304"/>
      <c r="GX113" s="304"/>
      <c r="GY113" s="304"/>
      <c r="GZ113" s="304"/>
      <c r="HA113" s="304"/>
      <c r="HB113" s="304"/>
      <c r="HC113" s="304"/>
      <c r="HD113" s="304"/>
      <c r="HE113" s="304"/>
      <c r="HF113" s="304"/>
      <c r="HG113" s="304"/>
      <c r="HH113" s="304"/>
      <c r="HI113" s="304"/>
      <c r="HJ113" s="304"/>
      <c r="HK113" s="304"/>
      <c r="HL113" s="304"/>
      <c r="HM113" s="304"/>
      <c r="HN113" s="304"/>
      <c r="HO113" s="304"/>
      <c r="HP113" s="304"/>
      <c r="HQ113" s="304"/>
      <c r="HR113" s="304"/>
      <c r="HS113" s="304"/>
      <c r="HT113" s="304"/>
      <c r="HU113" s="304"/>
      <c r="HV113" s="304"/>
      <c r="HW113" s="304"/>
      <c r="HX113" s="304"/>
      <c r="HY113" s="304"/>
      <c r="HZ113" s="304"/>
      <c r="IA113" s="304"/>
      <c r="IB113" s="304"/>
      <c r="IC113" s="304"/>
      <c r="ID113" s="304"/>
      <c r="IE113" s="304"/>
      <c r="IF113" s="304"/>
      <c r="IG113" s="304"/>
      <c r="IH113" s="304"/>
      <c r="II113" s="304"/>
      <c r="IJ113" s="304"/>
      <c r="IK113" s="304"/>
      <c r="IL113" s="304"/>
      <c r="IM113" s="304"/>
      <c r="IN113" s="304"/>
      <c r="IO113" s="304"/>
      <c r="IP113" s="304"/>
      <c r="IQ113" s="304"/>
      <c r="IR113" s="304"/>
      <c r="IS113" s="304"/>
      <c r="IT113" s="304"/>
      <c r="IU113" s="304"/>
      <c r="IV113" s="304"/>
      <c r="IW113" s="304"/>
      <c r="IX113" s="304"/>
      <c r="IY113" s="304"/>
      <c r="IZ113" s="304"/>
      <c r="JA113" s="304"/>
      <c r="JB113" s="304"/>
      <c r="JC113" s="304"/>
      <c r="JD113" s="304"/>
      <c r="JE113" s="304"/>
      <c r="JF113" s="304"/>
      <c r="JG113" s="304"/>
      <c r="JH113" s="304"/>
      <c r="JI113" s="304"/>
      <c r="JJ113" s="304"/>
      <c r="JK113" s="304"/>
      <c r="JL113" s="304"/>
      <c r="JM113" s="304"/>
      <c r="JN113" s="304"/>
      <c r="JO113" s="304"/>
      <c r="JP113" s="304"/>
      <c r="JQ113" s="304"/>
      <c r="JR113" s="304"/>
      <c r="JS113" s="304"/>
      <c r="JT113" s="304"/>
      <c r="JU113" s="304"/>
      <c r="JV113" s="304"/>
      <c r="JW113" s="304"/>
      <c r="JX113" s="304"/>
      <c r="JY113" s="304"/>
      <c r="JZ113" s="304"/>
      <c r="KA113" s="304"/>
      <c r="KB113" s="304"/>
      <c r="KC113" s="304"/>
      <c r="KD113" s="304"/>
      <c r="KE113" s="304"/>
      <c r="KF113" s="304"/>
      <c r="KG113" s="304"/>
      <c r="KH113" s="304"/>
      <c r="KI113" s="304"/>
      <c r="KJ113" s="304"/>
      <c r="KK113" s="304"/>
      <c r="KL113" s="304"/>
      <c r="KM113" s="304"/>
      <c r="KN113" s="304"/>
      <c r="KO113" s="304"/>
      <c r="KP113" s="304"/>
      <c r="KQ113" s="304"/>
      <c r="KR113" s="304"/>
      <c r="KS113" s="304"/>
      <c r="KT113" s="304"/>
      <c r="KU113" s="304"/>
      <c r="KV113" s="304"/>
      <c r="KW113" s="304"/>
      <c r="KX113" s="304"/>
      <c r="KY113" s="304"/>
      <c r="KZ113" s="304"/>
      <c r="LA113" s="304"/>
      <c r="LB113" s="304"/>
      <c r="LC113" s="304"/>
      <c r="LD113" s="304"/>
      <c r="LE113" s="304"/>
      <c r="LF113" s="304"/>
      <c r="LG113" s="304"/>
      <c r="LH113" s="304"/>
      <c r="LI113" s="304"/>
      <c r="LJ113" s="304"/>
      <c r="LK113" s="304"/>
      <c r="LL113" s="304"/>
      <c r="LM113" s="304"/>
      <c r="LN113" s="304"/>
      <c r="LO113" s="304"/>
      <c r="LP113" s="304"/>
      <c r="LQ113" s="304"/>
      <c r="LR113" s="304"/>
      <c r="LS113" s="304"/>
      <c r="LT113" s="304"/>
      <c r="LU113" s="304"/>
      <c r="LV113" s="304"/>
      <c r="LW113" s="304"/>
      <c r="LX113" s="304"/>
      <c r="LY113" s="304"/>
      <c r="LZ113" s="304"/>
      <c r="MA113" s="304"/>
      <c r="MB113" s="304"/>
      <c r="MC113" s="304"/>
      <c r="MD113" s="304"/>
      <c r="ME113" s="304"/>
      <c r="MF113" s="304"/>
      <c r="MG113" s="304"/>
      <c r="MH113" s="304"/>
      <c r="MI113" s="304"/>
      <c r="MJ113" s="304"/>
      <c r="MK113" s="304"/>
      <c r="ML113" s="304"/>
      <c r="MM113" s="304"/>
      <c r="MN113" s="304"/>
      <c r="MO113" s="304"/>
      <c r="MP113" s="304"/>
      <c r="MQ113" s="304"/>
      <c r="MR113" s="304"/>
      <c r="MS113" s="304"/>
      <c r="MT113" s="304"/>
      <c r="MU113" s="304"/>
      <c r="MV113" s="304"/>
      <c r="MW113" s="304"/>
      <c r="MX113" s="304"/>
      <c r="MY113" s="304"/>
      <c r="MZ113" s="304"/>
      <c r="NA113" s="304"/>
      <c r="NB113" s="304"/>
      <c r="NC113" s="304"/>
      <c r="ND113" s="304"/>
      <c r="NE113" s="304"/>
      <c r="NF113" s="304"/>
      <c r="NG113" s="304"/>
      <c r="NH113" s="304"/>
      <c r="NI113" s="304"/>
      <c r="NJ113" s="304"/>
      <c r="NK113" s="304"/>
      <c r="NL113" s="304"/>
      <c r="NM113" s="304"/>
      <c r="NN113" s="304"/>
      <c r="NO113" s="304"/>
      <c r="NP113" s="304"/>
      <c r="NQ113" s="304"/>
      <c r="NR113" s="304"/>
      <c r="NS113" s="304"/>
      <c r="NT113" s="304"/>
      <c r="NU113" s="304"/>
      <c r="NV113" s="304"/>
      <c r="NW113" s="304"/>
      <c r="NX113" s="304"/>
      <c r="NY113" s="304"/>
      <c r="NZ113" s="304"/>
      <c r="OA113" s="304"/>
      <c r="OB113" s="304"/>
      <c r="OC113" s="304"/>
      <c r="OD113" s="304"/>
      <c r="OE113" s="304"/>
      <c r="OF113" s="304"/>
      <c r="OG113" s="304"/>
      <c r="OH113" s="304"/>
      <c r="OI113" s="304"/>
      <c r="OJ113" s="304"/>
      <c r="OK113" s="304"/>
      <c r="OL113" s="304"/>
      <c r="OM113" s="304"/>
      <c r="ON113" s="304"/>
      <c r="OO113" s="304"/>
      <c r="OP113" s="304"/>
      <c r="OQ113" s="304"/>
      <c r="OR113" s="304"/>
      <c r="OS113" s="304"/>
      <c r="OT113" s="304"/>
      <c r="OU113" s="304"/>
      <c r="OV113" s="304"/>
      <c r="OW113" s="304"/>
      <c r="OX113" s="304"/>
      <c r="OY113" s="304"/>
      <c r="OZ113" s="304"/>
      <c r="PA113" s="304"/>
      <c r="PB113" s="304"/>
      <c r="PC113" s="304"/>
      <c r="PD113" s="304"/>
      <c r="PE113" s="304"/>
      <c r="PF113" s="304"/>
      <c r="PG113" s="304"/>
      <c r="PH113" s="304"/>
      <c r="PI113" s="304"/>
      <c r="PJ113" s="304"/>
      <c r="PK113" s="304"/>
      <c r="PL113" s="304"/>
      <c r="PM113" s="304"/>
      <c r="PN113" s="304"/>
      <c r="PO113" s="304"/>
      <c r="PP113" s="304"/>
      <c r="PQ113" s="304"/>
      <c r="PR113" s="304"/>
      <c r="PS113" s="304"/>
      <c r="PT113" s="304"/>
      <c r="PU113" s="304"/>
      <c r="PV113" s="304"/>
      <c r="PW113" s="304"/>
      <c r="PX113" s="304"/>
      <c r="PY113" s="304"/>
      <c r="PZ113" s="304"/>
      <c r="QA113" s="304"/>
      <c r="QB113" s="304"/>
      <c r="QC113" s="304"/>
      <c r="QD113" s="304"/>
      <c r="QE113" s="304"/>
      <c r="QF113" s="304"/>
      <c r="QG113" s="304"/>
      <c r="QH113" s="304"/>
      <c r="QI113" s="304"/>
      <c r="QJ113" s="304"/>
      <c r="QK113" s="304"/>
      <c r="QL113" s="304"/>
      <c r="QM113" s="304"/>
      <c r="QN113" s="304"/>
      <c r="QO113" s="304"/>
      <c r="QP113" s="304"/>
      <c r="QQ113" s="304"/>
      <c r="QR113" s="304"/>
      <c r="QS113" s="304"/>
      <c r="QT113" s="304"/>
      <c r="QU113" s="304"/>
      <c r="QV113" s="304"/>
      <c r="QW113" s="304"/>
      <c r="QX113" s="304"/>
      <c r="QY113" s="304"/>
      <c r="QZ113" s="304"/>
      <c r="RA113" s="304"/>
      <c r="RB113" s="304"/>
      <c r="RC113" s="304"/>
      <c r="RD113" s="304"/>
      <c r="RE113" s="304"/>
      <c r="RF113" s="304"/>
      <c r="RG113" s="304"/>
      <c r="RH113" s="304"/>
      <c r="RI113" s="304"/>
      <c r="RJ113" s="304"/>
      <c r="RK113" s="304"/>
      <c r="RL113" s="304"/>
      <c r="RM113" s="304"/>
      <c r="RN113" s="304"/>
      <c r="RO113" s="304"/>
      <c r="RP113" s="304"/>
      <c r="RQ113" s="304"/>
      <c r="RR113" s="304"/>
      <c r="RS113" s="304"/>
      <c r="RT113" s="304"/>
      <c r="RU113" s="304"/>
      <c r="RV113" s="304"/>
      <c r="RW113" s="304"/>
      <c r="RX113" s="304"/>
      <c r="RY113" s="304"/>
      <c r="RZ113" s="304"/>
      <c r="SA113" s="304"/>
      <c r="SB113" s="304"/>
      <c r="SC113" s="304"/>
      <c r="SD113" s="304"/>
      <c r="SE113" s="304"/>
      <c r="SF113" s="304"/>
      <c r="SG113" s="304"/>
      <c r="SH113" s="304"/>
      <c r="SI113" s="304"/>
      <c r="SJ113" s="304"/>
      <c r="SK113" s="304"/>
      <c r="SL113" s="304"/>
      <c r="SM113" s="304"/>
      <c r="SN113" s="304"/>
      <c r="SO113" s="304"/>
      <c r="SP113" s="304"/>
      <c r="SQ113" s="304"/>
      <c r="SR113" s="304"/>
      <c r="SS113" s="304"/>
      <c r="ST113" s="304"/>
      <c r="SU113" s="304"/>
      <c r="SV113" s="304"/>
      <c r="SW113" s="304"/>
      <c r="SX113" s="304"/>
      <c r="SY113" s="304"/>
      <c r="SZ113" s="304"/>
      <c r="TA113" s="304"/>
      <c r="TB113" s="304"/>
      <c r="TC113" s="304"/>
      <c r="TD113" s="304"/>
      <c r="TE113" s="304"/>
      <c r="TF113" s="304"/>
      <c r="TG113" s="304"/>
      <c r="TH113" s="304"/>
      <c r="TI113" s="304"/>
      <c r="TJ113" s="304"/>
      <c r="TK113" s="304"/>
      <c r="TL113" s="304"/>
      <c r="TM113" s="304"/>
      <c r="TN113" s="304"/>
      <c r="TO113" s="304"/>
      <c r="TP113" s="304"/>
      <c r="TQ113" s="304"/>
      <c r="TR113" s="304"/>
      <c r="TS113" s="304"/>
      <c r="TT113" s="304"/>
      <c r="TU113" s="304"/>
      <c r="TV113" s="304"/>
      <c r="TW113" s="304"/>
      <c r="TX113" s="304"/>
      <c r="TY113" s="304"/>
      <c r="TZ113" s="304"/>
      <c r="UA113" s="304"/>
      <c r="UB113" s="304"/>
      <c r="UC113" s="304"/>
      <c r="UD113" s="304"/>
      <c r="UE113" s="304"/>
      <c r="UF113" s="304"/>
      <c r="UG113" s="304"/>
      <c r="UH113" s="304"/>
      <c r="UI113" s="304"/>
      <c r="UJ113" s="304"/>
      <c r="UK113" s="304"/>
      <c r="UL113" s="304"/>
      <c r="UM113" s="304"/>
      <c r="UN113" s="304"/>
      <c r="UO113" s="304"/>
      <c r="UP113" s="304"/>
      <c r="UQ113" s="304"/>
      <c r="UR113" s="304"/>
      <c r="US113" s="304"/>
      <c r="UT113" s="304"/>
      <c r="UU113" s="304"/>
      <c r="UV113" s="304"/>
      <c r="UW113" s="304"/>
      <c r="UX113" s="304"/>
      <c r="UY113" s="304"/>
      <c r="UZ113" s="304"/>
      <c r="VA113" s="304"/>
      <c r="VB113" s="304"/>
      <c r="VC113" s="304"/>
      <c r="VD113" s="304"/>
      <c r="VE113" s="304"/>
      <c r="VF113" s="304"/>
      <c r="VG113" s="304"/>
      <c r="VH113" s="304"/>
      <c r="VI113" s="304"/>
      <c r="VJ113" s="304"/>
      <c r="VK113" s="304"/>
      <c r="VL113" s="304"/>
      <c r="VM113" s="304"/>
      <c r="VN113" s="304"/>
      <c r="VO113" s="304"/>
      <c r="VP113" s="304"/>
      <c r="VQ113" s="304"/>
      <c r="VR113" s="304"/>
      <c r="VS113" s="304"/>
      <c r="VT113" s="304"/>
      <c r="VU113" s="304"/>
      <c r="VV113" s="304"/>
      <c r="VW113" s="304"/>
      <c r="VX113" s="304"/>
      <c r="VY113" s="304"/>
      <c r="VZ113" s="304"/>
      <c r="WA113" s="304"/>
      <c r="WB113" s="304"/>
      <c r="WC113" s="304"/>
      <c r="WD113" s="304"/>
      <c r="WE113" s="304"/>
      <c r="WF113" s="304"/>
      <c r="WG113" s="304"/>
      <c r="WH113" s="304"/>
      <c r="WI113" s="304"/>
      <c r="WJ113" s="304"/>
      <c r="WK113" s="304"/>
      <c r="WL113" s="304"/>
      <c r="WM113" s="304"/>
      <c r="WN113" s="304"/>
      <c r="WO113" s="304"/>
      <c r="WP113" s="304"/>
      <c r="WQ113" s="304"/>
      <c r="WR113" s="304"/>
      <c r="WS113" s="304"/>
      <c r="WT113" s="304"/>
      <c r="WU113" s="304"/>
      <c r="WV113" s="304"/>
      <c r="WW113" s="304"/>
      <c r="WX113" s="304"/>
      <c r="WY113" s="304"/>
      <c r="WZ113" s="304"/>
      <c r="XA113" s="304"/>
      <c r="XB113" s="304"/>
      <c r="XC113" s="304"/>
      <c r="XD113" s="304"/>
      <c r="XE113" s="304"/>
      <c r="XF113" s="304"/>
      <c r="XG113" s="304"/>
      <c r="XH113" s="304"/>
      <c r="XI113" s="304"/>
      <c r="XJ113" s="304"/>
      <c r="XK113" s="304"/>
      <c r="XL113" s="304"/>
      <c r="XM113" s="304"/>
      <c r="XN113" s="304"/>
      <c r="XO113" s="304"/>
      <c r="XP113" s="304"/>
      <c r="XQ113" s="304"/>
      <c r="XR113" s="304"/>
      <c r="XS113" s="304"/>
      <c r="XT113" s="304"/>
      <c r="XU113" s="304"/>
      <c r="XV113" s="304"/>
      <c r="XW113" s="304"/>
      <c r="XX113" s="304"/>
      <c r="XY113" s="304"/>
      <c r="XZ113" s="304"/>
      <c r="YA113" s="304"/>
      <c r="YB113" s="304"/>
      <c r="YC113" s="304"/>
      <c r="YD113" s="304"/>
      <c r="YE113" s="304"/>
      <c r="YF113" s="304"/>
      <c r="YG113" s="304"/>
      <c r="YH113" s="304"/>
      <c r="YI113" s="304"/>
      <c r="YJ113" s="304"/>
      <c r="YK113" s="304"/>
      <c r="YL113" s="304"/>
      <c r="YM113" s="304"/>
      <c r="YN113" s="304"/>
      <c r="YO113" s="304"/>
      <c r="YP113" s="304"/>
      <c r="YQ113" s="304"/>
      <c r="YR113" s="304"/>
      <c r="YS113" s="304"/>
      <c r="YT113" s="304"/>
      <c r="YU113" s="304"/>
      <c r="YV113" s="304"/>
      <c r="YW113" s="304"/>
      <c r="YX113" s="304"/>
      <c r="YY113" s="304"/>
      <c r="YZ113" s="304"/>
      <c r="ZA113" s="304"/>
      <c r="ZB113" s="304"/>
      <c r="ZC113" s="304"/>
      <c r="ZD113" s="304"/>
      <c r="ZE113" s="304"/>
      <c r="ZF113" s="304"/>
      <c r="ZG113" s="304"/>
      <c r="ZH113" s="304"/>
      <c r="ZI113" s="304"/>
      <c r="ZJ113" s="304"/>
      <c r="ZK113" s="304"/>
      <c r="ZL113" s="304"/>
      <c r="ZM113" s="304"/>
      <c r="ZN113" s="304"/>
      <c r="ZO113" s="304"/>
      <c r="ZP113" s="304"/>
      <c r="ZQ113" s="304"/>
      <c r="ZR113" s="304"/>
      <c r="ZS113" s="304"/>
      <c r="ZT113" s="304"/>
      <c r="ZU113" s="304"/>
      <c r="ZV113" s="304"/>
      <c r="ZW113" s="304"/>
      <c r="ZX113" s="304"/>
      <c r="ZY113" s="304"/>
      <c r="ZZ113" s="304"/>
      <c r="AAA113" s="304"/>
      <c r="AAB113" s="304"/>
      <c r="AAC113" s="304"/>
      <c r="AAD113" s="304"/>
      <c r="AAE113" s="304"/>
      <c r="AAF113" s="304"/>
      <c r="AAG113" s="304"/>
      <c r="AAH113" s="304"/>
      <c r="AAI113" s="304"/>
      <c r="AAJ113" s="304"/>
      <c r="AAK113" s="304"/>
      <c r="AAL113" s="304"/>
      <c r="AAM113" s="304"/>
      <c r="AAN113" s="304"/>
      <c r="AAO113" s="304"/>
      <c r="AAP113" s="304"/>
      <c r="AAQ113" s="304"/>
      <c r="AAR113" s="304"/>
      <c r="AAS113" s="304"/>
      <c r="AAT113" s="304"/>
      <c r="AAU113" s="304"/>
      <c r="AAV113" s="304"/>
      <c r="AAW113" s="304"/>
      <c r="AAX113" s="304"/>
      <c r="AAY113" s="304"/>
      <c r="AAZ113" s="304"/>
      <c r="ABA113" s="304"/>
      <c r="ABB113" s="304"/>
      <c r="ABC113" s="304"/>
      <c r="ABD113" s="304"/>
      <c r="ABE113" s="304"/>
      <c r="ABF113" s="304"/>
      <c r="ABG113" s="304"/>
      <c r="ABH113" s="304"/>
      <c r="ABI113" s="304"/>
      <c r="ABJ113" s="304"/>
      <c r="ABK113" s="304"/>
      <c r="ABL113" s="304"/>
      <c r="ABM113" s="304"/>
      <c r="ABN113" s="304"/>
      <c r="ABO113" s="304"/>
      <c r="ABP113" s="304"/>
      <c r="ABQ113" s="304"/>
      <c r="ABR113" s="304"/>
      <c r="ABS113" s="304"/>
      <c r="ABT113" s="304"/>
      <c r="ABU113" s="304"/>
      <c r="ABV113" s="304"/>
      <c r="ABW113" s="304"/>
      <c r="ABX113" s="304"/>
      <c r="ABY113" s="304"/>
      <c r="ABZ113" s="304"/>
      <c r="ACA113" s="304"/>
      <c r="ACB113" s="304"/>
      <c r="ACC113" s="304"/>
      <c r="ACD113" s="304"/>
      <c r="ACE113" s="304"/>
      <c r="ACF113" s="304"/>
      <c r="ACG113" s="304"/>
      <c r="ACH113" s="304"/>
      <c r="ACI113" s="304"/>
      <c r="ACJ113" s="304"/>
      <c r="ACK113" s="304"/>
      <c r="ACL113" s="304"/>
      <c r="ACM113" s="304"/>
      <c r="ACN113" s="304"/>
      <c r="ACO113" s="304"/>
      <c r="ACP113" s="304"/>
      <c r="ACQ113" s="304"/>
      <c r="ACR113" s="304"/>
      <c r="ACS113" s="304"/>
      <c r="ACT113" s="304"/>
      <c r="ACU113" s="304"/>
      <c r="ACV113" s="304"/>
      <c r="ACW113" s="304"/>
      <c r="ACX113" s="304"/>
      <c r="ACY113" s="304"/>
      <c r="ACZ113" s="304"/>
      <c r="ADA113" s="304"/>
      <c r="ADB113" s="304"/>
      <c r="ADC113" s="304"/>
      <c r="ADD113" s="304"/>
      <c r="ADE113" s="304"/>
      <c r="ADF113" s="304"/>
      <c r="ADG113" s="304"/>
      <c r="ADH113" s="304"/>
      <c r="ADI113" s="304"/>
      <c r="ADJ113" s="304"/>
      <c r="ADK113" s="304"/>
      <c r="ADL113" s="304"/>
      <c r="ADM113" s="304"/>
      <c r="ADN113" s="304"/>
      <c r="ADO113" s="304"/>
      <c r="ADP113" s="304"/>
      <c r="ADQ113" s="304"/>
      <c r="ADR113" s="304"/>
      <c r="ADS113" s="304"/>
      <c r="ADT113" s="304"/>
      <c r="ADU113" s="304"/>
      <c r="ADV113" s="304"/>
      <c r="ADW113" s="304"/>
      <c r="ADX113" s="304"/>
      <c r="ADY113" s="304"/>
      <c r="ADZ113" s="304"/>
      <c r="AEA113" s="304"/>
      <c r="AEB113" s="304"/>
      <c r="AEC113" s="304"/>
      <c r="AED113" s="304"/>
      <c r="AEE113" s="304"/>
      <c r="AEF113" s="304"/>
      <c r="AEG113" s="304"/>
      <c r="AEH113" s="304"/>
      <c r="AEI113" s="304"/>
      <c r="AEJ113" s="304"/>
      <c r="AEK113" s="304"/>
      <c r="AEL113" s="304"/>
      <c r="AEM113" s="304"/>
      <c r="AEN113" s="304"/>
      <c r="AEO113" s="304"/>
      <c r="AEP113" s="304"/>
      <c r="AEQ113" s="304"/>
      <c r="AER113" s="304"/>
      <c r="AES113" s="304"/>
      <c r="AET113" s="304"/>
      <c r="AEU113" s="304"/>
      <c r="AEV113" s="304"/>
      <c r="AEW113" s="304"/>
      <c r="AEX113" s="304"/>
      <c r="AEY113" s="304"/>
      <c r="AEZ113" s="304"/>
      <c r="AFA113" s="304"/>
      <c r="AFB113" s="304"/>
      <c r="AFC113" s="304"/>
      <c r="AFD113" s="304"/>
      <c r="AFE113" s="304"/>
      <c r="AFF113" s="304"/>
      <c r="AFG113" s="304"/>
      <c r="AFH113" s="304"/>
      <c r="AFI113" s="304"/>
      <c r="AFJ113" s="304"/>
      <c r="AFK113" s="304"/>
      <c r="AFL113" s="304"/>
      <c r="AFM113" s="304"/>
      <c r="AFN113" s="304"/>
      <c r="AFO113" s="304"/>
      <c r="AFP113" s="304"/>
      <c r="AFQ113" s="304"/>
      <c r="AFR113" s="304"/>
      <c r="AFS113" s="304"/>
      <c r="AFT113" s="304"/>
      <c r="AFU113" s="304"/>
      <c r="AFV113" s="304"/>
      <c r="AFW113" s="304"/>
      <c r="AFX113" s="304"/>
      <c r="AFY113" s="304"/>
      <c r="AFZ113" s="304"/>
      <c r="AGA113" s="304"/>
      <c r="AGB113" s="304"/>
      <c r="AGC113" s="304"/>
      <c r="AGD113" s="304"/>
      <c r="AGE113" s="304"/>
      <c r="AGF113" s="304"/>
      <c r="AGG113" s="304"/>
      <c r="AGH113" s="304"/>
      <c r="AGI113" s="304"/>
      <c r="AGJ113" s="304"/>
      <c r="AGK113" s="304"/>
      <c r="AGL113" s="304"/>
      <c r="AGM113" s="304"/>
      <c r="AGN113" s="304"/>
      <c r="AGO113" s="304"/>
      <c r="AGP113" s="304"/>
      <c r="AGQ113" s="304"/>
      <c r="AGR113" s="304"/>
      <c r="AGS113" s="304"/>
      <c r="AGT113" s="304"/>
      <c r="AGU113" s="304"/>
      <c r="AGV113" s="304"/>
      <c r="AGW113" s="304"/>
      <c r="AGX113" s="304"/>
      <c r="AGY113" s="304"/>
      <c r="AGZ113" s="304"/>
      <c r="AHA113" s="304"/>
      <c r="AHB113" s="304"/>
      <c r="AHC113" s="304"/>
      <c r="AHD113" s="304"/>
      <c r="AHE113" s="304"/>
      <c r="AHF113" s="304"/>
      <c r="AHG113" s="304"/>
      <c r="AHH113" s="304"/>
      <c r="AHI113" s="304"/>
      <c r="AHJ113" s="304"/>
      <c r="AHK113" s="304"/>
      <c r="AHL113" s="304"/>
      <c r="AHM113" s="304"/>
      <c r="AHN113" s="304"/>
      <c r="AHO113" s="304"/>
      <c r="AHP113" s="304"/>
      <c r="AHQ113" s="304"/>
      <c r="AHR113" s="304"/>
      <c r="AHS113" s="304"/>
      <c r="AHT113" s="304"/>
      <c r="AHU113" s="304"/>
      <c r="AHV113" s="304"/>
      <c r="AHW113" s="304"/>
      <c r="AHX113" s="304"/>
      <c r="AHY113" s="304"/>
      <c r="AHZ113" s="304"/>
      <c r="AIA113" s="304"/>
      <c r="AIB113" s="304"/>
      <c r="AIC113" s="304"/>
      <c r="AID113" s="304"/>
      <c r="AIE113" s="304"/>
      <c r="AIF113" s="304"/>
      <c r="AIG113" s="304"/>
      <c r="AIH113" s="304"/>
      <c r="AII113" s="304"/>
      <c r="AIJ113" s="304"/>
      <c r="AIK113" s="304"/>
      <c r="AIL113" s="304"/>
      <c r="AIM113" s="304"/>
      <c r="AIN113" s="304"/>
      <c r="AIO113" s="304"/>
      <c r="AIP113" s="304"/>
      <c r="AIQ113" s="304"/>
      <c r="AIR113" s="304"/>
      <c r="AIS113" s="304"/>
      <c r="AIT113" s="304"/>
      <c r="AIU113" s="304"/>
      <c r="AIV113" s="304"/>
      <c r="AIW113" s="304"/>
      <c r="AIX113" s="304"/>
      <c r="AIY113" s="304"/>
      <c r="AIZ113" s="304"/>
      <c r="AJA113" s="304"/>
      <c r="AJB113" s="304"/>
      <c r="AJC113" s="304"/>
      <c r="AJD113" s="304"/>
      <c r="AJE113" s="304"/>
      <c r="AJF113" s="304"/>
      <c r="AJG113" s="304"/>
      <c r="AJH113" s="304"/>
      <c r="AJI113" s="304"/>
      <c r="AJJ113" s="304"/>
      <c r="AJK113" s="304"/>
      <c r="AJL113" s="304"/>
      <c r="AJM113" s="304"/>
      <c r="AJN113" s="304"/>
      <c r="AJO113" s="304"/>
      <c r="AJP113" s="304"/>
      <c r="AJQ113" s="304"/>
      <c r="AJR113" s="304"/>
      <c r="AJS113" s="304"/>
      <c r="AJT113" s="304"/>
      <c r="AJU113" s="304"/>
      <c r="AJV113" s="304"/>
      <c r="AJW113" s="304"/>
      <c r="AJX113" s="304"/>
      <c r="AJY113" s="304"/>
      <c r="AJZ113" s="304"/>
      <c r="AKA113" s="304"/>
      <c r="AKB113" s="304"/>
      <c r="AKC113" s="304"/>
      <c r="AKD113" s="304"/>
      <c r="AKE113" s="304"/>
      <c r="AKF113" s="304"/>
      <c r="AKG113" s="304"/>
      <c r="AKH113" s="304"/>
      <c r="AKI113" s="304"/>
      <c r="AKJ113" s="304"/>
      <c r="AKK113" s="304"/>
      <c r="AKL113" s="304"/>
      <c r="AKM113" s="304"/>
      <c r="AKN113" s="304"/>
      <c r="AKO113" s="304"/>
      <c r="AKP113" s="304"/>
      <c r="AKQ113" s="304"/>
      <c r="AKR113" s="304"/>
      <c r="AKS113" s="304"/>
      <c r="AKT113" s="304"/>
      <c r="AKU113" s="304"/>
      <c r="AKV113" s="304"/>
      <c r="AKW113" s="304"/>
      <c r="AKX113" s="304"/>
      <c r="AKY113" s="304"/>
      <c r="AKZ113" s="304"/>
      <c r="ALA113" s="304"/>
      <c r="ALB113" s="304"/>
      <c r="ALC113" s="304"/>
      <c r="ALD113" s="304"/>
      <c r="ALE113" s="304"/>
      <c r="ALF113" s="304"/>
      <c r="ALG113" s="304"/>
      <c r="ALH113" s="304"/>
      <c r="ALI113" s="304"/>
      <c r="ALJ113" s="304"/>
      <c r="ALK113" s="304"/>
      <c r="ALL113" s="304"/>
      <c r="ALM113" s="304"/>
      <c r="ALN113" s="304"/>
      <c r="ALO113" s="304"/>
      <c r="ALP113" s="304"/>
      <c r="ALQ113" s="304"/>
      <c r="ALR113" s="304"/>
      <c r="ALS113" s="304"/>
      <c r="ALT113" s="304"/>
      <c r="ALU113" s="304"/>
      <c r="ALV113" s="304"/>
      <c r="ALW113" s="304"/>
      <c r="ALX113" s="304"/>
      <c r="ALY113" s="304"/>
      <c r="ALZ113" s="304"/>
      <c r="AMA113" s="304"/>
      <c r="AMB113" s="304"/>
      <c r="AMC113" s="304"/>
      <c r="AMD113" s="304"/>
      <c r="AME113" s="304"/>
      <c r="AMF113" s="304"/>
      <c r="AMG113" s="304"/>
      <c r="AMH113" s="304"/>
      <c r="AMI113" s="304"/>
      <c r="AMJ113" s="304"/>
      <c r="AMK113" s="304"/>
    </row>
    <row r="114" spans="1:1025" s="123" customFormat="1">
      <c r="A114" s="33">
        <v>8</v>
      </c>
      <c r="B114" s="3" t="s">
        <v>414</v>
      </c>
      <c r="C114" s="4">
        <v>2016</v>
      </c>
      <c r="D114" s="280">
        <v>1377.6</v>
      </c>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c r="CW114" s="304"/>
      <c r="CX114" s="304"/>
      <c r="CY114" s="304"/>
      <c r="CZ114" s="304"/>
      <c r="DA114" s="304"/>
      <c r="DB114" s="304"/>
      <c r="DC114" s="304"/>
      <c r="DD114" s="304"/>
      <c r="DE114" s="304"/>
      <c r="DF114" s="304"/>
      <c r="DG114" s="304"/>
      <c r="DH114" s="304"/>
      <c r="DI114" s="304"/>
      <c r="DJ114" s="304"/>
      <c r="DK114" s="304"/>
      <c r="DL114" s="304"/>
      <c r="DM114" s="304"/>
      <c r="DN114" s="304"/>
      <c r="DO114" s="304"/>
      <c r="DP114" s="304"/>
      <c r="DQ114" s="304"/>
      <c r="DR114" s="304"/>
      <c r="DS114" s="304"/>
      <c r="DT114" s="304"/>
      <c r="DU114" s="304"/>
      <c r="DV114" s="304"/>
      <c r="DW114" s="304"/>
      <c r="DX114" s="304"/>
      <c r="DY114" s="304"/>
      <c r="DZ114" s="304"/>
      <c r="EA114" s="304"/>
      <c r="EB114" s="304"/>
      <c r="EC114" s="304"/>
      <c r="ED114" s="304"/>
      <c r="EE114" s="304"/>
      <c r="EF114" s="304"/>
      <c r="EG114" s="304"/>
      <c r="EH114" s="304"/>
      <c r="EI114" s="304"/>
      <c r="EJ114" s="304"/>
      <c r="EK114" s="304"/>
      <c r="EL114" s="304"/>
      <c r="EM114" s="304"/>
      <c r="EN114" s="304"/>
      <c r="EO114" s="304"/>
      <c r="EP114" s="304"/>
      <c r="EQ114" s="304"/>
      <c r="ER114" s="304"/>
      <c r="ES114" s="304"/>
      <c r="ET114" s="304"/>
      <c r="EU114" s="304"/>
      <c r="EV114" s="304"/>
      <c r="EW114" s="304"/>
      <c r="EX114" s="304"/>
      <c r="EY114" s="304"/>
      <c r="EZ114" s="304"/>
      <c r="FA114" s="304"/>
      <c r="FB114" s="304"/>
      <c r="FC114" s="304"/>
      <c r="FD114" s="304"/>
      <c r="FE114" s="304"/>
      <c r="FF114" s="304"/>
      <c r="FG114" s="304"/>
      <c r="FH114" s="304"/>
      <c r="FI114" s="304"/>
      <c r="FJ114" s="304"/>
      <c r="FK114" s="304"/>
      <c r="FL114" s="304"/>
      <c r="FM114" s="304"/>
      <c r="FN114" s="304"/>
      <c r="FO114" s="304"/>
      <c r="FP114" s="304"/>
      <c r="FQ114" s="304"/>
      <c r="FR114" s="304"/>
      <c r="FS114" s="304"/>
      <c r="FT114" s="304"/>
      <c r="FU114" s="304"/>
      <c r="FV114" s="304"/>
      <c r="FW114" s="304"/>
      <c r="FX114" s="304"/>
      <c r="FY114" s="304"/>
      <c r="FZ114" s="304"/>
      <c r="GA114" s="304"/>
      <c r="GB114" s="304"/>
      <c r="GC114" s="304"/>
      <c r="GD114" s="304"/>
      <c r="GE114" s="304"/>
      <c r="GF114" s="304"/>
      <c r="GG114" s="304"/>
      <c r="GH114" s="304"/>
      <c r="GI114" s="304"/>
      <c r="GJ114" s="304"/>
      <c r="GK114" s="304"/>
      <c r="GL114" s="304"/>
      <c r="GM114" s="304"/>
      <c r="GN114" s="304"/>
      <c r="GO114" s="304"/>
      <c r="GP114" s="304"/>
      <c r="GQ114" s="304"/>
      <c r="GR114" s="304"/>
      <c r="GS114" s="304"/>
      <c r="GT114" s="304"/>
      <c r="GU114" s="304"/>
      <c r="GV114" s="304"/>
      <c r="GW114" s="304"/>
      <c r="GX114" s="304"/>
      <c r="GY114" s="304"/>
      <c r="GZ114" s="304"/>
      <c r="HA114" s="304"/>
      <c r="HB114" s="304"/>
      <c r="HC114" s="304"/>
      <c r="HD114" s="304"/>
      <c r="HE114" s="304"/>
      <c r="HF114" s="304"/>
      <c r="HG114" s="304"/>
      <c r="HH114" s="304"/>
      <c r="HI114" s="304"/>
      <c r="HJ114" s="304"/>
      <c r="HK114" s="304"/>
      <c r="HL114" s="304"/>
      <c r="HM114" s="304"/>
      <c r="HN114" s="304"/>
      <c r="HO114" s="304"/>
      <c r="HP114" s="304"/>
      <c r="HQ114" s="304"/>
      <c r="HR114" s="304"/>
      <c r="HS114" s="304"/>
      <c r="HT114" s="304"/>
      <c r="HU114" s="304"/>
      <c r="HV114" s="304"/>
      <c r="HW114" s="304"/>
      <c r="HX114" s="304"/>
      <c r="HY114" s="304"/>
      <c r="HZ114" s="304"/>
      <c r="IA114" s="304"/>
      <c r="IB114" s="304"/>
      <c r="IC114" s="304"/>
      <c r="ID114" s="304"/>
      <c r="IE114" s="304"/>
      <c r="IF114" s="304"/>
      <c r="IG114" s="304"/>
      <c r="IH114" s="304"/>
      <c r="II114" s="304"/>
      <c r="IJ114" s="304"/>
      <c r="IK114" s="304"/>
      <c r="IL114" s="304"/>
      <c r="IM114" s="304"/>
      <c r="IN114" s="304"/>
      <c r="IO114" s="304"/>
      <c r="IP114" s="304"/>
      <c r="IQ114" s="304"/>
      <c r="IR114" s="304"/>
      <c r="IS114" s="304"/>
      <c r="IT114" s="304"/>
      <c r="IU114" s="304"/>
      <c r="IV114" s="304"/>
      <c r="IW114" s="304"/>
      <c r="IX114" s="304"/>
      <c r="IY114" s="304"/>
      <c r="IZ114" s="304"/>
      <c r="JA114" s="304"/>
      <c r="JB114" s="304"/>
      <c r="JC114" s="304"/>
      <c r="JD114" s="304"/>
      <c r="JE114" s="304"/>
      <c r="JF114" s="304"/>
      <c r="JG114" s="304"/>
      <c r="JH114" s="304"/>
      <c r="JI114" s="304"/>
      <c r="JJ114" s="304"/>
      <c r="JK114" s="304"/>
      <c r="JL114" s="304"/>
      <c r="JM114" s="304"/>
      <c r="JN114" s="304"/>
      <c r="JO114" s="304"/>
      <c r="JP114" s="304"/>
      <c r="JQ114" s="304"/>
      <c r="JR114" s="304"/>
      <c r="JS114" s="304"/>
      <c r="JT114" s="304"/>
      <c r="JU114" s="304"/>
      <c r="JV114" s="304"/>
      <c r="JW114" s="304"/>
      <c r="JX114" s="304"/>
      <c r="JY114" s="304"/>
      <c r="JZ114" s="304"/>
      <c r="KA114" s="304"/>
      <c r="KB114" s="304"/>
      <c r="KC114" s="304"/>
      <c r="KD114" s="304"/>
      <c r="KE114" s="304"/>
      <c r="KF114" s="304"/>
      <c r="KG114" s="304"/>
      <c r="KH114" s="304"/>
      <c r="KI114" s="304"/>
      <c r="KJ114" s="304"/>
      <c r="KK114" s="304"/>
      <c r="KL114" s="304"/>
      <c r="KM114" s="304"/>
      <c r="KN114" s="304"/>
      <c r="KO114" s="304"/>
      <c r="KP114" s="304"/>
      <c r="KQ114" s="304"/>
      <c r="KR114" s="304"/>
      <c r="KS114" s="304"/>
      <c r="KT114" s="304"/>
      <c r="KU114" s="304"/>
      <c r="KV114" s="304"/>
      <c r="KW114" s="304"/>
      <c r="KX114" s="304"/>
      <c r="KY114" s="304"/>
      <c r="KZ114" s="304"/>
      <c r="LA114" s="304"/>
      <c r="LB114" s="304"/>
      <c r="LC114" s="304"/>
      <c r="LD114" s="304"/>
      <c r="LE114" s="304"/>
      <c r="LF114" s="304"/>
      <c r="LG114" s="304"/>
      <c r="LH114" s="304"/>
      <c r="LI114" s="304"/>
      <c r="LJ114" s="304"/>
      <c r="LK114" s="304"/>
      <c r="LL114" s="304"/>
      <c r="LM114" s="304"/>
      <c r="LN114" s="304"/>
      <c r="LO114" s="304"/>
      <c r="LP114" s="304"/>
      <c r="LQ114" s="304"/>
      <c r="LR114" s="304"/>
      <c r="LS114" s="304"/>
      <c r="LT114" s="304"/>
      <c r="LU114" s="304"/>
      <c r="LV114" s="304"/>
      <c r="LW114" s="304"/>
      <c r="LX114" s="304"/>
      <c r="LY114" s="304"/>
      <c r="LZ114" s="304"/>
      <c r="MA114" s="304"/>
      <c r="MB114" s="304"/>
      <c r="MC114" s="304"/>
      <c r="MD114" s="304"/>
      <c r="ME114" s="304"/>
      <c r="MF114" s="304"/>
      <c r="MG114" s="304"/>
      <c r="MH114" s="304"/>
      <c r="MI114" s="304"/>
      <c r="MJ114" s="304"/>
      <c r="MK114" s="304"/>
      <c r="ML114" s="304"/>
      <c r="MM114" s="304"/>
      <c r="MN114" s="304"/>
      <c r="MO114" s="304"/>
      <c r="MP114" s="304"/>
      <c r="MQ114" s="304"/>
      <c r="MR114" s="304"/>
      <c r="MS114" s="304"/>
      <c r="MT114" s="304"/>
      <c r="MU114" s="304"/>
      <c r="MV114" s="304"/>
      <c r="MW114" s="304"/>
      <c r="MX114" s="304"/>
      <c r="MY114" s="304"/>
      <c r="MZ114" s="304"/>
      <c r="NA114" s="304"/>
      <c r="NB114" s="304"/>
      <c r="NC114" s="304"/>
      <c r="ND114" s="304"/>
      <c r="NE114" s="304"/>
      <c r="NF114" s="304"/>
      <c r="NG114" s="304"/>
      <c r="NH114" s="304"/>
      <c r="NI114" s="304"/>
      <c r="NJ114" s="304"/>
      <c r="NK114" s="304"/>
      <c r="NL114" s="304"/>
      <c r="NM114" s="304"/>
      <c r="NN114" s="304"/>
      <c r="NO114" s="304"/>
      <c r="NP114" s="304"/>
      <c r="NQ114" s="304"/>
      <c r="NR114" s="304"/>
      <c r="NS114" s="304"/>
      <c r="NT114" s="304"/>
      <c r="NU114" s="304"/>
      <c r="NV114" s="304"/>
      <c r="NW114" s="304"/>
      <c r="NX114" s="304"/>
      <c r="NY114" s="304"/>
      <c r="NZ114" s="304"/>
      <c r="OA114" s="304"/>
      <c r="OB114" s="304"/>
      <c r="OC114" s="304"/>
      <c r="OD114" s="304"/>
      <c r="OE114" s="304"/>
      <c r="OF114" s="304"/>
      <c r="OG114" s="304"/>
      <c r="OH114" s="304"/>
      <c r="OI114" s="304"/>
      <c r="OJ114" s="304"/>
      <c r="OK114" s="304"/>
      <c r="OL114" s="304"/>
      <c r="OM114" s="304"/>
      <c r="ON114" s="304"/>
      <c r="OO114" s="304"/>
      <c r="OP114" s="304"/>
      <c r="OQ114" s="304"/>
      <c r="OR114" s="304"/>
      <c r="OS114" s="304"/>
      <c r="OT114" s="304"/>
      <c r="OU114" s="304"/>
      <c r="OV114" s="304"/>
      <c r="OW114" s="304"/>
      <c r="OX114" s="304"/>
      <c r="OY114" s="304"/>
      <c r="OZ114" s="304"/>
      <c r="PA114" s="304"/>
      <c r="PB114" s="304"/>
      <c r="PC114" s="304"/>
      <c r="PD114" s="304"/>
      <c r="PE114" s="304"/>
      <c r="PF114" s="304"/>
      <c r="PG114" s="304"/>
      <c r="PH114" s="304"/>
      <c r="PI114" s="304"/>
      <c r="PJ114" s="304"/>
      <c r="PK114" s="304"/>
      <c r="PL114" s="304"/>
      <c r="PM114" s="304"/>
      <c r="PN114" s="304"/>
      <c r="PO114" s="304"/>
      <c r="PP114" s="304"/>
      <c r="PQ114" s="304"/>
      <c r="PR114" s="304"/>
      <c r="PS114" s="304"/>
      <c r="PT114" s="304"/>
      <c r="PU114" s="304"/>
      <c r="PV114" s="304"/>
      <c r="PW114" s="304"/>
      <c r="PX114" s="304"/>
      <c r="PY114" s="304"/>
      <c r="PZ114" s="304"/>
      <c r="QA114" s="304"/>
      <c r="QB114" s="304"/>
      <c r="QC114" s="304"/>
      <c r="QD114" s="304"/>
      <c r="QE114" s="304"/>
      <c r="QF114" s="304"/>
      <c r="QG114" s="304"/>
      <c r="QH114" s="304"/>
      <c r="QI114" s="304"/>
      <c r="QJ114" s="304"/>
      <c r="QK114" s="304"/>
      <c r="QL114" s="304"/>
      <c r="QM114" s="304"/>
      <c r="QN114" s="304"/>
      <c r="QO114" s="304"/>
      <c r="QP114" s="304"/>
      <c r="QQ114" s="304"/>
      <c r="QR114" s="304"/>
      <c r="QS114" s="304"/>
      <c r="QT114" s="304"/>
      <c r="QU114" s="304"/>
      <c r="QV114" s="304"/>
      <c r="QW114" s="304"/>
      <c r="QX114" s="304"/>
      <c r="QY114" s="304"/>
      <c r="QZ114" s="304"/>
      <c r="RA114" s="304"/>
      <c r="RB114" s="304"/>
      <c r="RC114" s="304"/>
      <c r="RD114" s="304"/>
      <c r="RE114" s="304"/>
      <c r="RF114" s="304"/>
      <c r="RG114" s="304"/>
      <c r="RH114" s="304"/>
      <c r="RI114" s="304"/>
      <c r="RJ114" s="304"/>
      <c r="RK114" s="304"/>
      <c r="RL114" s="304"/>
      <c r="RM114" s="304"/>
      <c r="RN114" s="304"/>
      <c r="RO114" s="304"/>
      <c r="RP114" s="304"/>
      <c r="RQ114" s="304"/>
      <c r="RR114" s="304"/>
      <c r="RS114" s="304"/>
      <c r="RT114" s="304"/>
      <c r="RU114" s="304"/>
      <c r="RV114" s="304"/>
      <c r="RW114" s="304"/>
      <c r="RX114" s="304"/>
      <c r="RY114" s="304"/>
      <c r="RZ114" s="304"/>
      <c r="SA114" s="304"/>
      <c r="SB114" s="304"/>
      <c r="SC114" s="304"/>
      <c r="SD114" s="304"/>
      <c r="SE114" s="304"/>
      <c r="SF114" s="304"/>
      <c r="SG114" s="304"/>
      <c r="SH114" s="304"/>
      <c r="SI114" s="304"/>
      <c r="SJ114" s="304"/>
      <c r="SK114" s="304"/>
      <c r="SL114" s="304"/>
      <c r="SM114" s="304"/>
      <c r="SN114" s="304"/>
      <c r="SO114" s="304"/>
      <c r="SP114" s="304"/>
      <c r="SQ114" s="304"/>
      <c r="SR114" s="304"/>
      <c r="SS114" s="304"/>
      <c r="ST114" s="304"/>
      <c r="SU114" s="304"/>
      <c r="SV114" s="304"/>
      <c r="SW114" s="304"/>
      <c r="SX114" s="304"/>
      <c r="SY114" s="304"/>
      <c r="SZ114" s="304"/>
      <c r="TA114" s="304"/>
      <c r="TB114" s="304"/>
      <c r="TC114" s="304"/>
      <c r="TD114" s="304"/>
      <c r="TE114" s="304"/>
      <c r="TF114" s="304"/>
      <c r="TG114" s="304"/>
      <c r="TH114" s="304"/>
      <c r="TI114" s="304"/>
      <c r="TJ114" s="304"/>
      <c r="TK114" s="304"/>
      <c r="TL114" s="304"/>
      <c r="TM114" s="304"/>
      <c r="TN114" s="304"/>
      <c r="TO114" s="304"/>
      <c r="TP114" s="304"/>
      <c r="TQ114" s="304"/>
      <c r="TR114" s="304"/>
      <c r="TS114" s="304"/>
      <c r="TT114" s="304"/>
      <c r="TU114" s="304"/>
      <c r="TV114" s="304"/>
      <c r="TW114" s="304"/>
      <c r="TX114" s="304"/>
      <c r="TY114" s="304"/>
      <c r="TZ114" s="304"/>
      <c r="UA114" s="304"/>
      <c r="UB114" s="304"/>
      <c r="UC114" s="304"/>
      <c r="UD114" s="304"/>
      <c r="UE114" s="304"/>
      <c r="UF114" s="304"/>
      <c r="UG114" s="304"/>
      <c r="UH114" s="304"/>
      <c r="UI114" s="304"/>
      <c r="UJ114" s="304"/>
      <c r="UK114" s="304"/>
      <c r="UL114" s="304"/>
      <c r="UM114" s="304"/>
      <c r="UN114" s="304"/>
      <c r="UO114" s="304"/>
      <c r="UP114" s="304"/>
      <c r="UQ114" s="304"/>
      <c r="UR114" s="304"/>
      <c r="US114" s="304"/>
      <c r="UT114" s="304"/>
      <c r="UU114" s="304"/>
      <c r="UV114" s="304"/>
      <c r="UW114" s="304"/>
      <c r="UX114" s="304"/>
      <c r="UY114" s="304"/>
      <c r="UZ114" s="304"/>
      <c r="VA114" s="304"/>
      <c r="VB114" s="304"/>
      <c r="VC114" s="304"/>
      <c r="VD114" s="304"/>
      <c r="VE114" s="304"/>
      <c r="VF114" s="304"/>
      <c r="VG114" s="304"/>
      <c r="VH114" s="304"/>
      <c r="VI114" s="304"/>
      <c r="VJ114" s="304"/>
      <c r="VK114" s="304"/>
      <c r="VL114" s="304"/>
      <c r="VM114" s="304"/>
      <c r="VN114" s="304"/>
      <c r="VO114" s="304"/>
      <c r="VP114" s="304"/>
      <c r="VQ114" s="304"/>
      <c r="VR114" s="304"/>
      <c r="VS114" s="304"/>
      <c r="VT114" s="304"/>
      <c r="VU114" s="304"/>
      <c r="VV114" s="304"/>
      <c r="VW114" s="304"/>
      <c r="VX114" s="304"/>
      <c r="VY114" s="304"/>
      <c r="VZ114" s="304"/>
      <c r="WA114" s="304"/>
      <c r="WB114" s="304"/>
      <c r="WC114" s="304"/>
      <c r="WD114" s="304"/>
      <c r="WE114" s="304"/>
      <c r="WF114" s="304"/>
      <c r="WG114" s="304"/>
      <c r="WH114" s="304"/>
      <c r="WI114" s="304"/>
      <c r="WJ114" s="304"/>
      <c r="WK114" s="304"/>
      <c r="WL114" s="304"/>
      <c r="WM114" s="304"/>
      <c r="WN114" s="304"/>
      <c r="WO114" s="304"/>
      <c r="WP114" s="304"/>
      <c r="WQ114" s="304"/>
      <c r="WR114" s="304"/>
      <c r="WS114" s="304"/>
      <c r="WT114" s="304"/>
      <c r="WU114" s="304"/>
      <c r="WV114" s="304"/>
      <c r="WW114" s="304"/>
      <c r="WX114" s="304"/>
      <c r="WY114" s="304"/>
      <c r="WZ114" s="304"/>
      <c r="XA114" s="304"/>
      <c r="XB114" s="304"/>
      <c r="XC114" s="304"/>
      <c r="XD114" s="304"/>
      <c r="XE114" s="304"/>
      <c r="XF114" s="304"/>
      <c r="XG114" s="304"/>
      <c r="XH114" s="304"/>
      <c r="XI114" s="304"/>
      <c r="XJ114" s="304"/>
      <c r="XK114" s="304"/>
      <c r="XL114" s="304"/>
      <c r="XM114" s="304"/>
      <c r="XN114" s="304"/>
      <c r="XO114" s="304"/>
      <c r="XP114" s="304"/>
      <c r="XQ114" s="304"/>
      <c r="XR114" s="304"/>
      <c r="XS114" s="304"/>
      <c r="XT114" s="304"/>
      <c r="XU114" s="304"/>
      <c r="XV114" s="304"/>
      <c r="XW114" s="304"/>
      <c r="XX114" s="304"/>
      <c r="XY114" s="304"/>
      <c r="XZ114" s="304"/>
      <c r="YA114" s="304"/>
      <c r="YB114" s="304"/>
      <c r="YC114" s="304"/>
      <c r="YD114" s="304"/>
      <c r="YE114" s="304"/>
      <c r="YF114" s="304"/>
      <c r="YG114" s="304"/>
      <c r="YH114" s="304"/>
      <c r="YI114" s="304"/>
      <c r="YJ114" s="304"/>
      <c r="YK114" s="304"/>
      <c r="YL114" s="304"/>
      <c r="YM114" s="304"/>
      <c r="YN114" s="304"/>
      <c r="YO114" s="304"/>
      <c r="YP114" s="304"/>
      <c r="YQ114" s="304"/>
      <c r="YR114" s="304"/>
      <c r="YS114" s="304"/>
      <c r="YT114" s="304"/>
      <c r="YU114" s="304"/>
      <c r="YV114" s="304"/>
      <c r="YW114" s="304"/>
      <c r="YX114" s="304"/>
      <c r="YY114" s="304"/>
      <c r="YZ114" s="304"/>
      <c r="ZA114" s="304"/>
      <c r="ZB114" s="304"/>
      <c r="ZC114" s="304"/>
      <c r="ZD114" s="304"/>
      <c r="ZE114" s="304"/>
      <c r="ZF114" s="304"/>
      <c r="ZG114" s="304"/>
      <c r="ZH114" s="304"/>
      <c r="ZI114" s="304"/>
      <c r="ZJ114" s="304"/>
      <c r="ZK114" s="304"/>
      <c r="ZL114" s="304"/>
      <c r="ZM114" s="304"/>
      <c r="ZN114" s="304"/>
      <c r="ZO114" s="304"/>
      <c r="ZP114" s="304"/>
      <c r="ZQ114" s="304"/>
      <c r="ZR114" s="304"/>
      <c r="ZS114" s="304"/>
      <c r="ZT114" s="304"/>
      <c r="ZU114" s="304"/>
      <c r="ZV114" s="304"/>
      <c r="ZW114" s="304"/>
      <c r="ZX114" s="304"/>
      <c r="ZY114" s="304"/>
      <c r="ZZ114" s="304"/>
      <c r="AAA114" s="304"/>
      <c r="AAB114" s="304"/>
      <c r="AAC114" s="304"/>
      <c r="AAD114" s="304"/>
      <c r="AAE114" s="304"/>
      <c r="AAF114" s="304"/>
      <c r="AAG114" s="304"/>
      <c r="AAH114" s="304"/>
      <c r="AAI114" s="304"/>
      <c r="AAJ114" s="304"/>
      <c r="AAK114" s="304"/>
      <c r="AAL114" s="304"/>
      <c r="AAM114" s="304"/>
      <c r="AAN114" s="304"/>
      <c r="AAO114" s="304"/>
      <c r="AAP114" s="304"/>
      <c r="AAQ114" s="304"/>
      <c r="AAR114" s="304"/>
      <c r="AAS114" s="304"/>
      <c r="AAT114" s="304"/>
      <c r="AAU114" s="304"/>
      <c r="AAV114" s="304"/>
      <c r="AAW114" s="304"/>
      <c r="AAX114" s="304"/>
      <c r="AAY114" s="304"/>
      <c r="AAZ114" s="304"/>
      <c r="ABA114" s="304"/>
      <c r="ABB114" s="304"/>
      <c r="ABC114" s="304"/>
      <c r="ABD114" s="304"/>
      <c r="ABE114" s="304"/>
      <c r="ABF114" s="304"/>
      <c r="ABG114" s="304"/>
      <c r="ABH114" s="304"/>
      <c r="ABI114" s="304"/>
      <c r="ABJ114" s="304"/>
      <c r="ABK114" s="304"/>
      <c r="ABL114" s="304"/>
      <c r="ABM114" s="304"/>
      <c r="ABN114" s="304"/>
      <c r="ABO114" s="304"/>
      <c r="ABP114" s="304"/>
      <c r="ABQ114" s="304"/>
      <c r="ABR114" s="304"/>
      <c r="ABS114" s="304"/>
      <c r="ABT114" s="304"/>
      <c r="ABU114" s="304"/>
      <c r="ABV114" s="304"/>
      <c r="ABW114" s="304"/>
      <c r="ABX114" s="304"/>
      <c r="ABY114" s="304"/>
      <c r="ABZ114" s="304"/>
      <c r="ACA114" s="304"/>
      <c r="ACB114" s="304"/>
      <c r="ACC114" s="304"/>
      <c r="ACD114" s="304"/>
      <c r="ACE114" s="304"/>
      <c r="ACF114" s="304"/>
      <c r="ACG114" s="304"/>
      <c r="ACH114" s="304"/>
      <c r="ACI114" s="304"/>
      <c r="ACJ114" s="304"/>
      <c r="ACK114" s="304"/>
      <c r="ACL114" s="304"/>
      <c r="ACM114" s="304"/>
      <c r="ACN114" s="304"/>
      <c r="ACO114" s="304"/>
      <c r="ACP114" s="304"/>
      <c r="ACQ114" s="304"/>
      <c r="ACR114" s="304"/>
      <c r="ACS114" s="304"/>
      <c r="ACT114" s="304"/>
      <c r="ACU114" s="304"/>
      <c r="ACV114" s="304"/>
      <c r="ACW114" s="304"/>
      <c r="ACX114" s="304"/>
      <c r="ACY114" s="304"/>
      <c r="ACZ114" s="304"/>
      <c r="ADA114" s="304"/>
      <c r="ADB114" s="304"/>
      <c r="ADC114" s="304"/>
      <c r="ADD114" s="304"/>
      <c r="ADE114" s="304"/>
      <c r="ADF114" s="304"/>
      <c r="ADG114" s="304"/>
      <c r="ADH114" s="304"/>
      <c r="ADI114" s="304"/>
      <c r="ADJ114" s="304"/>
      <c r="ADK114" s="304"/>
      <c r="ADL114" s="304"/>
      <c r="ADM114" s="304"/>
      <c r="ADN114" s="304"/>
      <c r="ADO114" s="304"/>
      <c r="ADP114" s="304"/>
      <c r="ADQ114" s="304"/>
      <c r="ADR114" s="304"/>
      <c r="ADS114" s="304"/>
      <c r="ADT114" s="304"/>
      <c r="ADU114" s="304"/>
      <c r="ADV114" s="304"/>
      <c r="ADW114" s="304"/>
      <c r="ADX114" s="304"/>
      <c r="ADY114" s="304"/>
      <c r="ADZ114" s="304"/>
      <c r="AEA114" s="304"/>
      <c r="AEB114" s="304"/>
      <c r="AEC114" s="304"/>
      <c r="AED114" s="304"/>
      <c r="AEE114" s="304"/>
      <c r="AEF114" s="304"/>
      <c r="AEG114" s="304"/>
      <c r="AEH114" s="304"/>
      <c r="AEI114" s="304"/>
      <c r="AEJ114" s="304"/>
      <c r="AEK114" s="304"/>
      <c r="AEL114" s="304"/>
      <c r="AEM114" s="304"/>
      <c r="AEN114" s="304"/>
      <c r="AEO114" s="304"/>
      <c r="AEP114" s="304"/>
      <c r="AEQ114" s="304"/>
      <c r="AER114" s="304"/>
      <c r="AES114" s="304"/>
      <c r="AET114" s="304"/>
      <c r="AEU114" s="304"/>
      <c r="AEV114" s="304"/>
      <c r="AEW114" s="304"/>
      <c r="AEX114" s="304"/>
      <c r="AEY114" s="304"/>
      <c r="AEZ114" s="304"/>
      <c r="AFA114" s="304"/>
      <c r="AFB114" s="304"/>
      <c r="AFC114" s="304"/>
      <c r="AFD114" s="304"/>
      <c r="AFE114" s="304"/>
      <c r="AFF114" s="304"/>
      <c r="AFG114" s="304"/>
      <c r="AFH114" s="304"/>
      <c r="AFI114" s="304"/>
      <c r="AFJ114" s="304"/>
      <c r="AFK114" s="304"/>
      <c r="AFL114" s="304"/>
      <c r="AFM114" s="304"/>
      <c r="AFN114" s="304"/>
      <c r="AFO114" s="304"/>
      <c r="AFP114" s="304"/>
      <c r="AFQ114" s="304"/>
      <c r="AFR114" s="304"/>
      <c r="AFS114" s="304"/>
      <c r="AFT114" s="304"/>
      <c r="AFU114" s="304"/>
      <c r="AFV114" s="304"/>
      <c r="AFW114" s="304"/>
      <c r="AFX114" s="304"/>
      <c r="AFY114" s="304"/>
      <c r="AFZ114" s="304"/>
      <c r="AGA114" s="304"/>
      <c r="AGB114" s="304"/>
      <c r="AGC114" s="304"/>
      <c r="AGD114" s="304"/>
      <c r="AGE114" s="304"/>
      <c r="AGF114" s="304"/>
      <c r="AGG114" s="304"/>
      <c r="AGH114" s="304"/>
      <c r="AGI114" s="304"/>
      <c r="AGJ114" s="304"/>
      <c r="AGK114" s="304"/>
      <c r="AGL114" s="304"/>
      <c r="AGM114" s="304"/>
      <c r="AGN114" s="304"/>
      <c r="AGO114" s="304"/>
      <c r="AGP114" s="304"/>
      <c r="AGQ114" s="304"/>
      <c r="AGR114" s="304"/>
      <c r="AGS114" s="304"/>
      <c r="AGT114" s="304"/>
      <c r="AGU114" s="304"/>
      <c r="AGV114" s="304"/>
      <c r="AGW114" s="304"/>
      <c r="AGX114" s="304"/>
      <c r="AGY114" s="304"/>
      <c r="AGZ114" s="304"/>
      <c r="AHA114" s="304"/>
      <c r="AHB114" s="304"/>
      <c r="AHC114" s="304"/>
      <c r="AHD114" s="304"/>
      <c r="AHE114" s="304"/>
      <c r="AHF114" s="304"/>
      <c r="AHG114" s="304"/>
      <c r="AHH114" s="304"/>
      <c r="AHI114" s="304"/>
      <c r="AHJ114" s="304"/>
      <c r="AHK114" s="304"/>
      <c r="AHL114" s="304"/>
      <c r="AHM114" s="304"/>
      <c r="AHN114" s="304"/>
      <c r="AHO114" s="304"/>
      <c r="AHP114" s="304"/>
      <c r="AHQ114" s="304"/>
      <c r="AHR114" s="304"/>
      <c r="AHS114" s="304"/>
      <c r="AHT114" s="304"/>
      <c r="AHU114" s="304"/>
      <c r="AHV114" s="304"/>
      <c r="AHW114" s="304"/>
      <c r="AHX114" s="304"/>
      <c r="AHY114" s="304"/>
      <c r="AHZ114" s="304"/>
      <c r="AIA114" s="304"/>
      <c r="AIB114" s="304"/>
      <c r="AIC114" s="304"/>
      <c r="AID114" s="304"/>
      <c r="AIE114" s="304"/>
      <c r="AIF114" s="304"/>
      <c r="AIG114" s="304"/>
      <c r="AIH114" s="304"/>
      <c r="AII114" s="304"/>
      <c r="AIJ114" s="304"/>
      <c r="AIK114" s="304"/>
      <c r="AIL114" s="304"/>
      <c r="AIM114" s="304"/>
      <c r="AIN114" s="304"/>
      <c r="AIO114" s="304"/>
      <c r="AIP114" s="304"/>
      <c r="AIQ114" s="304"/>
      <c r="AIR114" s="304"/>
      <c r="AIS114" s="304"/>
      <c r="AIT114" s="304"/>
      <c r="AIU114" s="304"/>
      <c r="AIV114" s="304"/>
      <c r="AIW114" s="304"/>
      <c r="AIX114" s="304"/>
      <c r="AIY114" s="304"/>
      <c r="AIZ114" s="304"/>
      <c r="AJA114" s="304"/>
      <c r="AJB114" s="304"/>
      <c r="AJC114" s="304"/>
      <c r="AJD114" s="304"/>
      <c r="AJE114" s="304"/>
      <c r="AJF114" s="304"/>
      <c r="AJG114" s="304"/>
      <c r="AJH114" s="304"/>
      <c r="AJI114" s="304"/>
      <c r="AJJ114" s="304"/>
      <c r="AJK114" s="304"/>
      <c r="AJL114" s="304"/>
      <c r="AJM114" s="304"/>
      <c r="AJN114" s="304"/>
      <c r="AJO114" s="304"/>
      <c r="AJP114" s="304"/>
      <c r="AJQ114" s="304"/>
      <c r="AJR114" s="304"/>
      <c r="AJS114" s="304"/>
      <c r="AJT114" s="304"/>
      <c r="AJU114" s="304"/>
      <c r="AJV114" s="304"/>
      <c r="AJW114" s="304"/>
      <c r="AJX114" s="304"/>
      <c r="AJY114" s="304"/>
      <c r="AJZ114" s="304"/>
      <c r="AKA114" s="304"/>
      <c r="AKB114" s="304"/>
      <c r="AKC114" s="304"/>
      <c r="AKD114" s="304"/>
      <c r="AKE114" s="304"/>
      <c r="AKF114" s="304"/>
      <c r="AKG114" s="304"/>
      <c r="AKH114" s="304"/>
      <c r="AKI114" s="304"/>
      <c r="AKJ114" s="304"/>
      <c r="AKK114" s="304"/>
      <c r="AKL114" s="304"/>
      <c r="AKM114" s="304"/>
      <c r="AKN114" s="304"/>
      <c r="AKO114" s="304"/>
      <c r="AKP114" s="304"/>
      <c r="AKQ114" s="304"/>
      <c r="AKR114" s="304"/>
      <c r="AKS114" s="304"/>
      <c r="AKT114" s="304"/>
      <c r="AKU114" s="304"/>
      <c r="AKV114" s="304"/>
      <c r="AKW114" s="304"/>
      <c r="AKX114" s="304"/>
      <c r="AKY114" s="304"/>
      <c r="AKZ114" s="304"/>
      <c r="ALA114" s="304"/>
      <c r="ALB114" s="304"/>
      <c r="ALC114" s="304"/>
      <c r="ALD114" s="304"/>
      <c r="ALE114" s="304"/>
      <c r="ALF114" s="304"/>
      <c r="ALG114" s="304"/>
      <c r="ALH114" s="304"/>
      <c r="ALI114" s="304"/>
      <c r="ALJ114" s="304"/>
      <c r="ALK114" s="304"/>
      <c r="ALL114" s="304"/>
      <c r="ALM114" s="304"/>
      <c r="ALN114" s="304"/>
      <c r="ALO114" s="304"/>
      <c r="ALP114" s="304"/>
      <c r="ALQ114" s="304"/>
      <c r="ALR114" s="304"/>
      <c r="ALS114" s="304"/>
      <c r="ALT114" s="304"/>
      <c r="ALU114" s="304"/>
      <c r="ALV114" s="304"/>
      <c r="ALW114" s="304"/>
      <c r="ALX114" s="304"/>
      <c r="ALY114" s="304"/>
      <c r="ALZ114" s="304"/>
      <c r="AMA114" s="304"/>
      <c r="AMB114" s="304"/>
      <c r="AMC114" s="304"/>
      <c r="AMD114" s="304"/>
      <c r="AME114" s="304"/>
      <c r="AMF114" s="304"/>
      <c r="AMG114" s="304"/>
      <c r="AMH114" s="304"/>
      <c r="AMI114" s="304"/>
      <c r="AMJ114" s="304"/>
      <c r="AMK114" s="304"/>
    </row>
    <row r="115" spans="1:1025" s="123" customFormat="1">
      <c r="A115" s="34">
        <v>9</v>
      </c>
      <c r="B115" s="3" t="s">
        <v>415</v>
      </c>
      <c r="C115" s="4">
        <v>2016</v>
      </c>
      <c r="D115" s="280">
        <v>738</v>
      </c>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c r="CW115" s="304"/>
      <c r="CX115" s="304"/>
      <c r="CY115" s="304"/>
      <c r="CZ115" s="304"/>
      <c r="DA115" s="304"/>
      <c r="DB115" s="304"/>
      <c r="DC115" s="304"/>
      <c r="DD115" s="304"/>
      <c r="DE115" s="304"/>
      <c r="DF115" s="304"/>
      <c r="DG115" s="304"/>
      <c r="DH115" s="304"/>
      <c r="DI115" s="304"/>
      <c r="DJ115" s="304"/>
      <c r="DK115" s="304"/>
      <c r="DL115" s="304"/>
      <c r="DM115" s="304"/>
      <c r="DN115" s="304"/>
      <c r="DO115" s="304"/>
      <c r="DP115" s="304"/>
      <c r="DQ115" s="304"/>
      <c r="DR115" s="304"/>
      <c r="DS115" s="304"/>
      <c r="DT115" s="304"/>
      <c r="DU115" s="304"/>
      <c r="DV115" s="304"/>
      <c r="DW115" s="304"/>
      <c r="DX115" s="304"/>
      <c r="DY115" s="304"/>
      <c r="DZ115" s="304"/>
      <c r="EA115" s="304"/>
      <c r="EB115" s="304"/>
      <c r="EC115" s="304"/>
      <c r="ED115" s="304"/>
      <c r="EE115" s="304"/>
      <c r="EF115" s="304"/>
      <c r="EG115" s="304"/>
      <c r="EH115" s="304"/>
      <c r="EI115" s="304"/>
      <c r="EJ115" s="304"/>
      <c r="EK115" s="304"/>
      <c r="EL115" s="304"/>
      <c r="EM115" s="304"/>
      <c r="EN115" s="304"/>
      <c r="EO115" s="304"/>
      <c r="EP115" s="304"/>
      <c r="EQ115" s="304"/>
      <c r="ER115" s="304"/>
      <c r="ES115" s="304"/>
      <c r="ET115" s="304"/>
      <c r="EU115" s="304"/>
      <c r="EV115" s="304"/>
      <c r="EW115" s="304"/>
      <c r="EX115" s="304"/>
      <c r="EY115" s="304"/>
      <c r="EZ115" s="304"/>
      <c r="FA115" s="304"/>
      <c r="FB115" s="304"/>
      <c r="FC115" s="304"/>
      <c r="FD115" s="304"/>
      <c r="FE115" s="304"/>
      <c r="FF115" s="304"/>
      <c r="FG115" s="304"/>
      <c r="FH115" s="304"/>
      <c r="FI115" s="304"/>
      <c r="FJ115" s="304"/>
      <c r="FK115" s="304"/>
      <c r="FL115" s="304"/>
      <c r="FM115" s="304"/>
      <c r="FN115" s="304"/>
      <c r="FO115" s="304"/>
      <c r="FP115" s="304"/>
      <c r="FQ115" s="304"/>
      <c r="FR115" s="304"/>
      <c r="FS115" s="304"/>
      <c r="FT115" s="304"/>
      <c r="FU115" s="304"/>
      <c r="FV115" s="304"/>
      <c r="FW115" s="304"/>
      <c r="FX115" s="304"/>
      <c r="FY115" s="304"/>
      <c r="FZ115" s="304"/>
      <c r="GA115" s="304"/>
      <c r="GB115" s="304"/>
      <c r="GC115" s="304"/>
      <c r="GD115" s="304"/>
      <c r="GE115" s="304"/>
      <c r="GF115" s="304"/>
      <c r="GG115" s="304"/>
      <c r="GH115" s="304"/>
      <c r="GI115" s="304"/>
      <c r="GJ115" s="304"/>
      <c r="GK115" s="304"/>
      <c r="GL115" s="304"/>
      <c r="GM115" s="304"/>
      <c r="GN115" s="304"/>
      <c r="GO115" s="304"/>
      <c r="GP115" s="304"/>
      <c r="GQ115" s="304"/>
      <c r="GR115" s="304"/>
      <c r="GS115" s="304"/>
      <c r="GT115" s="304"/>
      <c r="GU115" s="304"/>
      <c r="GV115" s="304"/>
      <c r="GW115" s="304"/>
      <c r="GX115" s="304"/>
      <c r="GY115" s="304"/>
      <c r="GZ115" s="304"/>
      <c r="HA115" s="304"/>
      <c r="HB115" s="304"/>
      <c r="HC115" s="304"/>
      <c r="HD115" s="304"/>
      <c r="HE115" s="304"/>
      <c r="HF115" s="304"/>
      <c r="HG115" s="304"/>
      <c r="HH115" s="304"/>
      <c r="HI115" s="304"/>
      <c r="HJ115" s="304"/>
      <c r="HK115" s="304"/>
      <c r="HL115" s="304"/>
      <c r="HM115" s="304"/>
      <c r="HN115" s="304"/>
      <c r="HO115" s="304"/>
      <c r="HP115" s="304"/>
      <c r="HQ115" s="304"/>
      <c r="HR115" s="304"/>
      <c r="HS115" s="304"/>
      <c r="HT115" s="304"/>
      <c r="HU115" s="304"/>
      <c r="HV115" s="304"/>
      <c r="HW115" s="304"/>
      <c r="HX115" s="304"/>
      <c r="HY115" s="304"/>
      <c r="HZ115" s="304"/>
      <c r="IA115" s="304"/>
      <c r="IB115" s="304"/>
      <c r="IC115" s="304"/>
      <c r="ID115" s="304"/>
      <c r="IE115" s="304"/>
      <c r="IF115" s="304"/>
      <c r="IG115" s="304"/>
      <c r="IH115" s="304"/>
      <c r="II115" s="304"/>
      <c r="IJ115" s="304"/>
      <c r="IK115" s="304"/>
      <c r="IL115" s="304"/>
      <c r="IM115" s="304"/>
      <c r="IN115" s="304"/>
      <c r="IO115" s="304"/>
      <c r="IP115" s="304"/>
      <c r="IQ115" s="304"/>
      <c r="IR115" s="304"/>
      <c r="IS115" s="304"/>
      <c r="IT115" s="304"/>
      <c r="IU115" s="304"/>
      <c r="IV115" s="304"/>
      <c r="IW115" s="304"/>
      <c r="IX115" s="304"/>
      <c r="IY115" s="304"/>
      <c r="IZ115" s="304"/>
      <c r="JA115" s="304"/>
      <c r="JB115" s="304"/>
      <c r="JC115" s="304"/>
      <c r="JD115" s="304"/>
      <c r="JE115" s="304"/>
      <c r="JF115" s="304"/>
      <c r="JG115" s="304"/>
      <c r="JH115" s="304"/>
      <c r="JI115" s="304"/>
      <c r="JJ115" s="304"/>
      <c r="JK115" s="304"/>
      <c r="JL115" s="304"/>
      <c r="JM115" s="304"/>
      <c r="JN115" s="304"/>
      <c r="JO115" s="304"/>
      <c r="JP115" s="304"/>
      <c r="JQ115" s="304"/>
      <c r="JR115" s="304"/>
      <c r="JS115" s="304"/>
      <c r="JT115" s="304"/>
      <c r="JU115" s="304"/>
      <c r="JV115" s="304"/>
      <c r="JW115" s="304"/>
      <c r="JX115" s="304"/>
      <c r="JY115" s="304"/>
      <c r="JZ115" s="304"/>
      <c r="KA115" s="304"/>
      <c r="KB115" s="304"/>
      <c r="KC115" s="304"/>
      <c r="KD115" s="304"/>
      <c r="KE115" s="304"/>
      <c r="KF115" s="304"/>
      <c r="KG115" s="304"/>
      <c r="KH115" s="304"/>
      <c r="KI115" s="304"/>
      <c r="KJ115" s="304"/>
      <c r="KK115" s="304"/>
      <c r="KL115" s="304"/>
      <c r="KM115" s="304"/>
      <c r="KN115" s="304"/>
      <c r="KO115" s="304"/>
      <c r="KP115" s="304"/>
      <c r="KQ115" s="304"/>
      <c r="KR115" s="304"/>
      <c r="KS115" s="304"/>
      <c r="KT115" s="304"/>
      <c r="KU115" s="304"/>
      <c r="KV115" s="304"/>
      <c r="KW115" s="304"/>
      <c r="KX115" s="304"/>
      <c r="KY115" s="304"/>
      <c r="KZ115" s="304"/>
      <c r="LA115" s="304"/>
      <c r="LB115" s="304"/>
      <c r="LC115" s="304"/>
      <c r="LD115" s="304"/>
      <c r="LE115" s="304"/>
      <c r="LF115" s="304"/>
      <c r="LG115" s="304"/>
      <c r="LH115" s="304"/>
      <c r="LI115" s="304"/>
      <c r="LJ115" s="304"/>
      <c r="LK115" s="304"/>
      <c r="LL115" s="304"/>
      <c r="LM115" s="304"/>
      <c r="LN115" s="304"/>
      <c r="LO115" s="304"/>
      <c r="LP115" s="304"/>
      <c r="LQ115" s="304"/>
      <c r="LR115" s="304"/>
      <c r="LS115" s="304"/>
      <c r="LT115" s="304"/>
      <c r="LU115" s="304"/>
      <c r="LV115" s="304"/>
      <c r="LW115" s="304"/>
      <c r="LX115" s="304"/>
      <c r="LY115" s="304"/>
      <c r="LZ115" s="304"/>
      <c r="MA115" s="304"/>
      <c r="MB115" s="304"/>
      <c r="MC115" s="304"/>
      <c r="MD115" s="304"/>
      <c r="ME115" s="304"/>
      <c r="MF115" s="304"/>
      <c r="MG115" s="304"/>
      <c r="MH115" s="304"/>
      <c r="MI115" s="304"/>
      <c r="MJ115" s="304"/>
      <c r="MK115" s="304"/>
      <c r="ML115" s="304"/>
      <c r="MM115" s="304"/>
      <c r="MN115" s="304"/>
      <c r="MO115" s="304"/>
      <c r="MP115" s="304"/>
      <c r="MQ115" s="304"/>
      <c r="MR115" s="304"/>
      <c r="MS115" s="304"/>
      <c r="MT115" s="304"/>
      <c r="MU115" s="304"/>
      <c r="MV115" s="304"/>
      <c r="MW115" s="304"/>
      <c r="MX115" s="304"/>
      <c r="MY115" s="304"/>
      <c r="MZ115" s="304"/>
      <c r="NA115" s="304"/>
      <c r="NB115" s="304"/>
      <c r="NC115" s="304"/>
      <c r="ND115" s="304"/>
      <c r="NE115" s="304"/>
      <c r="NF115" s="304"/>
      <c r="NG115" s="304"/>
      <c r="NH115" s="304"/>
      <c r="NI115" s="304"/>
      <c r="NJ115" s="304"/>
      <c r="NK115" s="304"/>
      <c r="NL115" s="304"/>
      <c r="NM115" s="304"/>
      <c r="NN115" s="304"/>
      <c r="NO115" s="304"/>
      <c r="NP115" s="304"/>
      <c r="NQ115" s="304"/>
      <c r="NR115" s="304"/>
      <c r="NS115" s="304"/>
      <c r="NT115" s="304"/>
      <c r="NU115" s="304"/>
      <c r="NV115" s="304"/>
      <c r="NW115" s="304"/>
      <c r="NX115" s="304"/>
      <c r="NY115" s="304"/>
      <c r="NZ115" s="304"/>
      <c r="OA115" s="304"/>
      <c r="OB115" s="304"/>
      <c r="OC115" s="304"/>
      <c r="OD115" s="304"/>
      <c r="OE115" s="304"/>
      <c r="OF115" s="304"/>
      <c r="OG115" s="304"/>
      <c r="OH115" s="304"/>
      <c r="OI115" s="304"/>
      <c r="OJ115" s="304"/>
      <c r="OK115" s="304"/>
      <c r="OL115" s="304"/>
      <c r="OM115" s="304"/>
      <c r="ON115" s="304"/>
      <c r="OO115" s="304"/>
      <c r="OP115" s="304"/>
      <c r="OQ115" s="304"/>
      <c r="OR115" s="304"/>
      <c r="OS115" s="304"/>
      <c r="OT115" s="304"/>
      <c r="OU115" s="304"/>
      <c r="OV115" s="304"/>
      <c r="OW115" s="304"/>
      <c r="OX115" s="304"/>
      <c r="OY115" s="304"/>
      <c r="OZ115" s="304"/>
      <c r="PA115" s="304"/>
      <c r="PB115" s="304"/>
      <c r="PC115" s="304"/>
      <c r="PD115" s="304"/>
      <c r="PE115" s="304"/>
      <c r="PF115" s="304"/>
      <c r="PG115" s="304"/>
      <c r="PH115" s="304"/>
      <c r="PI115" s="304"/>
      <c r="PJ115" s="304"/>
      <c r="PK115" s="304"/>
      <c r="PL115" s="304"/>
      <c r="PM115" s="304"/>
      <c r="PN115" s="304"/>
      <c r="PO115" s="304"/>
      <c r="PP115" s="304"/>
      <c r="PQ115" s="304"/>
      <c r="PR115" s="304"/>
      <c r="PS115" s="304"/>
      <c r="PT115" s="304"/>
      <c r="PU115" s="304"/>
      <c r="PV115" s="304"/>
      <c r="PW115" s="304"/>
      <c r="PX115" s="304"/>
      <c r="PY115" s="304"/>
      <c r="PZ115" s="304"/>
      <c r="QA115" s="304"/>
      <c r="QB115" s="304"/>
      <c r="QC115" s="304"/>
      <c r="QD115" s="304"/>
      <c r="QE115" s="304"/>
      <c r="QF115" s="304"/>
      <c r="QG115" s="304"/>
      <c r="QH115" s="304"/>
      <c r="QI115" s="304"/>
      <c r="QJ115" s="304"/>
      <c r="QK115" s="304"/>
      <c r="QL115" s="304"/>
      <c r="QM115" s="304"/>
      <c r="QN115" s="304"/>
      <c r="QO115" s="304"/>
      <c r="QP115" s="304"/>
      <c r="QQ115" s="304"/>
      <c r="QR115" s="304"/>
      <c r="QS115" s="304"/>
      <c r="QT115" s="304"/>
      <c r="QU115" s="304"/>
      <c r="QV115" s="304"/>
      <c r="QW115" s="304"/>
      <c r="QX115" s="304"/>
      <c r="QY115" s="304"/>
      <c r="QZ115" s="304"/>
      <c r="RA115" s="304"/>
      <c r="RB115" s="304"/>
      <c r="RC115" s="304"/>
      <c r="RD115" s="304"/>
      <c r="RE115" s="304"/>
      <c r="RF115" s="304"/>
      <c r="RG115" s="304"/>
      <c r="RH115" s="304"/>
      <c r="RI115" s="304"/>
      <c r="RJ115" s="304"/>
      <c r="RK115" s="304"/>
      <c r="RL115" s="304"/>
      <c r="RM115" s="304"/>
      <c r="RN115" s="304"/>
      <c r="RO115" s="304"/>
      <c r="RP115" s="304"/>
      <c r="RQ115" s="304"/>
      <c r="RR115" s="304"/>
      <c r="RS115" s="304"/>
      <c r="RT115" s="304"/>
      <c r="RU115" s="304"/>
      <c r="RV115" s="304"/>
      <c r="RW115" s="304"/>
      <c r="RX115" s="304"/>
      <c r="RY115" s="304"/>
      <c r="RZ115" s="304"/>
      <c r="SA115" s="304"/>
      <c r="SB115" s="304"/>
      <c r="SC115" s="304"/>
      <c r="SD115" s="304"/>
      <c r="SE115" s="304"/>
      <c r="SF115" s="304"/>
      <c r="SG115" s="304"/>
      <c r="SH115" s="304"/>
      <c r="SI115" s="304"/>
      <c r="SJ115" s="304"/>
      <c r="SK115" s="304"/>
      <c r="SL115" s="304"/>
      <c r="SM115" s="304"/>
      <c r="SN115" s="304"/>
      <c r="SO115" s="304"/>
      <c r="SP115" s="304"/>
      <c r="SQ115" s="304"/>
      <c r="SR115" s="304"/>
      <c r="SS115" s="304"/>
      <c r="ST115" s="304"/>
      <c r="SU115" s="304"/>
      <c r="SV115" s="304"/>
      <c r="SW115" s="304"/>
      <c r="SX115" s="304"/>
      <c r="SY115" s="304"/>
      <c r="SZ115" s="304"/>
      <c r="TA115" s="304"/>
      <c r="TB115" s="304"/>
      <c r="TC115" s="304"/>
      <c r="TD115" s="304"/>
      <c r="TE115" s="304"/>
      <c r="TF115" s="304"/>
      <c r="TG115" s="304"/>
      <c r="TH115" s="304"/>
      <c r="TI115" s="304"/>
      <c r="TJ115" s="304"/>
      <c r="TK115" s="304"/>
      <c r="TL115" s="304"/>
      <c r="TM115" s="304"/>
      <c r="TN115" s="304"/>
      <c r="TO115" s="304"/>
      <c r="TP115" s="304"/>
      <c r="TQ115" s="304"/>
      <c r="TR115" s="304"/>
      <c r="TS115" s="304"/>
      <c r="TT115" s="304"/>
      <c r="TU115" s="304"/>
      <c r="TV115" s="304"/>
      <c r="TW115" s="304"/>
      <c r="TX115" s="304"/>
      <c r="TY115" s="304"/>
      <c r="TZ115" s="304"/>
      <c r="UA115" s="304"/>
      <c r="UB115" s="304"/>
      <c r="UC115" s="304"/>
      <c r="UD115" s="304"/>
      <c r="UE115" s="304"/>
      <c r="UF115" s="304"/>
      <c r="UG115" s="304"/>
      <c r="UH115" s="304"/>
      <c r="UI115" s="304"/>
      <c r="UJ115" s="304"/>
      <c r="UK115" s="304"/>
      <c r="UL115" s="304"/>
      <c r="UM115" s="304"/>
      <c r="UN115" s="304"/>
      <c r="UO115" s="304"/>
      <c r="UP115" s="304"/>
      <c r="UQ115" s="304"/>
      <c r="UR115" s="304"/>
      <c r="US115" s="304"/>
      <c r="UT115" s="304"/>
      <c r="UU115" s="304"/>
      <c r="UV115" s="304"/>
      <c r="UW115" s="304"/>
      <c r="UX115" s="304"/>
      <c r="UY115" s="304"/>
      <c r="UZ115" s="304"/>
      <c r="VA115" s="304"/>
      <c r="VB115" s="304"/>
      <c r="VC115" s="304"/>
      <c r="VD115" s="304"/>
      <c r="VE115" s="304"/>
      <c r="VF115" s="304"/>
      <c r="VG115" s="304"/>
      <c r="VH115" s="304"/>
      <c r="VI115" s="304"/>
      <c r="VJ115" s="304"/>
      <c r="VK115" s="304"/>
      <c r="VL115" s="304"/>
      <c r="VM115" s="304"/>
      <c r="VN115" s="304"/>
      <c r="VO115" s="304"/>
      <c r="VP115" s="304"/>
      <c r="VQ115" s="304"/>
      <c r="VR115" s="304"/>
      <c r="VS115" s="304"/>
      <c r="VT115" s="304"/>
      <c r="VU115" s="304"/>
      <c r="VV115" s="304"/>
      <c r="VW115" s="304"/>
      <c r="VX115" s="304"/>
      <c r="VY115" s="304"/>
      <c r="VZ115" s="304"/>
      <c r="WA115" s="304"/>
      <c r="WB115" s="304"/>
      <c r="WC115" s="304"/>
      <c r="WD115" s="304"/>
      <c r="WE115" s="304"/>
      <c r="WF115" s="304"/>
      <c r="WG115" s="304"/>
      <c r="WH115" s="304"/>
      <c r="WI115" s="304"/>
      <c r="WJ115" s="304"/>
      <c r="WK115" s="304"/>
      <c r="WL115" s="304"/>
      <c r="WM115" s="304"/>
      <c r="WN115" s="304"/>
      <c r="WO115" s="304"/>
      <c r="WP115" s="304"/>
      <c r="WQ115" s="304"/>
      <c r="WR115" s="304"/>
      <c r="WS115" s="304"/>
      <c r="WT115" s="304"/>
      <c r="WU115" s="304"/>
      <c r="WV115" s="304"/>
      <c r="WW115" s="304"/>
      <c r="WX115" s="304"/>
      <c r="WY115" s="304"/>
      <c r="WZ115" s="304"/>
      <c r="XA115" s="304"/>
      <c r="XB115" s="304"/>
      <c r="XC115" s="304"/>
      <c r="XD115" s="304"/>
      <c r="XE115" s="304"/>
      <c r="XF115" s="304"/>
      <c r="XG115" s="304"/>
      <c r="XH115" s="304"/>
      <c r="XI115" s="304"/>
      <c r="XJ115" s="304"/>
      <c r="XK115" s="304"/>
      <c r="XL115" s="304"/>
      <c r="XM115" s="304"/>
      <c r="XN115" s="304"/>
      <c r="XO115" s="304"/>
      <c r="XP115" s="304"/>
      <c r="XQ115" s="304"/>
      <c r="XR115" s="304"/>
      <c r="XS115" s="304"/>
      <c r="XT115" s="304"/>
      <c r="XU115" s="304"/>
      <c r="XV115" s="304"/>
      <c r="XW115" s="304"/>
      <c r="XX115" s="304"/>
      <c r="XY115" s="304"/>
      <c r="XZ115" s="304"/>
      <c r="YA115" s="304"/>
      <c r="YB115" s="304"/>
      <c r="YC115" s="304"/>
      <c r="YD115" s="304"/>
      <c r="YE115" s="304"/>
      <c r="YF115" s="304"/>
      <c r="YG115" s="304"/>
      <c r="YH115" s="304"/>
      <c r="YI115" s="304"/>
      <c r="YJ115" s="304"/>
      <c r="YK115" s="304"/>
      <c r="YL115" s="304"/>
      <c r="YM115" s="304"/>
      <c r="YN115" s="304"/>
      <c r="YO115" s="304"/>
      <c r="YP115" s="304"/>
      <c r="YQ115" s="304"/>
      <c r="YR115" s="304"/>
      <c r="YS115" s="304"/>
      <c r="YT115" s="304"/>
      <c r="YU115" s="304"/>
      <c r="YV115" s="304"/>
      <c r="YW115" s="304"/>
      <c r="YX115" s="304"/>
      <c r="YY115" s="304"/>
      <c r="YZ115" s="304"/>
      <c r="ZA115" s="304"/>
      <c r="ZB115" s="304"/>
      <c r="ZC115" s="304"/>
      <c r="ZD115" s="304"/>
      <c r="ZE115" s="304"/>
      <c r="ZF115" s="304"/>
      <c r="ZG115" s="304"/>
      <c r="ZH115" s="304"/>
      <c r="ZI115" s="304"/>
      <c r="ZJ115" s="304"/>
      <c r="ZK115" s="304"/>
      <c r="ZL115" s="304"/>
      <c r="ZM115" s="304"/>
      <c r="ZN115" s="304"/>
      <c r="ZO115" s="304"/>
      <c r="ZP115" s="304"/>
      <c r="ZQ115" s="304"/>
      <c r="ZR115" s="304"/>
      <c r="ZS115" s="304"/>
      <c r="ZT115" s="304"/>
      <c r="ZU115" s="304"/>
      <c r="ZV115" s="304"/>
      <c r="ZW115" s="304"/>
      <c r="ZX115" s="304"/>
      <c r="ZY115" s="304"/>
      <c r="ZZ115" s="304"/>
      <c r="AAA115" s="304"/>
      <c r="AAB115" s="304"/>
      <c r="AAC115" s="304"/>
      <c r="AAD115" s="304"/>
      <c r="AAE115" s="304"/>
      <c r="AAF115" s="304"/>
      <c r="AAG115" s="304"/>
      <c r="AAH115" s="304"/>
      <c r="AAI115" s="304"/>
      <c r="AAJ115" s="304"/>
      <c r="AAK115" s="304"/>
      <c r="AAL115" s="304"/>
      <c r="AAM115" s="304"/>
      <c r="AAN115" s="304"/>
      <c r="AAO115" s="304"/>
      <c r="AAP115" s="304"/>
      <c r="AAQ115" s="304"/>
      <c r="AAR115" s="304"/>
      <c r="AAS115" s="304"/>
      <c r="AAT115" s="304"/>
      <c r="AAU115" s="304"/>
      <c r="AAV115" s="304"/>
      <c r="AAW115" s="304"/>
      <c r="AAX115" s="304"/>
      <c r="AAY115" s="304"/>
      <c r="AAZ115" s="304"/>
      <c r="ABA115" s="304"/>
      <c r="ABB115" s="304"/>
      <c r="ABC115" s="304"/>
      <c r="ABD115" s="304"/>
      <c r="ABE115" s="304"/>
      <c r="ABF115" s="304"/>
      <c r="ABG115" s="304"/>
      <c r="ABH115" s="304"/>
      <c r="ABI115" s="304"/>
      <c r="ABJ115" s="304"/>
      <c r="ABK115" s="304"/>
      <c r="ABL115" s="304"/>
      <c r="ABM115" s="304"/>
      <c r="ABN115" s="304"/>
      <c r="ABO115" s="304"/>
      <c r="ABP115" s="304"/>
      <c r="ABQ115" s="304"/>
      <c r="ABR115" s="304"/>
      <c r="ABS115" s="304"/>
      <c r="ABT115" s="304"/>
      <c r="ABU115" s="304"/>
      <c r="ABV115" s="304"/>
      <c r="ABW115" s="304"/>
      <c r="ABX115" s="304"/>
      <c r="ABY115" s="304"/>
      <c r="ABZ115" s="304"/>
      <c r="ACA115" s="304"/>
      <c r="ACB115" s="304"/>
      <c r="ACC115" s="304"/>
      <c r="ACD115" s="304"/>
      <c r="ACE115" s="304"/>
      <c r="ACF115" s="304"/>
      <c r="ACG115" s="304"/>
      <c r="ACH115" s="304"/>
      <c r="ACI115" s="304"/>
      <c r="ACJ115" s="304"/>
      <c r="ACK115" s="304"/>
      <c r="ACL115" s="304"/>
      <c r="ACM115" s="304"/>
      <c r="ACN115" s="304"/>
      <c r="ACO115" s="304"/>
      <c r="ACP115" s="304"/>
      <c r="ACQ115" s="304"/>
      <c r="ACR115" s="304"/>
      <c r="ACS115" s="304"/>
      <c r="ACT115" s="304"/>
      <c r="ACU115" s="304"/>
      <c r="ACV115" s="304"/>
      <c r="ACW115" s="304"/>
      <c r="ACX115" s="304"/>
      <c r="ACY115" s="304"/>
      <c r="ACZ115" s="304"/>
      <c r="ADA115" s="304"/>
      <c r="ADB115" s="304"/>
      <c r="ADC115" s="304"/>
      <c r="ADD115" s="304"/>
      <c r="ADE115" s="304"/>
      <c r="ADF115" s="304"/>
      <c r="ADG115" s="304"/>
      <c r="ADH115" s="304"/>
      <c r="ADI115" s="304"/>
      <c r="ADJ115" s="304"/>
      <c r="ADK115" s="304"/>
      <c r="ADL115" s="304"/>
      <c r="ADM115" s="304"/>
      <c r="ADN115" s="304"/>
      <c r="ADO115" s="304"/>
      <c r="ADP115" s="304"/>
      <c r="ADQ115" s="304"/>
      <c r="ADR115" s="304"/>
      <c r="ADS115" s="304"/>
      <c r="ADT115" s="304"/>
      <c r="ADU115" s="304"/>
      <c r="ADV115" s="304"/>
      <c r="ADW115" s="304"/>
      <c r="ADX115" s="304"/>
      <c r="ADY115" s="304"/>
      <c r="ADZ115" s="304"/>
      <c r="AEA115" s="304"/>
      <c r="AEB115" s="304"/>
      <c r="AEC115" s="304"/>
      <c r="AED115" s="304"/>
      <c r="AEE115" s="304"/>
      <c r="AEF115" s="304"/>
      <c r="AEG115" s="304"/>
      <c r="AEH115" s="304"/>
      <c r="AEI115" s="304"/>
      <c r="AEJ115" s="304"/>
      <c r="AEK115" s="304"/>
      <c r="AEL115" s="304"/>
      <c r="AEM115" s="304"/>
      <c r="AEN115" s="304"/>
      <c r="AEO115" s="304"/>
      <c r="AEP115" s="304"/>
      <c r="AEQ115" s="304"/>
      <c r="AER115" s="304"/>
      <c r="AES115" s="304"/>
      <c r="AET115" s="304"/>
      <c r="AEU115" s="304"/>
      <c r="AEV115" s="304"/>
      <c r="AEW115" s="304"/>
      <c r="AEX115" s="304"/>
      <c r="AEY115" s="304"/>
      <c r="AEZ115" s="304"/>
      <c r="AFA115" s="304"/>
      <c r="AFB115" s="304"/>
      <c r="AFC115" s="304"/>
      <c r="AFD115" s="304"/>
      <c r="AFE115" s="304"/>
      <c r="AFF115" s="304"/>
      <c r="AFG115" s="304"/>
      <c r="AFH115" s="304"/>
      <c r="AFI115" s="304"/>
      <c r="AFJ115" s="304"/>
      <c r="AFK115" s="304"/>
      <c r="AFL115" s="304"/>
      <c r="AFM115" s="304"/>
      <c r="AFN115" s="304"/>
      <c r="AFO115" s="304"/>
      <c r="AFP115" s="304"/>
      <c r="AFQ115" s="304"/>
      <c r="AFR115" s="304"/>
      <c r="AFS115" s="304"/>
      <c r="AFT115" s="304"/>
      <c r="AFU115" s="304"/>
      <c r="AFV115" s="304"/>
      <c r="AFW115" s="304"/>
      <c r="AFX115" s="304"/>
      <c r="AFY115" s="304"/>
      <c r="AFZ115" s="304"/>
      <c r="AGA115" s="304"/>
      <c r="AGB115" s="304"/>
      <c r="AGC115" s="304"/>
      <c r="AGD115" s="304"/>
      <c r="AGE115" s="304"/>
      <c r="AGF115" s="304"/>
      <c r="AGG115" s="304"/>
      <c r="AGH115" s="304"/>
      <c r="AGI115" s="304"/>
      <c r="AGJ115" s="304"/>
      <c r="AGK115" s="304"/>
      <c r="AGL115" s="304"/>
      <c r="AGM115" s="304"/>
      <c r="AGN115" s="304"/>
      <c r="AGO115" s="304"/>
      <c r="AGP115" s="304"/>
      <c r="AGQ115" s="304"/>
      <c r="AGR115" s="304"/>
      <c r="AGS115" s="304"/>
      <c r="AGT115" s="304"/>
      <c r="AGU115" s="304"/>
      <c r="AGV115" s="304"/>
      <c r="AGW115" s="304"/>
      <c r="AGX115" s="304"/>
      <c r="AGY115" s="304"/>
      <c r="AGZ115" s="304"/>
      <c r="AHA115" s="304"/>
      <c r="AHB115" s="304"/>
      <c r="AHC115" s="304"/>
      <c r="AHD115" s="304"/>
      <c r="AHE115" s="304"/>
      <c r="AHF115" s="304"/>
      <c r="AHG115" s="304"/>
      <c r="AHH115" s="304"/>
      <c r="AHI115" s="304"/>
      <c r="AHJ115" s="304"/>
      <c r="AHK115" s="304"/>
      <c r="AHL115" s="304"/>
      <c r="AHM115" s="304"/>
      <c r="AHN115" s="304"/>
      <c r="AHO115" s="304"/>
      <c r="AHP115" s="304"/>
      <c r="AHQ115" s="304"/>
      <c r="AHR115" s="304"/>
      <c r="AHS115" s="304"/>
      <c r="AHT115" s="304"/>
      <c r="AHU115" s="304"/>
      <c r="AHV115" s="304"/>
      <c r="AHW115" s="304"/>
      <c r="AHX115" s="304"/>
      <c r="AHY115" s="304"/>
      <c r="AHZ115" s="304"/>
      <c r="AIA115" s="304"/>
      <c r="AIB115" s="304"/>
      <c r="AIC115" s="304"/>
      <c r="AID115" s="304"/>
      <c r="AIE115" s="304"/>
      <c r="AIF115" s="304"/>
      <c r="AIG115" s="304"/>
      <c r="AIH115" s="304"/>
      <c r="AII115" s="304"/>
      <c r="AIJ115" s="304"/>
      <c r="AIK115" s="304"/>
      <c r="AIL115" s="304"/>
      <c r="AIM115" s="304"/>
      <c r="AIN115" s="304"/>
      <c r="AIO115" s="304"/>
      <c r="AIP115" s="304"/>
      <c r="AIQ115" s="304"/>
      <c r="AIR115" s="304"/>
      <c r="AIS115" s="304"/>
      <c r="AIT115" s="304"/>
      <c r="AIU115" s="304"/>
      <c r="AIV115" s="304"/>
      <c r="AIW115" s="304"/>
      <c r="AIX115" s="304"/>
      <c r="AIY115" s="304"/>
      <c r="AIZ115" s="304"/>
      <c r="AJA115" s="304"/>
      <c r="AJB115" s="304"/>
      <c r="AJC115" s="304"/>
      <c r="AJD115" s="304"/>
      <c r="AJE115" s="304"/>
      <c r="AJF115" s="304"/>
      <c r="AJG115" s="304"/>
      <c r="AJH115" s="304"/>
      <c r="AJI115" s="304"/>
      <c r="AJJ115" s="304"/>
      <c r="AJK115" s="304"/>
      <c r="AJL115" s="304"/>
      <c r="AJM115" s="304"/>
      <c r="AJN115" s="304"/>
      <c r="AJO115" s="304"/>
      <c r="AJP115" s="304"/>
      <c r="AJQ115" s="304"/>
      <c r="AJR115" s="304"/>
      <c r="AJS115" s="304"/>
      <c r="AJT115" s="304"/>
      <c r="AJU115" s="304"/>
      <c r="AJV115" s="304"/>
      <c r="AJW115" s="304"/>
      <c r="AJX115" s="304"/>
      <c r="AJY115" s="304"/>
      <c r="AJZ115" s="304"/>
      <c r="AKA115" s="304"/>
      <c r="AKB115" s="304"/>
      <c r="AKC115" s="304"/>
      <c r="AKD115" s="304"/>
      <c r="AKE115" s="304"/>
      <c r="AKF115" s="304"/>
      <c r="AKG115" s="304"/>
      <c r="AKH115" s="304"/>
      <c r="AKI115" s="304"/>
      <c r="AKJ115" s="304"/>
      <c r="AKK115" s="304"/>
      <c r="AKL115" s="304"/>
      <c r="AKM115" s="304"/>
      <c r="AKN115" s="304"/>
      <c r="AKO115" s="304"/>
      <c r="AKP115" s="304"/>
      <c r="AKQ115" s="304"/>
      <c r="AKR115" s="304"/>
      <c r="AKS115" s="304"/>
      <c r="AKT115" s="304"/>
      <c r="AKU115" s="304"/>
      <c r="AKV115" s="304"/>
      <c r="AKW115" s="304"/>
      <c r="AKX115" s="304"/>
      <c r="AKY115" s="304"/>
      <c r="AKZ115" s="304"/>
      <c r="ALA115" s="304"/>
      <c r="ALB115" s="304"/>
      <c r="ALC115" s="304"/>
      <c r="ALD115" s="304"/>
      <c r="ALE115" s="304"/>
      <c r="ALF115" s="304"/>
      <c r="ALG115" s="304"/>
      <c r="ALH115" s="304"/>
      <c r="ALI115" s="304"/>
      <c r="ALJ115" s="304"/>
      <c r="ALK115" s="304"/>
      <c r="ALL115" s="304"/>
      <c r="ALM115" s="304"/>
      <c r="ALN115" s="304"/>
      <c r="ALO115" s="304"/>
      <c r="ALP115" s="304"/>
      <c r="ALQ115" s="304"/>
      <c r="ALR115" s="304"/>
      <c r="ALS115" s="304"/>
      <c r="ALT115" s="304"/>
      <c r="ALU115" s="304"/>
      <c r="ALV115" s="304"/>
      <c r="ALW115" s="304"/>
      <c r="ALX115" s="304"/>
      <c r="ALY115" s="304"/>
      <c r="ALZ115" s="304"/>
      <c r="AMA115" s="304"/>
      <c r="AMB115" s="304"/>
      <c r="AMC115" s="304"/>
      <c r="AMD115" s="304"/>
      <c r="AME115" s="304"/>
      <c r="AMF115" s="304"/>
      <c r="AMG115" s="304"/>
      <c r="AMH115" s="304"/>
      <c r="AMI115" s="304"/>
      <c r="AMJ115" s="304"/>
      <c r="AMK115" s="304"/>
    </row>
    <row r="116" spans="1:1025" s="123" customFormat="1">
      <c r="A116" s="33">
        <v>10</v>
      </c>
      <c r="B116" s="3" t="s">
        <v>416</v>
      </c>
      <c r="C116" s="4">
        <v>2017</v>
      </c>
      <c r="D116" s="280">
        <v>3259.5</v>
      </c>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c r="CW116" s="304"/>
      <c r="CX116" s="304"/>
      <c r="CY116" s="304"/>
      <c r="CZ116" s="304"/>
      <c r="DA116" s="304"/>
      <c r="DB116" s="304"/>
      <c r="DC116" s="304"/>
      <c r="DD116" s="304"/>
      <c r="DE116" s="304"/>
      <c r="DF116" s="304"/>
      <c r="DG116" s="304"/>
      <c r="DH116" s="304"/>
      <c r="DI116" s="304"/>
      <c r="DJ116" s="304"/>
      <c r="DK116" s="304"/>
      <c r="DL116" s="304"/>
      <c r="DM116" s="304"/>
      <c r="DN116" s="304"/>
      <c r="DO116" s="304"/>
      <c r="DP116" s="304"/>
      <c r="DQ116" s="304"/>
      <c r="DR116" s="304"/>
      <c r="DS116" s="304"/>
      <c r="DT116" s="304"/>
      <c r="DU116" s="304"/>
      <c r="DV116" s="304"/>
      <c r="DW116" s="304"/>
      <c r="DX116" s="304"/>
      <c r="DY116" s="304"/>
      <c r="DZ116" s="304"/>
      <c r="EA116" s="304"/>
      <c r="EB116" s="304"/>
      <c r="EC116" s="304"/>
      <c r="ED116" s="304"/>
      <c r="EE116" s="304"/>
      <c r="EF116" s="304"/>
      <c r="EG116" s="304"/>
      <c r="EH116" s="304"/>
      <c r="EI116" s="304"/>
      <c r="EJ116" s="304"/>
      <c r="EK116" s="304"/>
      <c r="EL116" s="304"/>
      <c r="EM116" s="304"/>
      <c r="EN116" s="304"/>
      <c r="EO116" s="304"/>
      <c r="EP116" s="304"/>
      <c r="EQ116" s="304"/>
      <c r="ER116" s="304"/>
      <c r="ES116" s="304"/>
      <c r="ET116" s="304"/>
      <c r="EU116" s="304"/>
      <c r="EV116" s="304"/>
      <c r="EW116" s="304"/>
      <c r="EX116" s="304"/>
      <c r="EY116" s="304"/>
      <c r="EZ116" s="304"/>
      <c r="FA116" s="304"/>
      <c r="FB116" s="304"/>
      <c r="FC116" s="304"/>
      <c r="FD116" s="304"/>
      <c r="FE116" s="304"/>
      <c r="FF116" s="304"/>
      <c r="FG116" s="304"/>
      <c r="FH116" s="304"/>
      <c r="FI116" s="304"/>
      <c r="FJ116" s="304"/>
      <c r="FK116" s="304"/>
      <c r="FL116" s="304"/>
      <c r="FM116" s="304"/>
      <c r="FN116" s="304"/>
      <c r="FO116" s="304"/>
      <c r="FP116" s="304"/>
      <c r="FQ116" s="304"/>
      <c r="FR116" s="304"/>
      <c r="FS116" s="304"/>
      <c r="FT116" s="304"/>
      <c r="FU116" s="304"/>
      <c r="FV116" s="304"/>
      <c r="FW116" s="304"/>
      <c r="FX116" s="304"/>
      <c r="FY116" s="304"/>
      <c r="FZ116" s="304"/>
      <c r="GA116" s="304"/>
      <c r="GB116" s="304"/>
      <c r="GC116" s="304"/>
      <c r="GD116" s="304"/>
      <c r="GE116" s="304"/>
      <c r="GF116" s="304"/>
      <c r="GG116" s="304"/>
      <c r="GH116" s="304"/>
      <c r="GI116" s="304"/>
      <c r="GJ116" s="304"/>
      <c r="GK116" s="304"/>
      <c r="GL116" s="304"/>
      <c r="GM116" s="304"/>
      <c r="GN116" s="304"/>
      <c r="GO116" s="304"/>
      <c r="GP116" s="304"/>
      <c r="GQ116" s="304"/>
      <c r="GR116" s="304"/>
      <c r="GS116" s="304"/>
      <c r="GT116" s="304"/>
      <c r="GU116" s="304"/>
      <c r="GV116" s="304"/>
      <c r="GW116" s="304"/>
      <c r="GX116" s="304"/>
      <c r="GY116" s="304"/>
      <c r="GZ116" s="304"/>
      <c r="HA116" s="304"/>
      <c r="HB116" s="304"/>
      <c r="HC116" s="304"/>
      <c r="HD116" s="304"/>
      <c r="HE116" s="304"/>
      <c r="HF116" s="304"/>
      <c r="HG116" s="304"/>
      <c r="HH116" s="304"/>
      <c r="HI116" s="304"/>
      <c r="HJ116" s="304"/>
      <c r="HK116" s="304"/>
      <c r="HL116" s="304"/>
      <c r="HM116" s="304"/>
      <c r="HN116" s="304"/>
      <c r="HO116" s="304"/>
      <c r="HP116" s="304"/>
      <c r="HQ116" s="304"/>
      <c r="HR116" s="304"/>
      <c r="HS116" s="304"/>
      <c r="HT116" s="304"/>
      <c r="HU116" s="304"/>
      <c r="HV116" s="304"/>
      <c r="HW116" s="304"/>
      <c r="HX116" s="304"/>
      <c r="HY116" s="304"/>
      <c r="HZ116" s="304"/>
      <c r="IA116" s="304"/>
      <c r="IB116" s="304"/>
      <c r="IC116" s="304"/>
      <c r="ID116" s="304"/>
      <c r="IE116" s="304"/>
      <c r="IF116" s="304"/>
      <c r="IG116" s="304"/>
      <c r="IH116" s="304"/>
      <c r="II116" s="304"/>
      <c r="IJ116" s="304"/>
      <c r="IK116" s="304"/>
      <c r="IL116" s="304"/>
      <c r="IM116" s="304"/>
      <c r="IN116" s="304"/>
      <c r="IO116" s="304"/>
      <c r="IP116" s="304"/>
      <c r="IQ116" s="304"/>
      <c r="IR116" s="304"/>
      <c r="IS116" s="304"/>
      <c r="IT116" s="304"/>
      <c r="IU116" s="304"/>
      <c r="IV116" s="304"/>
      <c r="IW116" s="304"/>
      <c r="IX116" s="304"/>
      <c r="IY116" s="304"/>
      <c r="IZ116" s="304"/>
      <c r="JA116" s="304"/>
      <c r="JB116" s="304"/>
      <c r="JC116" s="304"/>
      <c r="JD116" s="304"/>
      <c r="JE116" s="304"/>
      <c r="JF116" s="304"/>
      <c r="JG116" s="304"/>
      <c r="JH116" s="304"/>
      <c r="JI116" s="304"/>
      <c r="JJ116" s="304"/>
      <c r="JK116" s="304"/>
      <c r="JL116" s="304"/>
      <c r="JM116" s="304"/>
      <c r="JN116" s="304"/>
      <c r="JO116" s="304"/>
      <c r="JP116" s="304"/>
      <c r="JQ116" s="304"/>
      <c r="JR116" s="304"/>
      <c r="JS116" s="304"/>
      <c r="JT116" s="304"/>
      <c r="JU116" s="304"/>
      <c r="JV116" s="304"/>
      <c r="JW116" s="304"/>
      <c r="JX116" s="304"/>
      <c r="JY116" s="304"/>
      <c r="JZ116" s="304"/>
      <c r="KA116" s="304"/>
      <c r="KB116" s="304"/>
      <c r="KC116" s="304"/>
      <c r="KD116" s="304"/>
      <c r="KE116" s="304"/>
      <c r="KF116" s="304"/>
      <c r="KG116" s="304"/>
      <c r="KH116" s="304"/>
      <c r="KI116" s="304"/>
      <c r="KJ116" s="304"/>
      <c r="KK116" s="304"/>
      <c r="KL116" s="304"/>
      <c r="KM116" s="304"/>
      <c r="KN116" s="304"/>
      <c r="KO116" s="304"/>
      <c r="KP116" s="304"/>
      <c r="KQ116" s="304"/>
      <c r="KR116" s="304"/>
      <c r="KS116" s="304"/>
      <c r="KT116" s="304"/>
      <c r="KU116" s="304"/>
      <c r="KV116" s="304"/>
      <c r="KW116" s="304"/>
      <c r="KX116" s="304"/>
      <c r="KY116" s="304"/>
      <c r="KZ116" s="304"/>
      <c r="LA116" s="304"/>
      <c r="LB116" s="304"/>
      <c r="LC116" s="304"/>
      <c r="LD116" s="304"/>
      <c r="LE116" s="304"/>
      <c r="LF116" s="304"/>
      <c r="LG116" s="304"/>
      <c r="LH116" s="304"/>
      <c r="LI116" s="304"/>
      <c r="LJ116" s="304"/>
      <c r="LK116" s="304"/>
      <c r="LL116" s="304"/>
      <c r="LM116" s="304"/>
      <c r="LN116" s="304"/>
      <c r="LO116" s="304"/>
      <c r="LP116" s="304"/>
      <c r="LQ116" s="304"/>
      <c r="LR116" s="304"/>
      <c r="LS116" s="304"/>
      <c r="LT116" s="304"/>
      <c r="LU116" s="304"/>
      <c r="LV116" s="304"/>
      <c r="LW116" s="304"/>
      <c r="LX116" s="304"/>
      <c r="LY116" s="304"/>
      <c r="LZ116" s="304"/>
      <c r="MA116" s="304"/>
      <c r="MB116" s="304"/>
      <c r="MC116" s="304"/>
      <c r="MD116" s="304"/>
      <c r="ME116" s="304"/>
      <c r="MF116" s="304"/>
      <c r="MG116" s="304"/>
      <c r="MH116" s="304"/>
      <c r="MI116" s="304"/>
      <c r="MJ116" s="304"/>
      <c r="MK116" s="304"/>
      <c r="ML116" s="304"/>
      <c r="MM116" s="304"/>
      <c r="MN116" s="304"/>
      <c r="MO116" s="304"/>
      <c r="MP116" s="304"/>
      <c r="MQ116" s="304"/>
      <c r="MR116" s="304"/>
      <c r="MS116" s="304"/>
      <c r="MT116" s="304"/>
      <c r="MU116" s="304"/>
      <c r="MV116" s="304"/>
      <c r="MW116" s="304"/>
      <c r="MX116" s="304"/>
      <c r="MY116" s="304"/>
      <c r="MZ116" s="304"/>
      <c r="NA116" s="304"/>
      <c r="NB116" s="304"/>
      <c r="NC116" s="304"/>
      <c r="ND116" s="304"/>
      <c r="NE116" s="304"/>
      <c r="NF116" s="304"/>
      <c r="NG116" s="304"/>
      <c r="NH116" s="304"/>
      <c r="NI116" s="304"/>
      <c r="NJ116" s="304"/>
      <c r="NK116" s="304"/>
      <c r="NL116" s="304"/>
      <c r="NM116" s="304"/>
      <c r="NN116" s="304"/>
      <c r="NO116" s="304"/>
      <c r="NP116" s="304"/>
      <c r="NQ116" s="304"/>
      <c r="NR116" s="304"/>
      <c r="NS116" s="304"/>
      <c r="NT116" s="304"/>
      <c r="NU116" s="304"/>
      <c r="NV116" s="304"/>
      <c r="NW116" s="304"/>
      <c r="NX116" s="304"/>
      <c r="NY116" s="304"/>
      <c r="NZ116" s="304"/>
      <c r="OA116" s="304"/>
      <c r="OB116" s="304"/>
      <c r="OC116" s="304"/>
      <c r="OD116" s="304"/>
      <c r="OE116" s="304"/>
      <c r="OF116" s="304"/>
      <c r="OG116" s="304"/>
      <c r="OH116" s="304"/>
      <c r="OI116" s="304"/>
      <c r="OJ116" s="304"/>
      <c r="OK116" s="304"/>
      <c r="OL116" s="304"/>
      <c r="OM116" s="304"/>
      <c r="ON116" s="304"/>
      <c r="OO116" s="304"/>
      <c r="OP116" s="304"/>
      <c r="OQ116" s="304"/>
      <c r="OR116" s="304"/>
      <c r="OS116" s="304"/>
      <c r="OT116" s="304"/>
      <c r="OU116" s="304"/>
      <c r="OV116" s="304"/>
      <c r="OW116" s="304"/>
      <c r="OX116" s="304"/>
      <c r="OY116" s="304"/>
      <c r="OZ116" s="304"/>
      <c r="PA116" s="304"/>
      <c r="PB116" s="304"/>
      <c r="PC116" s="304"/>
      <c r="PD116" s="304"/>
      <c r="PE116" s="304"/>
      <c r="PF116" s="304"/>
      <c r="PG116" s="304"/>
      <c r="PH116" s="304"/>
      <c r="PI116" s="304"/>
      <c r="PJ116" s="304"/>
      <c r="PK116" s="304"/>
      <c r="PL116" s="304"/>
      <c r="PM116" s="304"/>
      <c r="PN116" s="304"/>
      <c r="PO116" s="304"/>
      <c r="PP116" s="304"/>
      <c r="PQ116" s="304"/>
      <c r="PR116" s="304"/>
      <c r="PS116" s="304"/>
      <c r="PT116" s="304"/>
      <c r="PU116" s="304"/>
      <c r="PV116" s="304"/>
      <c r="PW116" s="304"/>
      <c r="PX116" s="304"/>
      <c r="PY116" s="304"/>
      <c r="PZ116" s="304"/>
      <c r="QA116" s="304"/>
      <c r="QB116" s="304"/>
      <c r="QC116" s="304"/>
      <c r="QD116" s="304"/>
      <c r="QE116" s="304"/>
      <c r="QF116" s="304"/>
      <c r="QG116" s="304"/>
      <c r="QH116" s="304"/>
      <c r="QI116" s="304"/>
      <c r="QJ116" s="304"/>
      <c r="QK116" s="304"/>
      <c r="QL116" s="304"/>
      <c r="QM116" s="304"/>
      <c r="QN116" s="304"/>
      <c r="QO116" s="304"/>
      <c r="QP116" s="304"/>
      <c r="QQ116" s="304"/>
      <c r="QR116" s="304"/>
      <c r="QS116" s="304"/>
      <c r="QT116" s="304"/>
      <c r="QU116" s="304"/>
      <c r="QV116" s="304"/>
      <c r="QW116" s="304"/>
      <c r="QX116" s="304"/>
      <c r="QY116" s="304"/>
      <c r="QZ116" s="304"/>
      <c r="RA116" s="304"/>
      <c r="RB116" s="304"/>
      <c r="RC116" s="304"/>
      <c r="RD116" s="304"/>
      <c r="RE116" s="304"/>
      <c r="RF116" s="304"/>
      <c r="RG116" s="304"/>
      <c r="RH116" s="304"/>
      <c r="RI116" s="304"/>
      <c r="RJ116" s="304"/>
      <c r="RK116" s="304"/>
      <c r="RL116" s="304"/>
      <c r="RM116" s="304"/>
      <c r="RN116" s="304"/>
      <c r="RO116" s="304"/>
      <c r="RP116" s="304"/>
      <c r="RQ116" s="304"/>
      <c r="RR116" s="304"/>
      <c r="RS116" s="304"/>
      <c r="RT116" s="304"/>
      <c r="RU116" s="304"/>
      <c r="RV116" s="304"/>
      <c r="RW116" s="304"/>
      <c r="RX116" s="304"/>
      <c r="RY116" s="304"/>
      <c r="RZ116" s="304"/>
      <c r="SA116" s="304"/>
      <c r="SB116" s="304"/>
      <c r="SC116" s="304"/>
      <c r="SD116" s="304"/>
      <c r="SE116" s="304"/>
      <c r="SF116" s="304"/>
      <c r="SG116" s="304"/>
      <c r="SH116" s="304"/>
      <c r="SI116" s="304"/>
      <c r="SJ116" s="304"/>
      <c r="SK116" s="304"/>
      <c r="SL116" s="304"/>
      <c r="SM116" s="304"/>
      <c r="SN116" s="304"/>
      <c r="SO116" s="304"/>
      <c r="SP116" s="304"/>
      <c r="SQ116" s="304"/>
      <c r="SR116" s="304"/>
      <c r="SS116" s="304"/>
      <c r="ST116" s="304"/>
      <c r="SU116" s="304"/>
      <c r="SV116" s="304"/>
      <c r="SW116" s="304"/>
      <c r="SX116" s="304"/>
      <c r="SY116" s="304"/>
      <c r="SZ116" s="304"/>
      <c r="TA116" s="304"/>
      <c r="TB116" s="304"/>
      <c r="TC116" s="304"/>
      <c r="TD116" s="304"/>
      <c r="TE116" s="304"/>
      <c r="TF116" s="304"/>
      <c r="TG116" s="304"/>
      <c r="TH116" s="304"/>
      <c r="TI116" s="304"/>
      <c r="TJ116" s="304"/>
      <c r="TK116" s="304"/>
      <c r="TL116" s="304"/>
      <c r="TM116" s="304"/>
      <c r="TN116" s="304"/>
      <c r="TO116" s="304"/>
      <c r="TP116" s="304"/>
      <c r="TQ116" s="304"/>
      <c r="TR116" s="304"/>
      <c r="TS116" s="304"/>
      <c r="TT116" s="304"/>
      <c r="TU116" s="304"/>
      <c r="TV116" s="304"/>
      <c r="TW116" s="304"/>
      <c r="TX116" s="304"/>
      <c r="TY116" s="304"/>
      <c r="TZ116" s="304"/>
      <c r="UA116" s="304"/>
      <c r="UB116" s="304"/>
      <c r="UC116" s="304"/>
      <c r="UD116" s="304"/>
      <c r="UE116" s="304"/>
      <c r="UF116" s="304"/>
      <c r="UG116" s="304"/>
      <c r="UH116" s="304"/>
      <c r="UI116" s="304"/>
      <c r="UJ116" s="304"/>
      <c r="UK116" s="304"/>
      <c r="UL116" s="304"/>
      <c r="UM116" s="304"/>
      <c r="UN116" s="304"/>
      <c r="UO116" s="304"/>
      <c r="UP116" s="304"/>
      <c r="UQ116" s="304"/>
      <c r="UR116" s="304"/>
      <c r="US116" s="304"/>
      <c r="UT116" s="304"/>
      <c r="UU116" s="304"/>
      <c r="UV116" s="304"/>
      <c r="UW116" s="304"/>
      <c r="UX116" s="304"/>
      <c r="UY116" s="304"/>
      <c r="UZ116" s="304"/>
      <c r="VA116" s="304"/>
      <c r="VB116" s="304"/>
      <c r="VC116" s="304"/>
      <c r="VD116" s="304"/>
      <c r="VE116" s="304"/>
      <c r="VF116" s="304"/>
      <c r="VG116" s="304"/>
      <c r="VH116" s="304"/>
      <c r="VI116" s="304"/>
      <c r="VJ116" s="304"/>
      <c r="VK116" s="304"/>
      <c r="VL116" s="304"/>
      <c r="VM116" s="304"/>
      <c r="VN116" s="304"/>
      <c r="VO116" s="304"/>
      <c r="VP116" s="304"/>
      <c r="VQ116" s="304"/>
      <c r="VR116" s="304"/>
      <c r="VS116" s="304"/>
      <c r="VT116" s="304"/>
      <c r="VU116" s="304"/>
      <c r="VV116" s="304"/>
      <c r="VW116" s="304"/>
      <c r="VX116" s="304"/>
      <c r="VY116" s="304"/>
      <c r="VZ116" s="304"/>
      <c r="WA116" s="304"/>
      <c r="WB116" s="304"/>
      <c r="WC116" s="304"/>
      <c r="WD116" s="304"/>
      <c r="WE116" s="304"/>
      <c r="WF116" s="304"/>
      <c r="WG116" s="304"/>
      <c r="WH116" s="304"/>
      <c r="WI116" s="304"/>
      <c r="WJ116" s="304"/>
      <c r="WK116" s="304"/>
      <c r="WL116" s="304"/>
      <c r="WM116" s="304"/>
      <c r="WN116" s="304"/>
      <c r="WO116" s="304"/>
      <c r="WP116" s="304"/>
      <c r="WQ116" s="304"/>
      <c r="WR116" s="304"/>
      <c r="WS116" s="304"/>
      <c r="WT116" s="304"/>
      <c r="WU116" s="304"/>
      <c r="WV116" s="304"/>
      <c r="WW116" s="304"/>
      <c r="WX116" s="304"/>
      <c r="WY116" s="304"/>
      <c r="WZ116" s="304"/>
      <c r="XA116" s="304"/>
      <c r="XB116" s="304"/>
      <c r="XC116" s="304"/>
      <c r="XD116" s="304"/>
      <c r="XE116" s="304"/>
      <c r="XF116" s="304"/>
      <c r="XG116" s="304"/>
      <c r="XH116" s="304"/>
      <c r="XI116" s="304"/>
      <c r="XJ116" s="304"/>
      <c r="XK116" s="304"/>
      <c r="XL116" s="304"/>
      <c r="XM116" s="304"/>
      <c r="XN116" s="304"/>
      <c r="XO116" s="304"/>
      <c r="XP116" s="304"/>
      <c r="XQ116" s="304"/>
      <c r="XR116" s="304"/>
      <c r="XS116" s="304"/>
      <c r="XT116" s="304"/>
      <c r="XU116" s="304"/>
      <c r="XV116" s="304"/>
      <c r="XW116" s="304"/>
      <c r="XX116" s="304"/>
      <c r="XY116" s="304"/>
      <c r="XZ116" s="304"/>
      <c r="YA116" s="304"/>
      <c r="YB116" s="304"/>
      <c r="YC116" s="304"/>
      <c r="YD116" s="304"/>
      <c r="YE116" s="304"/>
      <c r="YF116" s="304"/>
      <c r="YG116" s="304"/>
      <c r="YH116" s="304"/>
      <c r="YI116" s="304"/>
      <c r="YJ116" s="304"/>
      <c r="YK116" s="304"/>
      <c r="YL116" s="304"/>
      <c r="YM116" s="304"/>
      <c r="YN116" s="304"/>
      <c r="YO116" s="304"/>
      <c r="YP116" s="304"/>
      <c r="YQ116" s="304"/>
      <c r="YR116" s="304"/>
      <c r="YS116" s="304"/>
      <c r="YT116" s="304"/>
      <c r="YU116" s="304"/>
      <c r="YV116" s="304"/>
      <c r="YW116" s="304"/>
      <c r="YX116" s="304"/>
      <c r="YY116" s="304"/>
      <c r="YZ116" s="304"/>
      <c r="ZA116" s="304"/>
      <c r="ZB116" s="304"/>
      <c r="ZC116" s="304"/>
      <c r="ZD116" s="304"/>
      <c r="ZE116" s="304"/>
      <c r="ZF116" s="304"/>
      <c r="ZG116" s="304"/>
      <c r="ZH116" s="304"/>
      <c r="ZI116" s="304"/>
      <c r="ZJ116" s="304"/>
      <c r="ZK116" s="304"/>
      <c r="ZL116" s="304"/>
      <c r="ZM116" s="304"/>
      <c r="ZN116" s="304"/>
      <c r="ZO116" s="304"/>
      <c r="ZP116" s="304"/>
      <c r="ZQ116" s="304"/>
      <c r="ZR116" s="304"/>
      <c r="ZS116" s="304"/>
      <c r="ZT116" s="304"/>
      <c r="ZU116" s="304"/>
      <c r="ZV116" s="304"/>
      <c r="ZW116" s="304"/>
      <c r="ZX116" s="304"/>
      <c r="ZY116" s="304"/>
      <c r="ZZ116" s="304"/>
      <c r="AAA116" s="304"/>
      <c r="AAB116" s="304"/>
      <c r="AAC116" s="304"/>
      <c r="AAD116" s="304"/>
      <c r="AAE116" s="304"/>
      <c r="AAF116" s="304"/>
      <c r="AAG116" s="304"/>
      <c r="AAH116" s="304"/>
      <c r="AAI116" s="304"/>
      <c r="AAJ116" s="304"/>
      <c r="AAK116" s="304"/>
      <c r="AAL116" s="304"/>
      <c r="AAM116" s="304"/>
      <c r="AAN116" s="304"/>
      <c r="AAO116" s="304"/>
      <c r="AAP116" s="304"/>
      <c r="AAQ116" s="304"/>
      <c r="AAR116" s="304"/>
      <c r="AAS116" s="304"/>
      <c r="AAT116" s="304"/>
      <c r="AAU116" s="304"/>
      <c r="AAV116" s="304"/>
      <c r="AAW116" s="304"/>
      <c r="AAX116" s="304"/>
      <c r="AAY116" s="304"/>
      <c r="AAZ116" s="304"/>
      <c r="ABA116" s="304"/>
      <c r="ABB116" s="304"/>
      <c r="ABC116" s="304"/>
      <c r="ABD116" s="304"/>
      <c r="ABE116" s="304"/>
      <c r="ABF116" s="304"/>
      <c r="ABG116" s="304"/>
      <c r="ABH116" s="304"/>
      <c r="ABI116" s="304"/>
      <c r="ABJ116" s="304"/>
      <c r="ABK116" s="304"/>
      <c r="ABL116" s="304"/>
      <c r="ABM116" s="304"/>
      <c r="ABN116" s="304"/>
      <c r="ABO116" s="304"/>
      <c r="ABP116" s="304"/>
      <c r="ABQ116" s="304"/>
      <c r="ABR116" s="304"/>
      <c r="ABS116" s="304"/>
      <c r="ABT116" s="304"/>
      <c r="ABU116" s="304"/>
      <c r="ABV116" s="304"/>
      <c r="ABW116" s="304"/>
      <c r="ABX116" s="304"/>
      <c r="ABY116" s="304"/>
      <c r="ABZ116" s="304"/>
      <c r="ACA116" s="304"/>
      <c r="ACB116" s="304"/>
      <c r="ACC116" s="304"/>
      <c r="ACD116" s="304"/>
      <c r="ACE116" s="304"/>
      <c r="ACF116" s="304"/>
      <c r="ACG116" s="304"/>
      <c r="ACH116" s="304"/>
      <c r="ACI116" s="304"/>
      <c r="ACJ116" s="304"/>
      <c r="ACK116" s="304"/>
      <c r="ACL116" s="304"/>
      <c r="ACM116" s="304"/>
      <c r="ACN116" s="304"/>
      <c r="ACO116" s="304"/>
      <c r="ACP116" s="304"/>
      <c r="ACQ116" s="304"/>
      <c r="ACR116" s="304"/>
      <c r="ACS116" s="304"/>
      <c r="ACT116" s="304"/>
      <c r="ACU116" s="304"/>
      <c r="ACV116" s="304"/>
      <c r="ACW116" s="304"/>
      <c r="ACX116" s="304"/>
      <c r="ACY116" s="304"/>
      <c r="ACZ116" s="304"/>
      <c r="ADA116" s="304"/>
      <c r="ADB116" s="304"/>
      <c r="ADC116" s="304"/>
      <c r="ADD116" s="304"/>
      <c r="ADE116" s="304"/>
      <c r="ADF116" s="304"/>
      <c r="ADG116" s="304"/>
      <c r="ADH116" s="304"/>
      <c r="ADI116" s="304"/>
      <c r="ADJ116" s="304"/>
      <c r="ADK116" s="304"/>
      <c r="ADL116" s="304"/>
      <c r="ADM116" s="304"/>
      <c r="ADN116" s="304"/>
      <c r="ADO116" s="304"/>
      <c r="ADP116" s="304"/>
      <c r="ADQ116" s="304"/>
      <c r="ADR116" s="304"/>
      <c r="ADS116" s="304"/>
      <c r="ADT116" s="304"/>
      <c r="ADU116" s="304"/>
      <c r="ADV116" s="304"/>
      <c r="ADW116" s="304"/>
      <c r="ADX116" s="304"/>
      <c r="ADY116" s="304"/>
      <c r="ADZ116" s="304"/>
      <c r="AEA116" s="304"/>
      <c r="AEB116" s="304"/>
      <c r="AEC116" s="304"/>
      <c r="AED116" s="304"/>
      <c r="AEE116" s="304"/>
      <c r="AEF116" s="304"/>
      <c r="AEG116" s="304"/>
      <c r="AEH116" s="304"/>
      <c r="AEI116" s="304"/>
      <c r="AEJ116" s="304"/>
      <c r="AEK116" s="304"/>
      <c r="AEL116" s="304"/>
      <c r="AEM116" s="304"/>
      <c r="AEN116" s="304"/>
      <c r="AEO116" s="304"/>
      <c r="AEP116" s="304"/>
      <c r="AEQ116" s="304"/>
      <c r="AER116" s="304"/>
      <c r="AES116" s="304"/>
      <c r="AET116" s="304"/>
      <c r="AEU116" s="304"/>
      <c r="AEV116" s="304"/>
      <c r="AEW116" s="304"/>
      <c r="AEX116" s="304"/>
      <c r="AEY116" s="304"/>
      <c r="AEZ116" s="304"/>
      <c r="AFA116" s="304"/>
      <c r="AFB116" s="304"/>
      <c r="AFC116" s="304"/>
      <c r="AFD116" s="304"/>
      <c r="AFE116" s="304"/>
      <c r="AFF116" s="304"/>
      <c r="AFG116" s="304"/>
      <c r="AFH116" s="304"/>
      <c r="AFI116" s="304"/>
      <c r="AFJ116" s="304"/>
      <c r="AFK116" s="304"/>
      <c r="AFL116" s="304"/>
      <c r="AFM116" s="304"/>
      <c r="AFN116" s="304"/>
      <c r="AFO116" s="304"/>
      <c r="AFP116" s="304"/>
      <c r="AFQ116" s="304"/>
      <c r="AFR116" s="304"/>
      <c r="AFS116" s="304"/>
      <c r="AFT116" s="304"/>
      <c r="AFU116" s="304"/>
      <c r="AFV116" s="304"/>
      <c r="AFW116" s="304"/>
      <c r="AFX116" s="304"/>
      <c r="AFY116" s="304"/>
      <c r="AFZ116" s="304"/>
      <c r="AGA116" s="304"/>
      <c r="AGB116" s="304"/>
      <c r="AGC116" s="304"/>
      <c r="AGD116" s="304"/>
      <c r="AGE116" s="304"/>
      <c r="AGF116" s="304"/>
      <c r="AGG116" s="304"/>
      <c r="AGH116" s="304"/>
      <c r="AGI116" s="304"/>
      <c r="AGJ116" s="304"/>
      <c r="AGK116" s="304"/>
      <c r="AGL116" s="304"/>
      <c r="AGM116" s="304"/>
      <c r="AGN116" s="304"/>
      <c r="AGO116" s="304"/>
      <c r="AGP116" s="304"/>
      <c r="AGQ116" s="304"/>
      <c r="AGR116" s="304"/>
      <c r="AGS116" s="304"/>
      <c r="AGT116" s="304"/>
      <c r="AGU116" s="304"/>
      <c r="AGV116" s="304"/>
      <c r="AGW116" s="304"/>
      <c r="AGX116" s="304"/>
      <c r="AGY116" s="304"/>
      <c r="AGZ116" s="304"/>
      <c r="AHA116" s="304"/>
      <c r="AHB116" s="304"/>
      <c r="AHC116" s="304"/>
      <c r="AHD116" s="304"/>
      <c r="AHE116" s="304"/>
      <c r="AHF116" s="304"/>
      <c r="AHG116" s="304"/>
      <c r="AHH116" s="304"/>
      <c r="AHI116" s="304"/>
      <c r="AHJ116" s="304"/>
      <c r="AHK116" s="304"/>
      <c r="AHL116" s="304"/>
      <c r="AHM116" s="304"/>
      <c r="AHN116" s="304"/>
      <c r="AHO116" s="304"/>
      <c r="AHP116" s="304"/>
      <c r="AHQ116" s="304"/>
      <c r="AHR116" s="304"/>
      <c r="AHS116" s="304"/>
      <c r="AHT116" s="304"/>
      <c r="AHU116" s="304"/>
      <c r="AHV116" s="304"/>
      <c r="AHW116" s="304"/>
      <c r="AHX116" s="304"/>
      <c r="AHY116" s="304"/>
      <c r="AHZ116" s="304"/>
      <c r="AIA116" s="304"/>
      <c r="AIB116" s="304"/>
      <c r="AIC116" s="304"/>
      <c r="AID116" s="304"/>
      <c r="AIE116" s="304"/>
      <c r="AIF116" s="304"/>
      <c r="AIG116" s="304"/>
      <c r="AIH116" s="304"/>
      <c r="AII116" s="304"/>
      <c r="AIJ116" s="304"/>
      <c r="AIK116" s="304"/>
      <c r="AIL116" s="304"/>
      <c r="AIM116" s="304"/>
      <c r="AIN116" s="304"/>
      <c r="AIO116" s="304"/>
      <c r="AIP116" s="304"/>
      <c r="AIQ116" s="304"/>
      <c r="AIR116" s="304"/>
      <c r="AIS116" s="304"/>
      <c r="AIT116" s="304"/>
      <c r="AIU116" s="304"/>
      <c r="AIV116" s="304"/>
      <c r="AIW116" s="304"/>
      <c r="AIX116" s="304"/>
      <c r="AIY116" s="304"/>
      <c r="AIZ116" s="304"/>
      <c r="AJA116" s="304"/>
      <c r="AJB116" s="304"/>
      <c r="AJC116" s="304"/>
      <c r="AJD116" s="304"/>
      <c r="AJE116" s="304"/>
      <c r="AJF116" s="304"/>
      <c r="AJG116" s="304"/>
      <c r="AJH116" s="304"/>
      <c r="AJI116" s="304"/>
      <c r="AJJ116" s="304"/>
      <c r="AJK116" s="304"/>
      <c r="AJL116" s="304"/>
      <c r="AJM116" s="304"/>
      <c r="AJN116" s="304"/>
      <c r="AJO116" s="304"/>
      <c r="AJP116" s="304"/>
      <c r="AJQ116" s="304"/>
      <c r="AJR116" s="304"/>
      <c r="AJS116" s="304"/>
      <c r="AJT116" s="304"/>
      <c r="AJU116" s="304"/>
      <c r="AJV116" s="304"/>
      <c r="AJW116" s="304"/>
      <c r="AJX116" s="304"/>
      <c r="AJY116" s="304"/>
      <c r="AJZ116" s="304"/>
      <c r="AKA116" s="304"/>
      <c r="AKB116" s="304"/>
      <c r="AKC116" s="304"/>
      <c r="AKD116" s="304"/>
      <c r="AKE116" s="304"/>
      <c r="AKF116" s="304"/>
      <c r="AKG116" s="304"/>
      <c r="AKH116" s="304"/>
      <c r="AKI116" s="304"/>
      <c r="AKJ116" s="304"/>
      <c r="AKK116" s="304"/>
      <c r="AKL116" s="304"/>
      <c r="AKM116" s="304"/>
      <c r="AKN116" s="304"/>
      <c r="AKO116" s="304"/>
      <c r="AKP116" s="304"/>
      <c r="AKQ116" s="304"/>
      <c r="AKR116" s="304"/>
      <c r="AKS116" s="304"/>
      <c r="AKT116" s="304"/>
      <c r="AKU116" s="304"/>
      <c r="AKV116" s="304"/>
      <c r="AKW116" s="304"/>
      <c r="AKX116" s="304"/>
      <c r="AKY116" s="304"/>
      <c r="AKZ116" s="304"/>
      <c r="ALA116" s="304"/>
      <c r="ALB116" s="304"/>
      <c r="ALC116" s="304"/>
      <c r="ALD116" s="304"/>
      <c r="ALE116" s="304"/>
      <c r="ALF116" s="304"/>
      <c r="ALG116" s="304"/>
      <c r="ALH116" s="304"/>
      <c r="ALI116" s="304"/>
      <c r="ALJ116" s="304"/>
      <c r="ALK116" s="304"/>
      <c r="ALL116" s="304"/>
      <c r="ALM116" s="304"/>
      <c r="ALN116" s="304"/>
      <c r="ALO116" s="304"/>
      <c r="ALP116" s="304"/>
      <c r="ALQ116" s="304"/>
      <c r="ALR116" s="304"/>
      <c r="ALS116" s="304"/>
      <c r="ALT116" s="304"/>
      <c r="ALU116" s="304"/>
      <c r="ALV116" s="304"/>
      <c r="ALW116" s="304"/>
      <c r="ALX116" s="304"/>
      <c r="ALY116" s="304"/>
      <c r="ALZ116" s="304"/>
      <c r="AMA116" s="304"/>
      <c r="AMB116" s="304"/>
      <c r="AMC116" s="304"/>
      <c r="AMD116" s="304"/>
      <c r="AME116" s="304"/>
      <c r="AMF116" s="304"/>
      <c r="AMG116" s="304"/>
      <c r="AMH116" s="304"/>
      <c r="AMI116" s="304"/>
      <c r="AMJ116" s="304"/>
      <c r="AMK116" s="304"/>
    </row>
    <row r="117" spans="1:1025" s="123" customFormat="1">
      <c r="A117" s="34">
        <v>11</v>
      </c>
      <c r="B117" s="3" t="s">
        <v>417</v>
      </c>
      <c r="C117" s="4">
        <v>2017</v>
      </c>
      <c r="D117" s="280">
        <v>676.5</v>
      </c>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c r="CW117" s="304"/>
      <c r="CX117" s="304"/>
      <c r="CY117" s="304"/>
      <c r="CZ117" s="304"/>
      <c r="DA117" s="304"/>
      <c r="DB117" s="304"/>
      <c r="DC117" s="304"/>
      <c r="DD117" s="304"/>
      <c r="DE117" s="304"/>
      <c r="DF117" s="304"/>
      <c r="DG117" s="304"/>
      <c r="DH117" s="304"/>
      <c r="DI117" s="304"/>
      <c r="DJ117" s="304"/>
      <c r="DK117" s="304"/>
      <c r="DL117" s="304"/>
      <c r="DM117" s="304"/>
      <c r="DN117" s="304"/>
      <c r="DO117" s="304"/>
      <c r="DP117" s="304"/>
      <c r="DQ117" s="304"/>
      <c r="DR117" s="304"/>
      <c r="DS117" s="304"/>
      <c r="DT117" s="304"/>
      <c r="DU117" s="304"/>
      <c r="DV117" s="304"/>
      <c r="DW117" s="304"/>
      <c r="DX117" s="304"/>
      <c r="DY117" s="304"/>
      <c r="DZ117" s="304"/>
      <c r="EA117" s="304"/>
      <c r="EB117" s="304"/>
      <c r="EC117" s="304"/>
      <c r="ED117" s="304"/>
      <c r="EE117" s="304"/>
      <c r="EF117" s="304"/>
      <c r="EG117" s="304"/>
      <c r="EH117" s="304"/>
      <c r="EI117" s="304"/>
      <c r="EJ117" s="304"/>
      <c r="EK117" s="304"/>
      <c r="EL117" s="304"/>
      <c r="EM117" s="304"/>
      <c r="EN117" s="304"/>
      <c r="EO117" s="304"/>
      <c r="EP117" s="304"/>
      <c r="EQ117" s="304"/>
      <c r="ER117" s="304"/>
      <c r="ES117" s="304"/>
      <c r="ET117" s="304"/>
      <c r="EU117" s="304"/>
      <c r="EV117" s="304"/>
      <c r="EW117" s="304"/>
      <c r="EX117" s="304"/>
      <c r="EY117" s="304"/>
      <c r="EZ117" s="304"/>
      <c r="FA117" s="304"/>
      <c r="FB117" s="304"/>
      <c r="FC117" s="304"/>
      <c r="FD117" s="304"/>
      <c r="FE117" s="304"/>
      <c r="FF117" s="304"/>
      <c r="FG117" s="304"/>
      <c r="FH117" s="304"/>
      <c r="FI117" s="304"/>
      <c r="FJ117" s="304"/>
      <c r="FK117" s="304"/>
      <c r="FL117" s="304"/>
      <c r="FM117" s="304"/>
      <c r="FN117" s="304"/>
      <c r="FO117" s="304"/>
      <c r="FP117" s="304"/>
      <c r="FQ117" s="304"/>
      <c r="FR117" s="304"/>
      <c r="FS117" s="304"/>
      <c r="FT117" s="304"/>
      <c r="FU117" s="304"/>
      <c r="FV117" s="304"/>
      <c r="FW117" s="304"/>
      <c r="FX117" s="304"/>
      <c r="FY117" s="304"/>
      <c r="FZ117" s="304"/>
      <c r="GA117" s="304"/>
      <c r="GB117" s="304"/>
      <c r="GC117" s="304"/>
      <c r="GD117" s="304"/>
      <c r="GE117" s="304"/>
      <c r="GF117" s="304"/>
      <c r="GG117" s="304"/>
      <c r="GH117" s="304"/>
      <c r="GI117" s="304"/>
      <c r="GJ117" s="304"/>
      <c r="GK117" s="304"/>
      <c r="GL117" s="304"/>
      <c r="GM117" s="304"/>
      <c r="GN117" s="304"/>
      <c r="GO117" s="304"/>
      <c r="GP117" s="304"/>
      <c r="GQ117" s="304"/>
      <c r="GR117" s="304"/>
      <c r="GS117" s="304"/>
      <c r="GT117" s="304"/>
      <c r="GU117" s="304"/>
      <c r="GV117" s="304"/>
      <c r="GW117" s="304"/>
      <c r="GX117" s="304"/>
      <c r="GY117" s="304"/>
      <c r="GZ117" s="304"/>
      <c r="HA117" s="304"/>
      <c r="HB117" s="304"/>
      <c r="HC117" s="304"/>
      <c r="HD117" s="304"/>
      <c r="HE117" s="304"/>
      <c r="HF117" s="304"/>
      <c r="HG117" s="304"/>
      <c r="HH117" s="304"/>
      <c r="HI117" s="304"/>
      <c r="HJ117" s="304"/>
      <c r="HK117" s="304"/>
      <c r="HL117" s="304"/>
      <c r="HM117" s="304"/>
      <c r="HN117" s="304"/>
      <c r="HO117" s="304"/>
      <c r="HP117" s="304"/>
      <c r="HQ117" s="304"/>
      <c r="HR117" s="304"/>
      <c r="HS117" s="304"/>
      <c r="HT117" s="304"/>
      <c r="HU117" s="304"/>
      <c r="HV117" s="304"/>
      <c r="HW117" s="304"/>
      <c r="HX117" s="304"/>
      <c r="HY117" s="304"/>
      <c r="HZ117" s="304"/>
      <c r="IA117" s="304"/>
      <c r="IB117" s="304"/>
      <c r="IC117" s="304"/>
      <c r="ID117" s="304"/>
      <c r="IE117" s="304"/>
      <c r="IF117" s="304"/>
      <c r="IG117" s="304"/>
      <c r="IH117" s="304"/>
      <c r="II117" s="304"/>
      <c r="IJ117" s="304"/>
      <c r="IK117" s="304"/>
      <c r="IL117" s="304"/>
      <c r="IM117" s="304"/>
      <c r="IN117" s="304"/>
      <c r="IO117" s="304"/>
      <c r="IP117" s="304"/>
      <c r="IQ117" s="304"/>
      <c r="IR117" s="304"/>
      <c r="IS117" s="304"/>
      <c r="IT117" s="304"/>
      <c r="IU117" s="304"/>
      <c r="IV117" s="304"/>
      <c r="IW117" s="304"/>
      <c r="IX117" s="304"/>
      <c r="IY117" s="304"/>
      <c r="IZ117" s="304"/>
      <c r="JA117" s="304"/>
      <c r="JB117" s="304"/>
      <c r="JC117" s="304"/>
      <c r="JD117" s="304"/>
      <c r="JE117" s="304"/>
      <c r="JF117" s="304"/>
      <c r="JG117" s="304"/>
      <c r="JH117" s="304"/>
      <c r="JI117" s="304"/>
      <c r="JJ117" s="304"/>
      <c r="JK117" s="304"/>
      <c r="JL117" s="304"/>
      <c r="JM117" s="304"/>
      <c r="JN117" s="304"/>
      <c r="JO117" s="304"/>
      <c r="JP117" s="304"/>
      <c r="JQ117" s="304"/>
      <c r="JR117" s="304"/>
      <c r="JS117" s="304"/>
      <c r="JT117" s="304"/>
      <c r="JU117" s="304"/>
      <c r="JV117" s="304"/>
      <c r="JW117" s="304"/>
      <c r="JX117" s="304"/>
      <c r="JY117" s="304"/>
      <c r="JZ117" s="304"/>
      <c r="KA117" s="304"/>
      <c r="KB117" s="304"/>
      <c r="KC117" s="304"/>
      <c r="KD117" s="304"/>
      <c r="KE117" s="304"/>
      <c r="KF117" s="304"/>
      <c r="KG117" s="304"/>
      <c r="KH117" s="304"/>
      <c r="KI117" s="304"/>
      <c r="KJ117" s="304"/>
      <c r="KK117" s="304"/>
      <c r="KL117" s="304"/>
      <c r="KM117" s="304"/>
      <c r="KN117" s="304"/>
      <c r="KO117" s="304"/>
      <c r="KP117" s="304"/>
      <c r="KQ117" s="304"/>
      <c r="KR117" s="304"/>
      <c r="KS117" s="304"/>
      <c r="KT117" s="304"/>
      <c r="KU117" s="304"/>
      <c r="KV117" s="304"/>
      <c r="KW117" s="304"/>
      <c r="KX117" s="304"/>
      <c r="KY117" s="304"/>
      <c r="KZ117" s="304"/>
      <c r="LA117" s="304"/>
      <c r="LB117" s="304"/>
      <c r="LC117" s="304"/>
      <c r="LD117" s="304"/>
      <c r="LE117" s="304"/>
      <c r="LF117" s="304"/>
      <c r="LG117" s="304"/>
      <c r="LH117" s="304"/>
      <c r="LI117" s="304"/>
      <c r="LJ117" s="304"/>
      <c r="LK117" s="304"/>
      <c r="LL117" s="304"/>
      <c r="LM117" s="304"/>
      <c r="LN117" s="304"/>
      <c r="LO117" s="304"/>
      <c r="LP117" s="304"/>
      <c r="LQ117" s="304"/>
      <c r="LR117" s="304"/>
      <c r="LS117" s="304"/>
      <c r="LT117" s="304"/>
      <c r="LU117" s="304"/>
      <c r="LV117" s="304"/>
      <c r="LW117" s="304"/>
      <c r="LX117" s="304"/>
      <c r="LY117" s="304"/>
      <c r="LZ117" s="304"/>
      <c r="MA117" s="304"/>
      <c r="MB117" s="304"/>
      <c r="MC117" s="304"/>
      <c r="MD117" s="304"/>
      <c r="ME117" s="304"/>
      <c r="MF117" s="304"/>
      <c r="MG117" s="304"/>
      <c r="MH117" s="304"/>
      <c r="MI117" s="304"/>
      <c r="MJ117" s="304"/>
      <c r="MK117" s="304"/>
      <c r="ML117" s="304"/>
      <c r="MM117" s="304"/>
      <c r="MN117" s="304"/>
      <c r="MO117" s="304"/>
      <c r="MP117" s="304"/>
      <c r="MQ117" s="304"/>
      <c r="MR117" s="304"/>
      <c r="MS117" s="304"/>
      <c r="MT117" s="304"/>
      <c r="MU117" s="304"/>
      <c r="MV117" s="304"/>
      <c r="MW117" s="304"/>
      <c r="MX117" s="304"/>
      <c r="MY117" s="304"/>
      <c r="MZ117" s="304"/>
      <c r="NA117" s="304"/>
      <c r="NB117" s="304"/>
      <c r="NC117" s="304"/>
      <c r="ND117" s="304"/>
      <c r="NE117" s="304"/>
      <c r="NF117" s="304"/>
      <c r="NG117" s="304"/>
      <c r="NH117" s="304"/>
      <c r="NI117" s="304"/>
      <c r="NJ117" s="304"/>
      <c r="NK117" s="304"/>
      <c r="NL117" s="304"/>
      <c r="NM117" s="304"/>
      <c r="NN117" s="304"/>
      <c r="NO117" s="304"/>
      <c r="NP117" s="304"/>
      <c r="NQ117" s="304"/>
      <c r="NR117" s="304"/>
      <c r="NS117" s="304"/>
      <c r="NT117" s="304"/>
      <c r="NU117" s="304"/>
      <c r="NV117" s="304"/>
      <c r="NW117" s="304"/>
      <c r="NX117" s="304"/>
      <c r="NY117" s="304"/>
      <c r="NZ117" s="304"/>
      <c r="OA117" s="304"/>
      <c r="OB117" s="304"/>
      <c r="OC117" s="304"/>
      <c r="OD117" s="304"/>
      <c r="OE117" s="304"/>
      <c r="OF117" s="304"/>
      <c r="OG117" s="304"/>
      <c r="OH117" s="304"/>
      <c r="OI117" s="304"/>
      <c r="OJ117" s="304"/>
      <c r="OK117" s="304"/>
      <c r="OL117" s="304"/>
      <c r="OM117" s="304"/>
      <c r="ON117" s="304"/>
      <c r="OO117" s="304"/>
      <c r="OP117" s="304"/>
      <c r="OQ117" s="304"/>
      <c r="OR117" s="304"/>
      <c r="OS117" s="304"/>
      <c r="OT117" s="304"/>
      <c r="OU117" s="304"/>
      <c r="OV117" s="304"/>
      <c r="OW117" s="304"/>
      <c r="OX117" s="304"/>
      <c r="OY117" s="304"/>
      <c r="OZ117" s="304"/>
      <c r="PA117" s="304"/>
      <c r="PB117" s="304"/>
      <c r="PC117" s="304"/>
      <c r="PD117" s="304"/>
      <c r="PE117" s="304"/>
      <c r="PF117" s="304"/>
      <c r="PG117" s="304"/>
      <c r="PH117" s="304"/>
      <c r="PI117" s="304"/>
      <c r="PJ117" s="304"/>
      <c r="PK117" s="304"/>
      <c r="PL117" s="304"/>
      <c r="PM117" s="304"/>
      <c r="PN117" s="304"/>
      <c r="PO117" s="304"/>
      <c r="PP117" s="304"/>
      <c r="PQ117" s="304"/>
      <c r="PR117" s="304"/>
      <c r="PS117" s="304"/>
      <c r="PT117" s="304"/>
      <c r="PU117" s="304"/>
      <c r="PV117" s="304"/>
      <c r="PW117" s="304"/>
      <c r="PX117" s="304"/>
      <c r="PY117" s="304"/>
      <c r="PZ117" s="304"/>
      <c r="QA117" s="304"/>
      <c r="QB117" s="304"/>
      <c r="QC117" s="304"/>
      <c r="QD117" s="304"/>
      <c r="QE117" s="304"/>
      <c r="QF117" s="304"/>
      <c r="QG117" s="304"/>
      <c r="QH117" s="304"/>
      <c r="QI117" s="304"/>
      <c r="QJ117" s="304"/>
      <c r="QK117" s="304"/>
      <c r="QL117" s="304"/>
      <c r="QM117" s="304"/>
      <c r="QN117" s="304"/>
      <c r="QO117" s="304"/>
      <c r="QP117" s="304"/>
      <c r="QQ117" s="304"/>
      <c r="QR117" s="304"/>
      <c r="QS117" s="304"/>
      <c r="QT117" s="304"/>
      <c r="QU117" s="304"/>
      <c r="QV117" s="304"/>
      <c r="QW117" s="304"/>
      <c r="QX117" s="304"/>
      <c r="QY117" s="304"/>
      <c r="QZ117" s="304"/>
      <c r="RA117" s="304"/>
      <c r="RB117" s="304"/>
      <c r="RC117" s="304"/>
      <c r="RD117" s="304"/>
      <c r="RE117" s="304"/>
      <c r="RF117" s="304"/>
      <c r="RG117" s="304"/>
      <c r="RH117" s="304"/>
      <c r="RI117" s="304"/>
      <c r="RJ117" s="304"/>
      <c r="RK117" s="304"/>
      <c r="RL117" s="304"/>
      <c r="RM117" s="304"/>
      <c r="RN117" s="304"/>
      <c r="RO117" s="304"/>
      <c r="RP117" s="304"/>
      <c r="RQ117" s="304"/>
      <c r="RR117" s="304"/>
      <c r="RS117" s="304"/>
      <c r="RT117" s="304"/>
      <c r="RU117" s="304"/>
      <c r="RV117" s="304"/>
      <c r="RW117" s="304"/>
      <c r="RX117" s="304"/>
      <c r="RY117" s="304"/>
      <c r="RZ117" s="304"/>
      <c r="SA117" s="304"/>
      <c r="SB117" s="304"/>
      <c r="SC117" s="304"/>
      <c r="SD117" s="304"/>
      <c r="SE117" s="304"/>
      <c r="SF117" s="304"/>
      <c r="SG117" s="304"/>
      <c r="SH117" s="304"/>
      <c r="SI117" s="304"/>
      <c r="SJ117" s="304"/>
      <c r="SK117" s="304"/>
      <c r="SL117" s="304"/>
      <c r="SM117" s="304"/>
      <c r="SN117" s="304"/>
      <c r="SO117" s="304"/>
      <c r="SP117" s="304"/>
      <c r="SQ117" s="304"/>
      <c r="SR117" s="304"/>
      <c r="SS117" s="304"/>
      <c r="ST117" s="304"/>
      <c r="SU117" s="304"/>
      <c r="SV117" s="304"/>
      <c r="SW117" s="304"/>
      <c r="SX117" s="304"/>
      <c r="SY117" s="304"/>
      <c r="SZ117" s="304"/>
      <c r="TA117" s="304"/>
      <c r="TB117" s="304"/>
      <c r="TC117" s="304"/>
      <c r="TD117" s="304"/>
      <c r="TE117" s="304"/>
      <c r="TF117" s="304"/>
      <c r="TG117" s="304"/>
      <c r="TH117" s="304"/>
      <c r="TI117" s="304"/>
      <c r="TJ117" s="304"/>
      <c r="TK117" s="304"/>
      <c r="TL117" s="304"/>
      <c r="TM117" s="304"/>
      <c r="TN117" s="304"/>
      <c r="TO117" s="304"/>
      <c r="TP117" s="304"/>
      <c r="TQ117" s="304"/>
      <c r="TR117" s="304"/>
      <c r="TS117" s="304"/>
      <c r="TT117" s="304"/>
      <c r="TU117" s="304"/>
      <c r="TV117" s="304"/>
      <c r="TW117" s="304"/>
      <c r="TX117" s="304"/>
      <c r="TY117" s="304"/>
      <c r="TZ117" s="304"/>
      <c r="UA117" s="304"/>
      <c r="UB117" s="304"/>
      <c r="UC117" s="304"/>
      <c r="UD117" s="304"/>
      <c r="UE117" s="304"/>
      <c r="UF117" s="304"/>
      <c r="UG117" s="304"/>
      <c r="UH117" s="304"/>
      <c r="UI117" s="304"/>
      <c r="UJ117" s="304"/>
      <c r="UK117" s="304"/>
      <c r="UL117" s="304"/>
      <c r="UM117" s="304"/>
      <c r="UN117" s="304"/>
      <c r="UO117" s="304"/>
      <c r="UP117" s="304"/>
      <c r="UQ117" s="304"/>
      <c r="UR117" s="304"/>
      <c r="US117" s="304"/>
      <c r="UT117" s="304"/>
      <c r="UU117" s="304"/>
      <c r="UV117" s="304"/>
      <c r="UW117" s="304"/>
      <c r="UX117" s="304"/>
      <c r="UY117" s="304"/>
      <c r="UZ117" s="304"/>
      <c r="VA117" s="304"/>
      <c r="VB117" s="304"/>
      <c r="VC117" s="304"/>
      <c r="VD117" s="304"/>
      <c r="VE117" s="304"/>
      <c r="VF117" s="304"/>
      <c r="VG117" s="304"/>
      <c r="VH117" s="304"/>
      <c r="VI117" s="304"/>
      <c r="VJ117" s="304"/>
      <c r="VK117" s="304"/>
      <c r="VL117" s="304"/>
      <c r="VM117" s="304"/>
      <c r="VN117" s="304"/>
      <c r="VO117" s="304"/>
      <c r="VP117" s="304"/>
      <c r="VQ117" s="304"/>
      <c r="VR117" s="304"/>
      <c r="VS117" s="304"/>
      <c r="VT117" s="304"/>
      <c r="VU117" s="304"/>
      <c r="VV117" s="304"/>
      <c r="VW117" s="304"/>
      <c r="VX117" s="304"/>
      <c r="VY117" s="304"/>
      <c r="VZ117" s="304"/>
      <c r="WA117" s="304"/>
      <c r="WB117" s="304"/>
      <c r="WC117" s="304"/>
      <c r="WD117" s="304"/>
      <c r="WE117" s="304"/>
      <c r="WF117" s="304"/>
      <c r="WG117" s="304"/>
      <c r="WH117" s="304"/>
      <c r="WI117" s="304"/>
      <c r="WJ117" s="304"/>
      <c r="WK117" s="304"/>
      <c r="WL117" s="304"/>
      <c r="WM117" s="304"/>
      <c r="WN117" s="304"/>
      <c r="WO117" s="304"/>
      <c r="WP117" s="304"/>
      <c r="WQ117" s="304"/>
      <c r="WR117" s="304"/>
      <c r="WS117" s="304"/>
      <c r="WT117" s="304"/>
      <c r="WU117" s="304"/>
      <c r="WV117" s="304"/>
      <c r="WW117" s="304"/>
      <c r="WX117" s="304"/>
      <c r="WY117" s="304"/>
      <c r="WZ117" s="304"/>
      <c r="XA117" s="304"/>
      <c r="XB117" s="304"/>
      <c r="XC117" s="304"/>
      <c r="XD117" s="304"/>
      <c r="XE117" s="304"/>
      <c r="XF117" s="304"/>
      <c r="XG117" s="304"/>
      <c r="XH117" s="304"/>
      <c r="XI117" s="304"/>
      <c r="XJ117" s="304"/>
      <c r="XK117" s="304"/>
      <c r="XL117" s="304"/>
      <c r="XM117" s="304"/>
      <c r="XN117" s="304"/>
      <c r="XO117" s="304"/>
      <c r="XP117" s="304"/>
      <c r="XQ117" s="304"/>
      <c r="XR117" s="304"/>
      <c r="XS117" s="304"/>
      <c r="XT117" s="304"/>
      <c r="XU117" s="304"/>
      <c r="XV117" s="304"/>
      <c r="XW117" s="304"/>
      <c r="XX117" s="304"/>
      <c r="XY117" s="304"/>
      <c r="XZ117" s="304"/>
      <c r="YA117" s="304"/>
      <c r="YB117" s="304"/>
      <c r="YC117" s="304"/>
      <c r="YD117" s="304"/>
      <c r="YE117" s="304"/>
      <c r="YF117" s="304"/>
      <c r="YG117" s="304"/>
      <c r="YH117" s="304"/>
      <c r="YI117" s="304"/>
      <c r="YJ117" s="304"/>
      <c r="YK117" s="304"/>
      <c r="YL117" s="304"/>
      <c r="YM117" s="304"/>
      <c r="YN117" s="304"/>
      <c r="YO117" s="304"/>
      <c r="YP117" s="304"/>
      <c r="YQ117" s="304"/>
      <c r="YR117" s="304"/>
      <c r="YS117" s="304"/>
      <c r="YT117" s="304"/>
      <c r="YU117" s="304"/>
      <c r="YV117" s="304"/>
      <c r="YW117" s="304"/>
      <c r="YX117" s="304"/>
      <c r="YY117" s="304"/>
      <c r="YZ117" s="304"/>
      <c r="ZA117" s="304"/>
      <c r="ZB117" s="304"/>
      <c r="ZC117" s="304"/>
      <c r="ZD117" s="304"/>
      <c r="ZE117" s="304"/>
      <c r="ZF117" s="304"/>
      <c r="ZG117" s="304"/>
      <c r="ZH117" s="304"/>
      <c r="ZI117" s="304"/>
      <c r="ZJ117" s="304"/>
      <c r="ZK117" s="304"/>
      <c r="ZL117" s="304"/>
      <c r="ZM117" s="304"/>
      <c r="ZN117" s="304"/>
      <c r="ZO117" s="304"/>
      <c r="ZP117" s="304"/>
      <c r="ZQ117" s="304"/>
      <c r="ZR117" s="304"/>
      <c r="ZS117" s="304"/>
      <c r="ZT117" s="304"/>
      <c r="ZU117" s="304"/>
      <c r="ZV117" s="304"/>
      <c r="ZW117" s="304"/>
      <c r="ZX117" s="304"/>
      <c r="ZY117" s="304"/>
      <c r="ZZ117" s="304"/>
      <c r="AAA117" s="304"/>
      <c r="AAB117" s="304"/>
      <c r="AAC117" s="304"/>
      <c r="AAD117" s="304"/>
      <c r="AAE117" s="304"/>
      <c r="AAF117" s="304"/>
      <c r="AAG117" s="304"/>
      <c r="AAH117" s="304"/>
      <c r="AAI117" s="304"/>
      <c r="AAJ117" s="304"/>
      <c r="AAK117" s="304"/>
      <c r="AAL117" s="304"/>
      <c r="AAM117" s="304"/>
      <c r="AAN117" s="304"/>
      <c r="AAO117" s="304"/>
      <c r="AAP117" s="304"/>
      <c r="AAQ117" s="304"/>
      <c r="AAR117" s="304"/>
      <c r="AAS117" s="304"/>
      <c r="AAT117" s="304"/>
      <c r="AAU117" s="304"/>
      <c r="AAV117" s="304"/>
      <c r="AAW117" s="304"/>
      <c r="AAX117" s="304"/>
      <c r="AAY117" s="304"/>
      <c r="AAZ117" s="304"/>
      <c r="ABA117" s="304"/>
      <c r="ABB117" s="304"/>
      <c r="ABC117" s="304"/>
      <c r="ABD117" s="304"/>
      <c r="ABE117" s="304"/>
      <c r="ABF117" s="304"/>
      <c r="ABG117" s="304"/>
      <c r="ABH117" s="304"/>
      <c r="ABI117" s="304"/>
      <c r="ABJ117" s="304"/>
      <c r="ABK117" s="304"/>
      <c r="ABL117" s="304"/>
      <c r="ABM117" s="304"/>
      <c r="ABN117" s="304"/>
      <c r="ABO117" s="304"/>
      <c r="ABP117" s="304"/>
      <c r="ABQ117" s="304"/>
      <c r="ABR117" s="304"/>
      <c r="ABS117" s="304"/>
      <c r="ABT117" s="304"/>
      <c r="ABU117" s="304"/>
      <c r="ABV117" s="304"/>
      <c r="ABW117" s="304"/>
      <c r="ABX117" s="304"/>
      <c r="ABY117" s="304"/>
      <c r="ABZ117" s="304"/>
      <c r="ACA117" s="304"/>
      <c r="ACB117" s="304"/>
      <c r="ACC117" s="304"/>
      <c r="ACD117" s="304"/>
      <c r="ACE117" s="304"/>
      <c r="ACF117" s="304"/>
      <c r="ACG117" s="304"/>
      <c r="ACH117" s="304"/>
      <c r="ACI117" s="304"/>
      <c r="ACJ117" s="304"/>
      <c r="ACK117" s="304"/>
      <c r="ACL117" s="304"/>
      <c r="ACM117" s="304"/>
      <c r="ACN117" s="304"/>
      <c r="ACO117" s="304"/>
      <c r="ACP117" s="304"/>
      <c r="ACQ117" s="304"/>
      <c r="ACR117" s="304"/>
      <c r="ACS117" s="304"/>
      <c r="ACT117" s="304"/>
      <c r="ACU117" s="304"/>
      <c r="ACV117" s="304"/>
      <c r="ACW117" s="304"/>
      <c r="ACX117" s="304"/>
      <c r="ACY117" s="304"/>
      <c r="ACZ117" s="304"/>
      <c r="ADA117" s="304"/>
      <c r="ADB117" s="304"/>
      <c r="ADC117" s="304"/>
      <c r="ADD117" s="304"/>
      <c r="ADE117" s="304"/>
      <c r="ADF117" s="304"/>
      <c r="ADG117" s="304"/>
      <c r="ADH117" s="304"/>
      <c r="ADI117" s="304"/>
      <c r="ADJ117" s="304"/>
      <c r="ADK117" s="304"/>
      <c r="ADL117" s="304"/>
      <c r="ADM117" s="304"/>
      <c r="ADN117" s="304"/>
      <c r="ADO117" s="304"/>
      <c r="ADP117" s="304"/>
      <c r="ADQ117" s="304"/>
      <c r="ADR117" s="304"/>
      <c r="ADS117" s="304"/>
      <c r="ADT117" s="304"/>
      <c r="ADU117" s="304"/>
      <c r="ADV117" s="304"/>
      <c r="ADW117" s="304"/>
      <c r="ADX117" s="304"/>
      <c r="ADY117" s="304"/>
      <c r="ADZ117" s="304"/>
      <c r="AEA117" s="304"/>
      <c r="AEB117" s="304"/>
      <c r="AEC117" s="304"/>
      <c r="AED117" s="304"/>
      <c r="AEE117" s="304"/>
      <c r="AEF117" s="304"/>
      <c r="AEG117" s="304"/>
      <c r="AEH117" s="304"/>
      <c r="AEI117" s="304"/>
      <c r="AEJ117" s="304"/>
      <c r="AEK117" s="304"/>
      <c r="AEL117" s="304"/>
      <c r="AEM117" s="304"/>
      <c r="AEN117" s="304"/>
      <c r="AEO117" s="304"/>
      <c r="AEP117" s="304"/>
      <c r="AEQ117" s="304"/>
      <c r="AER117" s="304"/>
      <c r="AES117" s="304"/>
      <c r="AET117" s="304"/>
      <c r="AEU117" s="304"/>
      <c r="AEV117" s="304"/>
      <c r="AEW117" s="304"/>
      <c r="AEX117" s="304"/>
      <c r="AEY117" s="304"/>
      <c r="AEZ117" s="304"/>
      <c r="AFA117" s="304"/>
      <c r="AFB117" s="304"/>
      <c r="AFC117" s="304"/>
      <c r="AFD117" s="304"/>
      <c r="AFE117" s="304"/>
      <c r="AFF117" s="304"/>
      <c r="AFG117" s="304"/>
      <c r="AFH117" s="304"/>
      <c r="AFI117" s="304"/>
      <c r="AFJ117" s="304"/>
      <c r="AFK117" s="304"/>
      <c r="AFL117" s="304"/>
      <c r="AFM117" s="304"/>
      <c r="AFN117" s="304"/>
      <c r="AFO117" s="304"/>
      <c r="AFP117" s="304"/>
      <c r="AFQ117" s="304"/>
      <c r="AFR117" s="304"/>
      <c r="AFS117" s="304"/>
      <c r="AFT117" s="304"/>
      <c r="AFU117" s="304"/>
      <c r="AFV117" s="304"/>
      <c r="AFW117" s="304"/>
      <c r="AFX117" s="304"/>
      <c r="AFY117" s="304"/>
      <c r="AFZ117" s="304"/>
      <c r="AGA117" s="304"/>
      <c r="AGB117" s="304"/>
      <c r="AGC117" s="304"/>
      <c r="AGD117" s="304"/>
      <c r="AGE117" s="304"/>
      <c r="AGF117" s="304"/>
      <c r="AGG117" s="304"/>
      <c r="AGH117" s="304"/>
      <c r="AGI117" s="304"/>
      <c r="AGJ117" s="304"/>
      <c r="AGK117" s="304"/>
      <c r="AGL117" s="304"/>
      <c r="AGM117" s="304"/>
      <c r="AGN117" s="304"/>
      <c r="AGO117" s="304"/>
      <c r="AGP117" s="304"/>
      <c r="AGQ117" s="304"/>
      <c r="AGR117" s="304"/>
      <c r="AGS117" s="304"/>
      <c r="AGT117" s="304"/>
      <c r="AGU117" s="304"/>
      <c r="AGV117" s="304"/>
      <c r="AGW117" s="304"/>
      <c r="AGX117" s="304"/>
      <c r="AGY117" s="304"/>
      <c r="AGZ117" s="304"/>
      <c r="AHA117" s="304"/>
      <c r="AHB117" s="304"/>
      <c r="AHC117" s="304"/>
      <c r="AHD117" s="304"/>
      <c r="AHE117" s="304"/>
      <c r="AHF117" s="304"/>
      <c r="AHG117" s="304"/>
      <c r="AHH117" s="304"/>
      <c r="AHI117" s="304"/>
      <c r="AHJ117" s="304"/>
      <c r="AHK117" s="304"/>
      <c r="AHL117" s="304"/>
      <c r="AHM117" s="304"/>
      <c r="AHN117" s="304"/>
      <c r="AHO117" s="304"/>
      <c r="AHP117" s="304"/>
      <c r="AHQ117" s="304"/>
      <c r="AHR117" s="304"/>
      <c r="AHS117" s="304"/>
      <c r="AHT117" s="304"/>
      <c r="AHU117" s="304"/>
      <c r="AHV117" s="304"/>
      <c r="AHW117" s="304"/>
      <c r="AHX117" s="304"/>
      <c r="AHY117" s="304"/>
      <c r="AHZ117" s="304"/>
      <c r="AIA117" s="304"/>
      <c r="AIB117" s="304"/>
      <c r="AIC117" s="304"/>
      <c r="AID117" s="304"/>
      <c r="AIE117" s="304"/>
      <c r="AIF117" s="304"/>
      <c r="AIG117" s="304"/>
      <c r="AIH117" s="304"/>
      <c r="AII117" s="304"/>
      <c r="AIJ117" s="304"/>
      <c r="AIK117" s="304"/>
      <c r="AIL117" s="304"/>
      <c r="AIM117" s="304"/>
      <c r="AIN117" s="304"/>
      <c r="AIO117" s="304"/>
      <c r="AIP117" s="304"/>
      <c r="AIQ117" s="304"/>
      <c r="AIR117" s="304"/>
      <c r="AIS117" s="304"/>
      <c r="AIT117" s="304"/>
      <c r="AIU117" s="304"/>
      <c r="AIV117" s="304"/>
      <c r="AIW117" s="304"/>
      <c r="AIX117" s="304"/>
      <c r="AIY117" s="304"/>
      <c r="AIZ117" s="304"/>
      <c r="AJA117" s="304"/>
      <c r="AJB117" s="304"/>
      <c r="AJC117" s="304"/>
      <c r="AJD117" s="304"/>
      <c r="AJE117" s="304"/>
      <c r="AJF117" s="304"/>
      <c r="AJG117" s="304"/>
      <c r="AJH117" s="304"/>
      <c r="AJI117" s="304"/>
      <c r="AJJ117" s="304"/>
      <c r="AJK117" s="304"/>
      <c r="AJL117" s="304"/>
      <c r="AJM117" s="304"/>
      <c r="AJN117" s="304"/>
      <c r="AJO117" s="304"/>
      <c r="AJP117" s="304"/>
      <c r="AJQ117" s="304"/>
      <c r="AJR117" s="304"/>
      <c r="AJS117" s="304"/>
      <c r="AJT117" s="304"/>
      <c r="AJU117" s="304"/>
      <c r="AJV117" s="304"/>
      <c r="AJW117" s="304"/>
      <c r="AJX117" s="304"/>
      <c r="AJY117" s="304"/>
      <c r="AJZ117" s="304"/>
      <c r="AKA117" s="304"/>
      <c r="AKB117" s="304"/>
      <c r="AKC117" s="304"/>
      <c r="AKD117" s="304"/>
      <c r="AKE117" s="304"/>
      <c r="AKF117" s="304"/>
      <c r="AKG117" s="304"/>
      <c r="AKH117" s="304"/>
      <c r="AKI117" s="304"/>
      <c r="AKJ117" s="304"/>
      <c r="AKK117" s="304"/>
      <c r="AKL117" s="304"/>
      <c r="AKM117" s="304"/>
      <c r="AKN117" s="304"/>
      <c r="AKO117" s="304"/>
      <c r="AKP117" s="304"/>
      <c r="AKQ117" s="304"/>
      <c r="AKR117" s="304"/>
      <c r="AKS117" s="304"/>
      <c r="AKT117" s="304"/>
      <c r="AKU117" s="304"/>
      <c r="AKV117" s="304"/>
      <c r="AKW117" s="304"/>
      <c r="AKX117" s="304"/>
      <c r="AKY117" s="304"/>
      <c r="AKZ117" s="304"/>
      <c r="ALA117" s="304"/>
      <c r="ALB117" s="304"/>
      <c r="ALC117" s="304"/>
      <c r="ALD117" s="304"/>
      <c r="ALE117" s="304"/>
      <c r="ALF117" s="304"/>
      <c r="ALG117" s="304"/>
      <c r="ALH117" s="304"/>
      <c r="ALI117" s="304"/>
      <c r="ALJ117" s="304"/>
      <c r="ALK117" s="304"/>
      <c r="ALL117" s="304"/>
      <c r="ALM117" s="304"/>
      <c r="ALN117" s="304"/>
      <c r="ALO117" s="304"/>
      <c r="ALP117" s="304"/>
      <c r="ALQ117" s="304"/>
      <c r="ALR117" s="304"/>
      <c r="ALS117" s="304"/>
      <c r="ALT117" s="304"/>
      <c r="ALU117" s="304"/>
      <c r="ALV117" s="304"/>
      <c r="ALW117" s="304"/>
      <c r="ALX117" s="304"/>
      <c r="ALY117" s="304"/>
      <c r="ALZ117" s="304"/>
      <c r="AMA117" s="304"/>
      <c r="AMB117" s="304"/>
      <c r="AMC117" s="304"/>
      <c r="AMD117" s="304"/>
      <c r="AME117" s="304"/>
      <c r="AMF117" s="304"/>
      <c r="AMG117" s="304"/>
      <c r="AMH117" s="304"/>
      <c r="AMI117" s="304"/>
      <c r="AMJ117" s="304"/>
      <c r="AMK117" s="304"/>
    </row>
    <row r="118" spans="1:1025" s="123" customFormat="1">
      <c r="A118" s="33">
        <v>12</v>
      </c>
      <c r="B118" s="3" t="s">
        <v>418</v>
      </c>
      <c r="C118" s="4">
        <v>2018</v>
      </c>
      <c r="D118" s="280">
        <v>188.88</v>
      </c>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c r="CW118" s="304"/>
      <c r="CX118" s="304"/>
      <c r="CY118" s="304"/>
      <c r="CZ118" s="304"/>
      <c r="DA118" s="304"/>
      <c r="DB118" s="304"/>
      <c r="DC118" s="304"/>
      <c r="DD118" s="304"/>
      <c r="DE118" s="304"/>
      <c r="DF118" s="304"/>
      <c r="DG118" s="304"/>
      <c r="DH118" s="304"/>
      <c r="DI118" s="304"/>
      <c r="DJ118" s="304"/>
      <c r="DK118" s="304"/>
      <c r="DL118" s="304"/>
      <c r="DM118" s="304"/>
      <c r="DN118" s="304"/>
      <c r="DO118" s="304"/>
      <c r="DP118" s="304"/>
      <c r="DQ118" s="304"/>
      <c r="DR118" s="304"/>
      <c r="DS118" s="304"/>
      <c r="DT118" s="304"/>
      <c r="DU118" s="304"/>
      <c r="DV118" s="304"/>
      <c r="DW118" s="304"/>
      <c r="DX118" s="304"/>
      <c r="DY118" s="304"/>
      <c r="DZ118" s="304"/>
      <c r="EA118" s="304"/>
      <c r="EB118" s="304"/>
      <c r="EC118" s="304"/>
      <c r="ED118" s="304"/>
      <c r="EE118" s="304"/>
      <c r="EF118" s="304"/>
      <c r="EG118" s="304"/>
      <c r="EH118" s="304"/>
      <c r="EI118" s="304"/>
      <c r="EJ118" s="304"/>
      <c r="EK118" s="304"/>
      <c r="EL118" s="304"/>
      <c r="EM118" s="304"/>
      <c r="EN118" s="304"/>
      <c r="EO118" s="304"/>
      <c r="EP118" s="304"/>
      <c r="EQ118" s="304"/>
      <c r="ER118" s="304"/>
      <c r="ES118" s="304"/>
      <c r="ET118" s="304"/>
      <c r="EU118" s="304"/>
      <c r="EV118" s="304"/>
      <c r="EW118" s="304"/>
      <c r="EX118" s="304"/>
      <c r="EY118" s="304"/>
      <c r="EZ118" s="304"/>
      <c r="FA118" s="304"/>
      <c r="FB118" s="304"/>
      <c r="FC118" s="304"/>
      <c r="FD118" s="304"/>
      <c r="FE118" s="304"/>
      <c r="FF118" s="304"/>
      <c r="FG118" s="304"/>
      <c r="FH118" s="304"/>
      <c r="FI118" s="304"/>
      <c r="FJ118" s="304"/>
      <c r="FK118" s="304"/>
      <c r="FL118" s="304"/>
      <c r="FM118" s="304"/>
      <c r="FN118" s="304"/>
      <c r="FO118" s="304"/>
      <c r="FP118" s="304"/>
      <c r="FQ118" s="304"/>
      <c r="FR118" s="304"/>
      <c r="FS118" s="304"/>
      <c r="FT118" s="304"/>
      <c r="FU118" s="304"/>
      <c r="FV118" s="304"/>
      <c r="FW118" s="304"/>
      <c r="FX118" s="304"/>
      <c r="FY118" s="304"/>
      <c r="FZ118" s="304"/>
      <c r="GA118" s="304"/>
      <c r="GB118" s="304"/>
      <c r="GC118" s="304"/>
      <c r="GD118" s="304"/>
      <c r="GE118" s="304"/>
      <c r="GF118" s="304"/>
      <c r="GG118" s="304"/>
      <c r="GH118" s="304"/>
      <c r="GI118" s="304"/>
      <c r="GJ118" s="304"/>
      <c r="GK118" s="304"/>
      <c r="GL118" s="304"/>
      <c r="GM118" s="304"/>
      <c r="GN118" s="304"/>
      <c r="GO118" s="304"/>
      <c r="GP118" s="304"/>
      <c r="GQ118" s="304"/>
      <c r="GR118" s="304"/>
      <c r="GS118" s="304"/>
      <c r="GT118" s="304"/>
      <c r="GU118" s="304"/>
      <c r="GV118" s="304"/>
      <c r="GW118" s="304"/>
      <c r="GX118" s="304"/>
      <c r="GY118" s="304"/>
      <c r="GZ118" s="304"/>
      <c r="HA118" s="304"/>
      <c r="HB118" s="304"/>
      <c r="HC118" s="304"/>
      <c r="HD118" s="304"/>
      <c r="HE118" s="304"/>
      <c r="HF118" s="304"/>
      <c r="HG118" s="304"/>
      <c r="HH118" s="304"/>
      <c r="HI118" s="304"/>
      <c r="HJ118" s="304"/>
      <c r="HK118" s="304"/>
      <c r="HL118" s="304"/>
      <c r="HM118" s="304"/>
      <c r="HN118" s="304"/>
      <c r="HO118" s="304"/>
      <c r="HP118" s="304"/>
      <c r="HQ118" s="304"/>
      <c r="HR118" s="304"/>
      <c r="HS118" s="304"/>
      <c r="HT118" s="304"/>
      <c r="HU118" s="304"/>
      <c r="HV118" s="304"/>
      <c r="HW118" s="304"/>
      <c r="HX118" s="304"/>
      <c r="HY118" s="304"/>
      <c r="HZ118" s="304"/>
      <c r="IA118" s="304"/>
      <c r="IB118" s="304"/>
      <c r="IC118" s="304"/>
      <c r="ID118" s="304"/>
      <c r="IE118" s="304"/>
      <c r="IF118" s="304"/>
      <c r="IG118" s="304"/>
      <c r="IH118" s="304"/>
      <c r="II118" s="304"/>
      <c r="IJ118" s="304"/>
      <c r="IK118" s="304"/>
      <c r="IL118" s="304"/>
      <c r="IM118" s="304"/>
      <c r="IN118" s="304"/>
      <c r="IO118" s="304"/>
      <c r="IP118" s="304"/>
      <c r="IQ118" s="304"/>
      <c r="IR118" s="304"/>
      <c r="IS118" s="304"/>
      <c r="IT118" s="304"/>
      <c r="IU118" s="304"/>
      <c r="IV118" s="304"/>
      <c r="IW118" s="304"/>
      <c r="IX118" s="304"/>
      <c r="IY118" s="304"/>
      <c r="IZ118" s="304"/>
      <c r="JA118" s="304"/>
      <c r="JB118" s="304"/>
      <c r="JC118" s="304"/>
      <c r="JD118" s="304"/>
      <c r="JE118" s="304"/>
      <c r="JF118" s="304"/>
      <c r="JG118" s="304"/>
      <c r="JH118" s="304"/>
      <c r="JI118" s="304"/>
      <c r="JJ118" s="304"/>
      <c r="JK118" s="304"/>
      <c r="JL118" s="304"/>
      <c r="JM118" s="304"/>
      <c r="JN118" s="304"/>
      <c r="JO118" s="304"/>
      <c r="JP118" s="304"/>
      <c r="JQ118" s="304"/>
      <c r="JR118" s="304"/>
      <c r="JS118" s="304"/>
      <c r="JT118" s="304"/>
      <c r="JU118" s="304"/>
      <c r="JV118" s="304"/>
      <c r="JW118" s="304"/>
      <c r="JX118" s="304"/>
      <c r="JY118" s="304"/>
      <c r="JZ118" s="304"/>
      <c r="KA118" s="304"/>
      <c r="KB118" s="304"/>
      <c r="KC118" s="304"/>
      <c r="KD118" s="304"/>
      <c r="KE118" s="304"/>
      <c r="KF118" s="304"/>
      <c r="KG118" s="304"/>
      <c r="KH118" s="304"/>
      <c r="KI118" s="304"/>
      <c r="KJ118" s="304"/>
      <c r="KK118" s="304"/>
      <c r="KL118" s="304"/>
      <c r="KM118" s="304"/>
      <c r="KN118" s="304"/>
      <c r="KO118" s="304"/>
      <c r="KP118" s="304"/>
      <c r="KQ118" s="304"/>
      <c r="KR118" s="304"/>
      <c r="KS118" s="304"/>
      <c r="KT118" s="304"/>
      <c r="KU118" s="304"/>
      <c r="KV118" s="304"/>
      <c r="KW118" s="304"/>
      <c r="KX118" s="304"/>
      <c r="KY118" s="304"/>
      <c r="KZ118" s="304"/>
      <c r="LA118" s="304"/>
      <c r="LB118" s="304"/>
      <c r="LC118" s="304"/>
      <c r="LD118" s="304"/>
      <c r="LE118" s="304"/>
      <c r="LF118" s="304"/>
      <c r="LG118" s="304"/>
      <c r="LH118" s="304"/>
      <c r="LI118" s="304"/>
      <c r="LJ118" s="304"/>
      <c r="LK118" s="304"/>
      <c r="LL118" s="304"/>
      <c r="LM118" s="304"/>
      <c r="LN118" s="304"/>
      <c r="LO118" s="304"/>
      <c r="LP118" s="304"/>
      <c r="LQ118" s="304"/>
      <c r="LR118" s="304"/>
      <c r="LS118" s="304"/>
      <c r="LT118" s="304"/>
      <c r="LU118" s="304"/>
      <c r="LV118" s="304"/>
      <c r="LW118" s="304"/>
      <c r="LX118" s="304"/>
      <c r="LY118" s="304"/>
      <c r="LZ118" s="304"/>
      <c r="MA118" s="304"/>
      <c r="MB118" s="304"/>
      <c r="MC118" s="304"/>
      <c r="MD118" s="304"/>
      <c r="ME118" s="304"/>
      <c r="MF118" s="304"/>
      <c r="MG118" s="304"/>
      <c r="MH118" s="304"/>
      <c r="MI118" s="304"/>
      <c r="MJ118" s="304"/>
      <c r="MK118" s="304"/>
      <c r="ML118" s="304"/>
      <c r="MM118" s="304"/>
      <c r="MN118" s="304"/>
      <c r="MO118" s="304"/>
      <c r="MP118" s="304"/>
      <c r="MQ118" s="304"/>
      <c r="MR118" s="304"/>
      <c r="MS118" s="304"/>
      <c r="MT118" s="304"/>
      <c r="MU118" s="304"/>
      <c r="MV118" s="304"/>
      <c r="MW118" s="304"/>
      <c r="MX118" s="304"/>
      <c r="MY118" s="304"/>
      <c r="MZ118" s="304"/>
      <c r="NA118" s="304"/>
      <c r="NB118" s="304"/>
      <c r="NC118" s="304"/>
      <c r="ND118" s="304"/>
      <c r="NE118" s="304"/>
      <c r="NF118" s="304"/>
      <c r="NG118" s="304"/>
      <c r="NH118" s="304"/>
      <c r="NI118" s="304"/>
      <c r="NJ118" s="304"/>
      <c r="NK118" s="304"/>
      <c r="NL118" s="304"/>
      <c r="NM118" s="304"/>
      <c r="NN118" s="304"/>
      <c r="NO118" s="304"/>
      <c r="NP118" s="304"/>
      <c r="NQ118" s="304"/>
      <c r="NR118" s="304"/>
      <c r="NS118" s="304"/>
      <c r="NT118" s="304"/>
      <c r="NU118" s="304"/>
      <c r="NV118" s="304"/>
      <c r="NW118" s="304"/>
      <c r="NX118" s="304"/>
      <c r="NY118" s="304"/>
      <c r="NZ118" s="304"/>
      <c r="OA118" s="304"/>
      <c r="OB118" s="304"/>
      <c r="OC118" s="304"/>
      <c r="OD118" s="304"/>
      <c r="OE118" s="304"/>
      <c r="OF118" s="304"/>
      <c r="OG118" s="304"/>
      <c r="OH118" s="304"/>
      <c r="OI118" s="304"/>
      <c r="OJ118" s="304"/>
      <c r="OK118" s="304"/>
      <c r="OL118" s="304"/>
      <c r="OM118" s="304"/>
      <c r="ON118" s="304"/>
      <c r="OO118" s="304"/>
      <c r="OP118" s="304"/>
      <c r="OQ118" s="304"/>
      <c r="OR118" s="304"/>
      <c r="OS118" s="304"/>
      <c r="OT118" s="304"/>
      <c r="OU118" s="304"/>
      <c r="OV118" s="304"/>
      <c r="OW118" s="304"/>
      <c r="OX118" s="304"/>
      <c r="OY118" s="304"/>
      <c r="OZ118" s="304"/>
      <c r="PA118" s="304"/>
      <c r="PB118" s="304"/>
      <c r="PC118" s="304"/>
      <c r="PD118" s="304"/>
      <c r="PE118" s="304"/>
      <c r="PF118" s="304"/>
      <c r="PG118" s="304"/>
      <c r="PH118" s="304"/>
      <c r="PI118" s="304"/>
      <c r="PJ118" s="304"/>
      <c r="PK118" s="304"/>
      <c r="PL118" s="304"/>
      <c r="PM118" s="304"/>
      <c r="PN118" s="304"/>
      <c r="PO118" s="304"/>
      <c r="PP118" s="304"/>
      <c r="PQ118" s="304"/>
      <c r="PR118" s="304"/>
      <c r="PS118" s="304"/>
      <c r="PT118" s="304"/>
      <c r="PU118" s="304"/>
      <c r="PV118" s="304"/>
      <c r="PW118" s="304"/>
      <c r="PX118" s="304"/>
      <c r="PY118" s="304"/>
      <c r="PZ118" s="304"/>
      <c r="QA118" s="304"/>
      <c r="QB118" s="304"/>
      <c r="QC118" s="304"/>
      <c r="QD118" s="304"/>
      <c r="QE118" s="304"/>
      <c r="QF118" s="304"/>
      <c r="QG118" s="304"/>
      <c r="QH118" s="304"/>
      <c r="QI118" s="304"/>
      <c r="QJ118" s="304"/>
      <c r="QK118" s="304"/>
      <c r="QL118" s="304"/>
      <c r="QM118" s="304"/>
      <c r="QN118" s="304"/>
      <c r="QO118" s="304"/>
      <c r="QP118" s="304"/>
      <c r="QQ118" s="304"/>
      <c r="QR118" s="304"/>
      <c r="QS118" s="304"/>
      <c r="QT118" s="304"/>
      <c r="QU118" s="304"/>
      <c r="QV118" s="304"/>
      <c r="QW118" s="304"/>
      <c r="QX118" s="304"/>
      <c r="QY118" s="304"/>
      <c r="QZ118" s="304"/>
      <c r="RA118" s="304"/>
      <c r="RB118" s="304"/>
      <c r="RC118" s="304"/>
      <c r="RD118" s="304"/>
      <c r="RE118" s="304"/>
      <c r="RF118" s="304"/>
      <c r="RG118" s="304"/>
      <c r="RH118" s="304"/>
      <c r="RI118" s="304"/>
      <c r="RJ118" s="304"/>
      <c r="RK118" s="304"/>
      <c r="RL118" s="304"/>
      <c r="RM118" s="304"/>
      <c r="RN118" s="304"/>
      <c r="RO118" s="304"/>
      <c r="RP118" s="304"/>
      <c r="RQ118" s="304"/>
      <c r="RR118" s="304"/>
      <c r="RS118" s="304"/>
      <c r="RT118" s="304"/>
      <c r="RU118" s="304"/>
      <c r="RV118" s="304"/>
      <c r="RW118" s="304"/>
      <c r="RX118" s="304"/>
      <c r="RY118" s="304"/>
      <c r="RZ118" s="304"/>
      <c r="SA118" s="304"/>
      <c r="SB118" s="304"/>
      <c r="SC118" s="304"/>
      <c r="SD118" s="304"/>
      <c r="SE118" s="304"/>
      <c r="SF118" s="304"/>
      <c r="SG118" s="304"/>
      <c r="SH118" s="304"/>
      <c r="SI118" s="304"/>
      <c r="SJ118" s="304"/>
      <c r="SK118" s="304"/>
      <c r="SL118" s="304"/>
      <c r="SM118" s="304"/>
      <c r="SN118" s="304"/>
      <c r="SO118" s="304"/>
      <c r="SP118" s="304"/>
      <c r="SQ118" s="304"/>
      <c r="SR118" s="304"/>
      <c r="SS118" s="304"/>
      <c r="ST118" s="304"/>
      <c r="SU118" s="304"/>
      <c r="SV118" s="304"/>
      <c r="SW118" s="304"/>
      <c r="SX118" s="304"/>
      <c r="SY118" s="304"/>
      <c r="SZ118" s="304"/>
      <c r="TA118" s="304"/>
      <c r="TB118" s="304"/>
      <c r="TC118" s="304"/>
      <c r="TD118" s="304"/>
      <c r="TE118" s="304"/>
      <c r="TF118" s="304"/>
      <c r="TG118" s="304"/>
      <c r="TH118" s="304"/>
      <c r="TI118" s="304"/>
      <c r="TJ118" s="304"/>
      <c r="TK118" s="304"/>
      <c r="TL118" s="304"/>
      <c r="TM118" s="304"/>
      <c r="TN118" s="304"/>
      <c r="TO118" s="304"/>
      <c r="TP118" s="304"/>
      <c r="TQ118" s="304"/>
      <c r="TR118" s="304"/>
      <c r="TS118" s="304"/>
      <c r="TT118" s="304"/>
      <c r="TU118" s="304"/>
      <c r="TV118" s="304"/>
      <c r="TW118" s="304"/>
      <c r="TX118" s="304"/>
      <c r="TY118" s="304"/>
      <c r="TZ118" s="304"/>
      <c r="UA118" s="304"/>
      <c r="UB118" s="304"/>
      <c r="UC118" s="304"/>
      <c r="UD118" s="304"/>
      <c r="UE118" s="304"/>
      <c r="UF118" s="304"/>
      <c r="UG118" s="304"/>
      <c r="UH118" s="304"/>
      <c r="UI118" s="304"/>
      <c r="UJ118" s="304"/>
      <c r="UK118" s="304"/>
      <c r="UL118" s="304"/>
      <c r="UM118" s="304"/>
      <c r="UN118" s="304"/>
      <c r="UO118" s="304"/>
      <c r="UP118" s="304"/>
      <c r="UQ118" s="304"/>
      <c r="UR118" s="304"/>
      <c r="US118" s="304"/>
      <c r="UT118" s="304"/>
      <c r="UU118" s="304"/>
      <c r="UV118" s="304"/>
      <c r="UW118" s="304"/>
      <c r="UX118" s="304"/>
      <c r="UY118" s="304"/>
      <c r="UZ118" s="304"/>
      <c r="VA118" s="304"/>
      <c r="VB118" s="304"/>
      <c r="VC118" s="304"/>
      <c r="VD118" s="304"/>
      <c r="VE118" s="304"/>
      <c r="VF118" s="304"/>
      <c r="VG118" s="304"/>
      <c r="VH118" s="304"/>
      <c r="VI118" s="304"/>
      <c r="VJ118" s="304"/>
      <c r="VK118" s="304"/>
      <c r="VL118" s="304"/>
      <c r="VM118" s="304"/>
      <c r="VN118" s="304"/>
      <c r="VO118" s="304"/>
      <c r="VP118" s="304"/>
      <c r="VQ118" s="304"/>
      <c r="VR118" s="304"/>
      <c r="VS118" s="304"/>
      <c r="VT118" s="304"/>
      <c r="VU118" s="304"/>
      <c r="VV118" s="304"/>
      <c r="VW118" s="304"/>
      <c r="VX118" s="304"/>
      <c r="VY118" s="304"/>
      <c r="VZ118" s="304"/>
      <c r="WA118" s="304"/>
      <c r="WB118" s="304"/>
      <c r="WC118" s="304"/>
      <c r="WD118" s="304"/>
      <c r="WE118" s="304"/>
      <c r="WF118" s="304"/>
      <c r="WG118" s="304"/>
      <c r="WH118" s="304"/>
      <c r="WI118" s="304"/>
      <c r="WJ118" s="304"/>
      <c r="WK118" s="304"/>
      <c r="WL118" s="304"/>
      <c r="WM118" s="304"/>
      <c r="WN118" s="304"/>
      <c r="WO118" s="304"/>
      <c r="WP118" s="304"/>
      <c r="WQ118" s="304"/>
      <c r="WR118" s="304"/>
      <c r="WS118" s="304"/>
      <c r="WT118" s="304"/>
      <c r="WU118" s="304"/>
      <c r="WV118" s="304"/>
      <c r="WW118" s="304"/>
      <c r="WX118" s="304"/>
      <c r="WY118" s="304"/>
      <c r="WZ118" s="304"/>
      <c r="XA118" s="304"/>
      <c r="XB118" s="304"/>
      <c r="XC118" s="304"/>
      <c r="XD118" s="304"/>
      <c r="XE118" s="304"/>
      <c r="XF118" s="304"/>
      <c r="XG118" s="304"/>
      <c r="XH118" s="304"/>
      <c r="XI118" s="304"/>
      <c r="XJ118" s="304"/>
      <c r="XK118" s="304"/>
      <c r="XL118" s="304"/>
      <c r="XM118" s="304"/>
      <c r="XN118" s="304"/>
      <c r="XO118" s="304"/>
      <c r="XP118" s="304"/>
      <c r="XQ118" s="304"/>
      <c r="XR118" s="304"/>
      <c r="XS118" s="304"/>
      <c r="XT118" s="304"/>
      <c r="XU118" s="304"/>
      <c r="XV118" s="304"/>
      <c r="XW118" s="304"/>
      <c r="XX118" s="304"/>
      <c r="XY118" s="304"/>
      <c r="XZ118" s="304"/>
      <c r="YA118" s="304"/>
      <c r="YB118" s="304"/>
      <c r="YC118" s="304"/>
      <c r="YD118" s="304"/>
      <c r="YE118" s="304"/>
      <c r="YF118" s="304"/>
      <c r="YG118" s="304"/>
      <c r="YH118" s="304"/>
      <c r="YI118" s="304"/>
      <c r="YJ118" s="304"/>
      <c r="YK118" s="304"/>
      <c r="YL118" s="304"/>
      <c r="YM118" s="304"/>
      <c r="YN118" s="304"/>
      <c r="YO118" s="304"/>
      <c r="YP118" s="304"/>
      <c r="YQ118" s="304"/>
      <c r="YR118" s="304"/>
      <c r="YS118" s="304"/>
      <c r="YT118" s="304"/>
      <c r="YU118" s="304"/>
      <c r="YV118" s="304"/>
      <c r="YW118" s="304"/>
      <c r="YX118" s="304"/>
      <c r="YY118" s="304"/>
      <c r="YZ118" s="304"/>
      <c r="ZA118" s="304"/>
      <c r="ZB118" s="304"/>
      <c r="ZC118" s="304"/>
      <c r="ZD118" s="304"/>
      <c r="ZE118" s="304"/>
      <c r="ZF118" s="304"/>
      <c r="ZG118" s="304"/>
      <c r="ZH118" s="304"/>
      <c r="ZI118" s="304"/>
      <c r="ZJ118" s="304"/>
      <c r="ZK118" s="304"/>
      <c r="ZL118" s="304"/>
      <c r="ZM118" s="304"/>
      <c r="ZN118" s="304"/>
      <c r="ZO118" s="304"/>
      <c r="ZP118" s="304"/>
      <c r="ZQ118" s="304"/>
      <c r="ZR118" s="304"/>
      <c r="ZS118" s="304"/>
      <c r="ZT118" s="304"/>
      <c r="ZU118" s="304"/>
      <c r="ZV118" s="304"/>
      <c r="ZW118" s="304"/>
      <c r="ZX118" s="304"/>
      <c r="ZY118" s="304"/>
      <c r="ZZ118" s="304"/>
      <c r="AAA118" s="304"/>
      <c r="AAB118" s="304"/>
      <c r="AAC118" s="304"/>
      <c r="AAD118" s="304"/>
      <c r="AAE118" s="304"/>
      <c r="AAF118" s="304"/>
      <c r="AAG118" s="304"/>
      <c r="AAH118" s="304"/>
      <c r="AAI118" s="304"/>
      <c r="AAJ118" s="304"/>
      <c r="AAK118" s="304"/>
      <c r="AAL118" s="304"/>
      <c r="AAM118" s="304"/>
      <c r="AAN118" s="304"/>
      <c r="AAO118" s="304"/>
      <c r="AAP118" s="304"/>
      <c r="AAQ118" s="304"/>
      <c r="AAR118" s="304"/>
      <c r="AAS118" s="304"/>
      <c r="AAT118" s="304"/>
      <c r="AAU118" s="304"/>
      <c r="AAV118" s="304"/>
      <c r="AAW118" s="304"/>
      <c r="AAX118" s="304"/>
      <c r="AAY118" s="304"/>
      <c r="AAZ118" s="304"/>
      <c r="ABA118" s="304"/>
      <c r="ABB118" s="304"/>
      <c r="ABC118" s="304"/>
      <c r="ABD118" s="304"/>
      <c r="ABE118" s="304"/>
      <c r="ABF118" s="304"/>
      <c r="ABG118" s="304"/>
      <c r="ABH118" s="304"/>
      <c r="ABI118" s="304"/>
      <c r="ABJ118" s="304"/>
      <c r="ABK118" s="304"/>
      <c r="ABL118" s="304"/>
      <c r="ABM118" s="304"/>
      <c r="ABN118" s="304"/>
      <c r="ABO118" s="304"/>
      <c r="ABP118" s="304"/>
      <c r="ABQ118" s="304"/>
      <c r="ABR118" s="304"/>
      <c r="ABS118" s="304"/>
      <c r="ABT118" s="304"/>
      <c r="ABU118" s="304"/>
      <c r="ABV118" s="304"/>
      <c r="ABW118" s="304"/>
      <c r="ABX118" s="304"/>
      <c r="ABY118" s="304"/>
      <c r="ABZ118" s="304"/>
      <c r="ACA118" s="304"/>
      <c r="ACB118" s="304"/>
      <c r="ACC118" s="304"/>
      <c r="ACD118" s="304"/>
      <c r="ACE118" s="304"/>
      <c r="ACF118" s="304"/>
      <c r="ACG118" s="304"/>
      <c r="ACH118" s="304"/>
      <c r="ACI118" s="304"/>
      <c r="ACJ118" s="304"/>
      <c r="ACK118" s="304"/>
      <c r="ACL118" s="304"/>
      <c r="ACM118" s="304"/>
      <c r="ACN118" s="304"/>
      <c r="ACO118" s="304"/>
      <c r="ACP118" s="304"/>
      <c r="ACQ118" s="304"/>
      <c r="ACR118" s="304"/>
      <c r="ACS118" s="304"/>
      <c r="ACT118" s="304"/>
      <c r="ACU118" s="304"/>
      <c r="ACV118" s="304"/>
      <c r="ACW118" s="304"/>
      <c r="ACX118" s="304"/>
      <c r="ACY118" s="304"/>
      <c r="ACZ118" s="304"/>
      <c r="ADA118" s="304"/>
      <c r="ADB118" s="304"/>
      <c r="ADC118" s="304"/>
      <c r="ADD118" s="304"/>
      <c r="ADE118" s="304"/>
      <c r="ADF118" s="304"/>
      <c r="ADG118" s="304"/>
      <c r="ADH118" s="304"/>
      <c r="ADI118" s="304"/>
      <c r="ADJ118" s="304"/>
      <c r="ADK118" s="304"/>
      <c r="ADL118" s="304"/>
      <c r="ADM118" s="304"/>
      <c r="ADN118" s="304"/>
      <c r="ADO118" s="304"/>
      <c r="ADP118" s="304"/>
      <c r="ADQ118" s="304"/>
      <c r="ADR118" s="304"/>
      <c r="ADS118" s="304"/>
      <c r="ADT118" s="304"/>
      <c r="ADU118" s="304"/>
      <c r="ADV118" s="304"/>
      <c r="ADW118" s="304"/>
      <c r="ADX118" s="304"/>
      <c r="ADY118" s="304"/>
      <c r="ADZ118" s="304"/>
      <c r="AEA118" s="304"/>
      <c r="AEB118" s="304"/>
      <c r="AEC118" s="304"/>
      <c r="AED118" s="304"/>
      <c r="AEE118" s="304"/>
      <c r="AEF118" s="304"/>
      <c r="AEG118" s="304"/>
      <c r="AEH118" s="304"/>
      <c r="AEI118" s="304"/>
      <c r="AEJ118" s="304"/>
      <c r="AEK118" s="304"/>
      <c r="AEL118" s="304"/>
      <c r="AEM118" s="304"/>
      <c r="AEN118" s="304"/>
      <c r="AEO118" s="304"/>
      <c r="AEP118" s="304"/>
      <c r="AEQ118" s="304"/>
      <c r="AER118" s="304"/>
      <c r="AES118" s="304"/>
      <c r="AET118" s="304"/>
      <c r="AEU118" s="304"/>
      <c r="AEV118" s="304"/>
      <c r="AEW118" s="304"/>
      <c r="AEX118" s="304"/>
      <c r="AEY118" s="304"/>
      <c r="AEZ118" s="304"/>
      <c r="AFA118" s="304"/>
      <c r="AFB118" s="304"/>
      <c r="AFC118" s="304"/>
      <c r="AFD118" s="304"/>
      <c r="AFE118" s="304"/>
      <c r="AFF118" s="304"/>
      <c r="AFG118" s="304"/>
      <c r="AFH118" s="304"/>
      <c r="AFI118" s="304"/>
      <c r="AFJ118" s="304"/>
      <c r="AFK118" s="304"/>
      <c r="AFL118" s="304"/>
      <c r="AFM118" s="304"/>
      <c r="AFN118" s="304"/>
      <c r="AFO118" s="304"/>
      <c r="AFP118" s="304"/>
      <c r="AFQ118" s="304"/>
      <c r="AFR118" s="304"/>
      <c r="AFS118" s="304"/>
      <c r="AFT118" s="304"/>
      <c r="AFU118" s="304"/>
      <c r="AFV118" s="304"/>
      <c r="AFW118" s="304"/>
      <c r="AFX118" s="304"/>
      <c r="AFY118" s="304"/>
      <c r="AFZ118" s="304"/>
      <c r="AGA118" s="304"/>
      <c r="AGB118" s="304"/>
      <c r="AGC118" s="304"/>
      <c r="AGD118" s="304"/>
      <c r="AGE118" s="304"/>
      <c r="AGF118" s="304"/>
      <c r="AGG118" s="304"/>
      <c r="AGH118" s="304"/>
      <c r="AGI118" s="304"/>
      <c r="AGJ118" s="304"/>
      <c r="AGK118" s="304"/>
      <c r="AGL118" s="304"/>
      <c r="AGM118" s="304"/>
      <c r="AGN118" s="304"/>
      <c r="AGO118" s="304"/>
      <c r="AGP118" s="304"/>
      <c r="AGQ118" s="304"/>
      <c r="AGR118" s="304"/>
      <c r="AGS118" s="304"/>
      <c r="AGT118" s="304"/>
      <c r="AGU118" s="304"/>
      <c r="AGV118" s="304"/>
      <c r="AGW118" s="304"/>
      <c r="AGX118" s="304"/>
      <c r="AGY118" s="304"/>
      <c r="AGZ118" s="304"/>
      <c r="AHA118" s="304"/>
      <c r="AHB118" s="304"/>
      <c r="AHC118" s="304"/>
      <c r="AHD118" s="304"/>
      <c r="AHE118" s="304"/>
      <c r="AHF118" s="304"/>
      <c r="AHG118" s="304"/>
      <c r="AHH118" s="304"/>
      <c r="AHI118" s="304"/>
      <c r="AHJ118" s="304"/>
      <c r="AHK118" s="304"/>
      <c r="AHL118" s="304"/>
      <c r="AHM118" s="304"/>
      <c r="AHN118" s="304"/>
      <c r="AHO118" s="304"/>
      <c r="AHP118" s="304"/>
      <c r="AHQ118" s="304"/>
      <c r="AHR118" s="304"/>
      <c r="AHS118" s="304"/>
      <c r="AHT118" s="304"/>
      <c r="AHU118" s="304"/>
      <c r="AHV118" s="304"/>
      <c r="AHW118" s="304"/>
      <c r="AHX118" s="304"/>
      <c r="AHY118" s="304"/>
      <c r="AHZ118" s="304"/>
      <c r="AIA118" s="304"/>
      <c r="AIB118" s="304"/>
      <c r="AIC118" s="304"/>
      <c r="AID118" s="304"/>
      <c r="AIE118" s="304"/>
      <c r="AIF118" s="304"/>
      <c r="AIG118" s="304"/>
      <c r="AIH118" s="304"/>
      <c r="AII118" s="304"/>
      <c r="AIJ118" s="304"/>
      <c r="AIK118" s="304"/>
      <c r="AIL118" s="304"/>
      <c r="AIM118" s="304"/>
      <c r="AIN118" s="304"/>
      <c r="AIO118" s="304"/>
      <c r="AIP118" s="304"/>
      <c r="AIQ118" s="304"/>
      <c r="AIR118" s="304"/>
      <c r="AIS118" s="304"/>
      <c r="AIT118" s="304"/>
      <c r="AIU118" s="304"/>
      <c r="AIV118" s="304"/>
      <c r="AIW118" s="304"/>
      <c r="AIX118" s="304"/>
      <c r="AIY118" s="304"/>
      <c r="AIZ118" s="304"/>
      <c r="AJA118" s="304"/>
      <c r="AJB118" s="304"/>
      <c r="AJC118" s="304"/>
      <c r="AJD118" s="304"/>
      <c r="AJE118" s="304"/>
      <c r="AJF118" s="304"/>
      <c r="AJG118" s="304"/>
      <c r="AJH118" s="304"/>
      <c r="AJI118" s="304"/>
      <c r="AJJ118" s="304"/>
      <c r="AJK118" s="304"/>
      <c r="AJL118" s="304"/>
      <c r="AJM118" s="304"/>
      <c r="AJN118" s="304"/>
      <c r="AJO118" s="304"/>
      <c r="AJP118" s="304"/>
      <c r="AJQ118" s="304"/>
      <c r="AJR118" s="304"/>
      <c r="AJS118" s="304"/>
      <c r="AJT118" s="304"/>
      <c r="AJU118" s="304"/>
      <c r="AJV118" s="304"/>
      <c r="AJW118" s="304"/>
      <c r="AJX118" s="304"/>
      <c r="AJY118" s="304"/>
      <c r="AJZ118" s="304"/>
      <c r="AKA118" s="304"/>
      <c r="AKB118" s="304"/>
      <c r="AKC118" s="304"/>
      <c r="AKD118" s="304"/>
      <c r="AKE118" s="304"/>
      <c r="AKF118" s="304"/>
      <c r="AKG118" s="304"/>
      <c r="AKH118" s="304"/>
      <c r="AKI118" s="304"/>
      <c r="AKJ118" s="304"/>
      <c r="AKK118" s="304"/>
      <c r="AKL118" s="304"/>
      <c r="AKM118" s="304"/>
      <c r="AKN118" s="304"/>
      <c r="AKO118" s="304"/>
      <c r="AKP118" s="304"/>
      <c r="AKQ118" s="304"/>
      <c r="AKR118" s="304"/>
      <c r="AKS118" s="304"/>
      <c r="AKT118" s="304"/>
      <c r="AKU118" s="304"/>
      <c r="AKV118" s="304"/>
      <c r="AKW118" s="304"/>
      <c r="AKX118" s="304"/>
      <c r="AKY118" s="304"/>
      <c r="AKZ118" s="304"/>
      <c r="ALA118" s="304"/>
      <c r="ALB118" s="304"/>
      <c r="ALC118" s="304"/>
      <c r="ALD118" s="304"/>
      <c r="ALE118" s="304"/>
      <c r="ALF118" s="304"/>
      <c r="ALG118" s="304"/>
      <c r="ALH118" s="304"/>
      <c r="ALI118" s="304"/>
      <c r="ALJ118" s="304"/>
      <c r="ALK118" s="304"/>
      <c r="ALL118" s="304"/>
      <c r="ALM118" s="304"/>
      <c r="ALN118" s="304"/>
      <c r="ALO118" s="304"/>
      <c r="ALP118" s="304"/>
      <c r="ALQ118" s="304"/>
      <c r="ALR118" s="304"/>
      <c r="ALS118" s="304"/>
      <c r="ALT118" s="304"/>
      <c r="ALU118" s="304"/>
      <c r="ALV118" s="304"/>
      <c r="ALW118" s="304"/>
      <c r="ALX118" s="304"/>
      <c r="ALY118" s="304"/>
      <c r="ALZ118" s="304"/>
      <c r="AMA118" s="304"/>
      <c r="AMB118" s="304"/>
      <c r="AMC118" s="304"/>
      <c r="AMD118" s="304"/>
      <c r="AME118" s="304"/>
      <c r="AMF118" s="304"/>
      <c r="AMG118" s="304"/>
      <c r="AMH118" s="304"/>
      <c r="AMI118" s="304"/>
      <c r="AMJ118" s="304"/>
      <c r="AMK118" s="304"/>
    </row>
    <row r="119" spans="1:1025" s="123" customFormat="1">
      <c r="A119" s="34">
        <v>13</v>
      </c>
      <c r="B119" s="3" t="s">
        <v>419</v>
      </c>
      <c r="C119" s="4">
        <v>2018</v>
      </c>
      <c r="D119" s="280">
        <v>1700</v>
      </c>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c r="CW119" s="304"/>
      <c r="CX119" s="304"/>
      <c r="CY119" s="304"/>
      <c r="CZ119" s="304"/>
      <c r="DA119" s="304"/>
      <c r="DB119" s="304"/>
      <c r="DC119" s="304"/>
      <c r="DD119" s="304"/>
      <c r="DE119" s="304"/>
      <c r="DF119" s="304"/>
      <c r="DG119" s="304"/>
      <c r="DH119" s="304"/>
      <c r="DI119" s="304"/>
      <c r="DJ119" s="304"/>
      <c r="DK119" s="304"/>
      <c r="DL119" s="304"/>
      <c r="DM119" s="304"/>
      <c r="DN119" s="304"/>
      <c r="DO119" s="304"/>
      <c r="DP119" s="304"/>
      <c r="DQ119" s="304"/>
      <c r="DR119" s="304"/>
      <c r="DS119" s="304"/>
      <c r="DT119" s="304"/>
      <c r="DU119" s="304"/>
      <c r="DV119" s="304"/>
      <c r="DW119" s="304"/>
      <c r="DX119" s="304"/>
      <c r="DY119" s="304"/>
      <c r="DZ119" s="304"/>
      <c r="EA119" s="304"/>
      <c r="EB119" s="304"/>
      <c r="EC119" s="304"/>
      <c r="ED119" s="304"/>
      <c r="EE119" s="304"/>
      <c r="EF119" s="304"/>
      <c r="EG119" s="304"/>
      <c r="EH119" s="304"/>
      <c r="EI119" s="304"/>
      <c r="EJ119" s="304"/>
      <c r="EK119" s="304"/>
      <c r="EL119" s="304"/>
      <c r="EM119" s="304"/>
      <c r="EN119" s="304"/>
      <c r="EO119" s="304"/>
      <c r="EP119" s="304"/>
      <c r="EQ119" s="304"/>
      <c r="ER119" s="304"/>
      <c r="ES119" s="304"/>
      <c r="ET119" s="304"/>
      <c r="EU119" s="304"/>
      <c r="EV119" s="304"/>
      <c r="EW119" s="304"/>
      <c r="EX119" s="304"/>
      <c r="EY119" s="304"/>
      <c r="EZ119" s="304"/>
      <c r="FA119" s="304"/>
      <c r="FB119" s="304"/>
      <c r="FC119" s="304"/>
      <c r="FD119" s="304"/>
      <c r="FE119" s="304"/>
      <c r="FF119" s="304"/>
      <c r="FG119" s="304"/>
      <c r="FH119" s="304"/>
      <c r="FI119" s="304"/>
      <c r="FJ119" s="304"/>
      <c r="FK119" s="304"/>
      <c r="FL119" s="304"/>
      <c r="FM119" s="304"/>
      <c r="FN119" s="304"/>
      <c r="FO119" s="304"/>
      <c r="FP119" s="304"/>
      <c r="FQ119" s="304"/>
      <c r="FR119" s="304"/>
      <c r="FS119" s="304"/>
      <c r="FT119" s="304"/>
      <c r="FU119" s="304"/>
      <c r="FV119" s="304"/>
      <c r="FW119" s="304"/>
      <c r="FX119" s="304"/>
      <c r="FY119" s="304"/>
      <c r="FZ119" s="304"/>
      <c r="GA119" s="304"/>
      <c r="GB119" s="304"/>
      <c r="GC119" s="304"/>
      <c r="GD119" s="304"/>
      <c r="GE119" s="304"/>
      <c r="GF119" s="304"/>
      <c r="GG119" s="304"/>
      <c r="GH119" s="304"/>
      <c r="GI119" s="304"/>
      <c r="GJ119" s="304"/>
      <c r="GK119" s="304"/>
      <c r="GL119" s="304"/>
      <c r="GM119" s="304"/>
      <c r="GN119" s="304"/>
      <c r="GO119" s="304"/>
      <c r="GP119" s="304"/>
      <c r="GQ119" s="304"/>
      <c r="GR119" s="304"/>
      <c r="GS119" s="304"/>
      <c r="GT119" s="304"/>
      <c r="GU119" s="304"/>
      <c r="GV119" s="304"/>
      <c r="GW119" s="304"/>
      <c r="GX119" s="304"/>
      <c r="GY119" s="304"/>
      <c r="GZ119" s="304"/>
      <c r="HA119" s="304"/>
      <c r="HB119" s="304"/>
      <c r="HC119" s="304"/>
      <c r="HD119" s="304"/>
      <c r="HE119" s="304"/>
      <c r="HF119" s="304"/>
      <c r="HG119" s="304"/>
      <c r="HH119" s="304"/>
      <c r="HI119" s="304"/>
      <c r="HJ119" s="304"/>
      <c r="HK119" s="304"/>
      <c r="HL119" s="304"/>
      <c r="HM119" s="304"/>
      <c r="HN119" s="304"/>
      <c r="HO119" s="304"/>
      <c r="HP119" s="304"/>
      <c r="HQ119" s="304"/>
      <c r="HR119" s="304"/>
      <c r="HS119" s="304"/>
      <c r="HT119" s="304"/>
      <c r="HU119" s="304"/>
      <c r="HV119" s="304"/>
      <c r="HW119" s="304"/>
      <c r="HX119" s="304"/>
      <c r="HY119" s="304"/>
      <c r="HZ119" s="304"/>
      <c r="IA119" s="304"/>
      <c r="IB119" s="304"/>
      <c r="IC119" s="304"/>
      <c r="ID119" s="304"/>
      <c r="IE119" s="304"/>
      <c r="IF119" s="304"/>
      <c r="IG119" s="304"/>
      <c r="IH119" s="304"/>
      <c r="II119" s="304"/>
      <c r="IJ119" s="304"/>
      <c r="IK119" s="304"/>
      <c r="IL119" s="304"/>
      <c r="IM119" s="304"/>
      <c r="IN119" s="304"/>
      <c r="IO119" s="304"/>
      <c r="IP119" s="304"/>
      <c r="IQ119" s="304"/>
      <c r="IR119" s="304"/>
      <c r="IS119" s="304"/>
      <c r="IT119" s="304"/>
      <c r="IU119" s="304"/>
      <c r="IV119" s="304"/>
      <c r="IW119" s="304"/>
      <c r="IX119" s="304"/>
      <c r="IY119" s="304"/>
      <c r="IZ119" s="304"/>
      <c r="JA119" s="304"/>
      <c r="JB119" s="304"/>
      <c r="JC119" s="304"/>
      <c r="JD119" s="304"/>
      <c r="JE119" s="304"/>
      <c r="JF119" s="304"/>
      <c r="JG119" s="304"/>
      <c r="JH119" s="304"/>
      <c r="JI119" s="304"/>
      <c r="JJ119" s="304"/>
      <c r="JK119" s="304"/>
      <c r="JL119" s="304"/>
      <c r="JM119" s="304"/>
      <c r="JN119" s="304"/>
      <c r="JO119" s="304"/>
      <c r="JP119" s="304"/>
      <c r="JQ119" s="304"/>
      <c r="JR119" s="304"/>
      <c r="JS119" s="304"/>
      <c r="JT119" s="304"/>
      <c r="JU119" s="304"/>
      <c r="JV119" s="304"/>
      <c r="JW119" s="304"/>
      <c r="JX119" s="304"/>
      <c r="JY119" s="304"/>
      <c r="JZ119" s="304"/>
      <c r="KA119" s="304"/>
      <c r="KB119" s="304"/>
      <c r="KC119" s="304"/>
      <c r="KD119" s="304"/>
      <c r="KE119" s="304"/>
      <c r="KF119" s="304"/>
      <c r="KG119" s="304"/>
      <c r="KH119" s="304"/>
      <c r="KI119" s="304"/>
      <c r="KJ119" s="304"/>
      <c r="KK119" s="304"/>
      <c r="KL119" s="304"/>
      <c r="KM119" s="304"/>
      <c r="KN119" s="304"/>
      <c r="KO119" s="304"/>
      <c r="KP119" s="304"/>
      <c r="KQ119" s="304"/>
      <c r="KR119" s="304"/>
      <c r="KS119" s="304"/>
      <c r="KT119" s="304"/>
      <c r="KU119" s="304"/>
      <c r="KV119" s="304"/>
      <c r="KW119" s="304"/>
      <c r="KX119" s="304"/>
      <c r="KY119" s="304"/>
      <c r="KZ119" s="304"/>
      <c r="LA119" s="304"/>
      <c r="LB119" s="304"/>
      <c r="LC119" s="304"/>
      <c r="LD119" s="304"/>
      <c r="LE119" s="304"/>
      <c r="LF119" s="304"/>
      <c r="LG119" s="304"/>
      <c r="LH119" s="304"/>
      <c r="LI119" s="304"/>
      <c r="LJ119" s="304"/>
      <c r="LK119" s="304"/>
      <c r="LL119" s="304"/>
      <c r="LM119" s="304"/>
      <c r="LN119" s="304"/>
      <c r="LO119" s="304"/>
      <c r="LP119" s="304"/>
      <c r="LQ119" s="304"/>
      <c r="LR119" s="304"/>
      <c r="LS119" s="304"/>
      <c r="LT119" s="304"/>
      <c r="LU119" s="304"/>
      <c r="LV119" s="304"/>
      <c r="LW119" s="304"/>
      <c r="LX119" s="304"/>
      <c r="LY119" s="304"/>
      <c r="LZ119" s="304"/>
      <c r="MA119" s="304"/>
      <c r="MB119" s="304"/>
      <c r="MC119" s="304"/>
      <c r="MD119" s="304"/>
      <c r="ME119" s="304"/>
      <c r="MF119" s="304"/>
      <c r="MG119" s="304"/>
      <c r="MH119" s="304"/>
      <c r="MI119" s="304"/>
      <c r="MJ119" s="304"/>
      <c r="MK119" s="304"/>
      <c r="ML119" s="304"/>
      <c r="MM119" s="304"/>
      <c r="MN119" s="304"/>
      <c r="MO119" s="304"/>
      <c r="MP119" s="304"/>
      <c r="MQ119" s="304"/>
      <c r="MR119" s="304"/>
      <c r="MS119" s="304"/>
      <c r="MT119" s="304"/>
      <c r="MU119" s="304"/>
      <c r="MV119" s="304"/>
      <c r="MW119" s="304"/>
      <c r="MX119" s="304"/>
      <c r="MY119" s="304"/>
      <c r="MZ119" s="304"/>
      <c r="NA119" s="304"/>
      <c r="NB119" s="304"/>
      <c r="NC119" s="304"/>
      <c r="ND119" s="304"/>
      <c r="NE119" s="304"/>
      <c r="NF119" s="304"/>
      <c r="NG119" s="304"/>
      <c r="NH119" s="304"/>
      <c r="NI119" s="304"/>
      <c r="NJ119" s="304"/>
      <c r="NK119" s="304"/>
      <c r="NL119" s="304"/>
      <c r="NM119" s="304"/>
      <c r="NN119" s="304"/>
      <c r="NO119" s="304"/>
      <c r="NP119" s="304"/>
      <c r="NQ119" s="304"/>
      <c r="NR119" s="304"/>
      <c r="NS119" s="304"/>
      <c r="NT119" s="304"/>
      <c r="NU119" s="304"/>
      <c r="NV119" s="304"/>
      <c r="NW119" s="304"/>
      <c r="NX119" s="304"/>
      <c r="NY119" s="304"/>
      <c r="NZ119" s="304"/>
      <c r="OA119" s="304"/>
      <c r="OB119" s="304"/>
      <c r="OC119" s="304"/>
      <c r="OD119" s="304"/>
      <c r="OE119" s="304"/>
      <c r="OF119" s="304"/>
      <c r="OG119" s="304"/>
      <c r="OH119" s="304"/>
      <c r="OI119" s="304"/>
      <c r="OJ119" s="304"/>
      <c r="OK119" s="304"/>
      <c r="OL119" s="304"/>
      <c r="OM119" s="304"/>
      <c r="ON119" s="304"/>
      <c r="OO119" s="304"/>
      <c r="OP119" s="304"/>
      <c r="OQ119" s="304"/>
      <c r="OR119" s="304"/>
      <c r="OS119" s="304"/>
      <c r="OT119" s="304"/>
      <c r="OU119" s="304"/>
      <c r="OV119" s="304"/>
      <c r="OW119" s="304"/>
      <c r="OX119" s="304"/>
      <c r="OY119" s="304"/>
      <c r="OZ119" s="304"/>
      <c r="PA119" s="304"/>
      <c r="PB119" s="304"/>
      <c r="PC119" s="304"/>
      <c r="PD119" s="304"/>
      <c r="PE119" s="304"/>
      <c r="PF119" s="304"/>
      <c r="PG119" s="304"/>
      <c r="PH119" s="304"/>
      <c r="PI119" s="304"/>
      <c r="PJ119" s="304"/>
      <c r="PK119" s="304"/>
      <c r="PL119" s="304"/>
      <c r="PM119" s="304"/>
      <c r="PN119" s="304"/>
      <c r="PO119" s="304"/>
      <c r="PP119" s="304"/>
      <c r="PQ119" s="304"/>
      <c r="PR119" s="304"/>
      <c r="PS119" s="304"/>
      <c r="PT119" s="304"/>
      <c r="PU119" s="304"/>
      <c r="PV119" s="304"/>
      <c r="PW119" s="304"/>
      <c r="PX119" s="304"/>
      <c r="PY119" s="304"/>
      <c r="PZ119" s="304"/>
      <c r="QA119" s="304"/>
      <c r="QB119" s="304"/>
      <c r="QC119" s="304"/>
      <c r="QD119" s="304"/>
      <c r="QE119" s="304"/>
      <c r="QF119" s="304"/>
      <c r="QG119" s="304"/>
      <c r="QH119" s="304"/>
      <c r="QI119" s="304"/>
      <c r="QJ119" s="304"/>
      <c r="QK119" s="304"/>
      <c r="QL119" s="304"/>
      <c r="QM119" s="304"/>
      <c r="QN119" s="304"/>
      <c r="QO119" s="304"/>
      <c r="QP119" s="304"/>
      <c r="QQ119" s="304"/>
      <c r="QR119" s="304"/>
      <c r="QS119" s="304"/>
      <c r="QT119" s="304"/>
      <c r="QU119" s="304"/>
      <c r="QV119" s="304"/>
      <c r="QW119" s="304"/>
      <c r="QX119" s="304"/>
      <c r="QY119" s="304"/>
      <c r="QZ119" s="304"/>
      <c r="RA119" s="304"/>
      <c r="RB119" s="304"/>
      <c r="RC119" s="304"/>
      <c r="RD119" s="304"/>
      <c r="RE119" s="304"/>
      <c r="RF119" s="304"/>
      <c r="RG119" s="304"/>
      <c r="RH119" s="304"/>
      <c r="RI119" s="304"/>
      <c r="RJ119" s="304"/>
      <c r="RK119" s="304"/>
      <c r="RL119" s="304"/>
      <c r="RM119" s="304"/>
      <c r="RN119" s="304"/>
      <c r="RO119" s="304"/>
      <c r="RP119" s="304"/>
      <c r="RQ119" s="304"/>
      <c r="RR119" s="304"/>
      <c r="RS119" s="304"/>
      <c r="RT119" s="304"/>
      <c r="RU119" s="304"/>
      <c r="RV119" s="304"/>
      <c r="RW119" s="304"/>
      <c r="RX119" s="304"/>
      <c r="RY119" s="304"/>
      <c r="RZ119" s="304"/>
      <c r="SA119" s="304"/>
      <c r="SB119" s="304"/>
      <c r="SC119" s="304"/>
      <c r="SD119" s="304"/>
      <c r="SE119" s="304"/>
      <c r="SF119" s="304"/>
      <c r="SG119" s="304"/>
      <c r="SH119" s="304"/>
      <c r="SI119" s="304"/>
      <c r="SJ119" s="304"/>
      <c r="SK119" s="304"/>
      <c r="SL119" s="304"/>
      <c r="SM119" s="304"/>
      <c r="SN119" s="304"/>
      <c r="SO119" s="304"/>
      <c r="SP119" s="304"/>
      <c r="SQ119" s="304"/>
      <c r="SR119" s="304"/>
      <c r="SS119" s="304"/>
      <c r="ST119" s="304"/>
      <c r="SU119" s="304"/>
      <c r="SV119" s="304"/>
      <c r="SW119" s="304"/>
      <c r="SX119" s="304"/>
      <c r="SY119" s="304"/>
      <c r="SZ119" s="304"/>
      <c r="TA119" s="304"/>
      <c r="TB119" s="304"/>
      <c r="TC119" s="304"/>
      <c r="TD119" s="304"/>
      <c r="TE119" s="304"/>
      <c r="TF119" s="304"/>
      <c r="TG119" s="304"/>
      <c r="TH119" s="304"/>
      <c r="TI119" s="304"/>
      <c r="TJ119" s="304"/>
      <c r="TK119" s="304"/>
      <c r="TL119" s="304"/>
      <c r="TM119" s="304"/>
      <c r="TN119" s="304"/>
      <c r="TO119" s="304"/>
      <c r="TP119" s="304"/>
      <c r="TQ119" s="304"/>
      <c r="TR119" s="304"/>
      <c r="TS119" s="304"/>
      <c r="TT119" s="304"/>
      <c r="TU119" s="304"/>
      <c r="TV119" s="304"/>
      <c r="TW119" s="304"/>
      <c r="TX119" s="304"/>
      <c r="TY119" s="304"/>
      <c r="TZ119" s="304"/>
      <c r="UA119" s="304"/>
      <c r="UB119" s="304"/>
      <c r="UC119" s="304"/>
      <c r="UD119" s="304"/>
      <c r="UE119" s="304"/>
      <c r="UF119" s="304"/>
      <c r="UG119" s="304"/>
      <c r="UH119" s="304"/>
      <c r="UI119" s="304"/>
      <c r="UJ119" s="304"/>
      <c r="UK119" s="304"/>
      <c r="UL119" s="304"/>
      <c r="UM119" s="304"/>
      <c r="UN119" s="304"/>
      <c r="UO119" s="304"/>
      <c r="UP119" s="304"/>
      <c r="UQ119" s="304"/>
      <c r="UR119" s="304"/>
      <c r="US119" s="304"/>
      <c r="UT119" s="304"/>
      <c r="UU119" s="304"/>
      <c r="UV119" s="304"/>
      <c r="UW119" s="304"/>
      <c r="UX119" s="304"/>
      <c r="UY119" s="304"/>
      <c r="UZ119" s="304"/>
      <c r="VA119" s="304"/>
      <c r="VB119" s="304"/>
      <c r="VC119" s="304"/>
      <c r="VD119" s="304"/>
      <c r="VE119" s="304"/>
      <c r="VF119" s="304"/>
      <c r="VG119" s="304"/>
      <c r="VH119" s="304"/>
      <c r="VI119" s="304"/>
      <c r="VJ119" s="304"/>
      <c r="VK119" s="304"/>
      <c r="VL119" s="304"/>
      <c r="VM119" s="304"/>
      <c r="VN119" s="304"/>
      <c r="VO119" s="304"/>
      <c r="VP119" s="304"/>
      <c r="VQ119" s="304"/>
      <c r="VR119" s="304"/>
      <c r="VS119" s="304"/>
      <c r="VT119" s="304"/>
      <c r="VU119" s="304"/>
      <c r="VV119" s="304"/>
      <c r="VW119" s="304"/>
      <c r="VX119" s="304"/>
      <c r="VY119" s="304"/>
      <c r="VZ119" s="304"/>
      <c r="WA119" s="304"/>
      <c r="WB119" s="304"/>
      <c r="WC119" s="304"/>
      <c r="WD119" s="304"/>
      <c r="WE119" s="304"/>
      <c r="WF119" s="304"/>
      <c r="WG119" s="304"/>
      <c r="WH119" s="304"/>
      <c r="WI119" s="304"/>
      <c r="WJ119" s="304"/>
      <c r="WK119" s="304"/>
      <c r="WL119" s="304"/>
      <c r="WM119" s="304"/>
      <c r="WN119" s="304"/>
      <c r="WO119" s="304"/>
      <c r="WP119" s="304"/>
      <c r="WQ119" s="304"/>
      <c r="WR119" s="304"/>
      <c r="WS119" s="304"/>
      <c r="WT119" s="304"/>
      <c r="WU119" s="304"/>
      <c r="WV119" s="304"/>
      <c r="WW119" s="304"/>
      <c r="WX119" s="304"/>
      <c r="WY119" s="304"/>
      <c r="WZ119" s="304"/>
      <c r="XA119" s="304"/>
      <c r="XB119" s="304"/>
      <c r="XC119" s="304"/>
      <c r="XD119" s="304"/>
      <c r="XE119" s="304"/>
      <c r="XF119" s="304"/>
      <c r="XG119" s="304"/>
      <c r="XH119" s="304"/>
      <c r="XI119" s="304"/>
      <c r="XJ119" s="304"/>
      <c r="XK119" s="304"/>
      <c r="XL119" s="304"/>
      <c r="XM119" s="304"/>
      <c r="XN119" s="304"/>
      <c r="XO119" s="304"/>
      <c r="XP119" s="304"/>
      <c r="XQ119" s="304"/>
      <c r="XR119" s="304"/>
      <c r="XS119" s="304"/>
      <c r="XT119" s="304"/>
      <c r="XU119" s="304"/>
      <c r="XV119" s="304"/>
      <c r="XW119" s="304"/>
      <c r="XX119" s="304"/>
      <c r="XY119" s="304"/>
      <c r="XZ119" s="304"/>
      <c r="YA119" s="304"/>
      <c r="YB119" s="304"/>
      <c r="YC119" s="304"/>
      <c r="YD119" s="304"/>
      <c r="YE119" s="304"/>
      <c r="YF119" s="304"/>
      <c r="YG119" s="304"/>
      <c r="YH119" s="304"/>
      <c r="YI119" s="304"/>
      <c r="YJ119" s="304"/>
      <c r="YK119" s="304"/>
      <c r="YL119" s="304"/>
      <c r="YM119" s="304"/>
      <c r="YN119" s="304"/>
      <c r="YO119" s="304"/>
      <c r="YP119" s="304"/>
      <c r="YQ119" s="304"/>
      <c r="YR119" s="304"/>
      <c r="YS119" s="304"/>
      <c r="YT119" s="304"/>
      <c r="YU119" s="304"/>
      <c r="YV119" s="304"/>
      <c r="YW119" s="304"/>
      <c r="YX119" s="304"/>
      <c r="YY119" s="304"/>
      <c r="YZ119" s="304"/>
      <c r="ZA119" s="304"/>
      <c r="ZB119" s="304"/>
      <c r="ZC119" s="304"/>
      <c r="ZD119" s="304"/>
      <c r="ZE119" s="304"/>
      <c r="ZF119" s="304"/>
      <c r="ZG119" s="304"/>
      <c r="ZH119" s="304"/>
      <c r="ZI119" s="304"/>
      <c r="ZJ119" s="304"/>
      <c r="ZK119" s="304"/>
      <c r="ZL119" s="304"/>
      <c r="ZM119" s="304"/>
      <c r="ZN119" s="304"/>
      <c r="ZO119" s="304"/>
      <c r="ZP119" s="304"/>
      <c r="ZQ119" s="304"/>
      <c r="ZR119" s="304"/>
      <c r="ZS119" s="304"/>
      <c r="ZT119" s="304"/>
      <c r="ZU119" s="304"/>
      <c r="ZV119" s="304"/>
      <c r="ZW119" s="304"/>
      <c r="ZX119" s="304"/>
      <c r="ZY119" s="304"/>
      <c r="ZZ119" s="304"/>
      <c r="AAA119" s="304"/>
      <c r="AAB119" s="304"/>
      <c r="AAC119" s="304"/>
      <c r="AAD119" s="304"/>
      <c r="AAE119" s="304"/>
      <c r="AAF119" s="304"/>
      <c r="AAG119" s="304"/>
      <c r="AAH119" s="304"/>
      <c r="AAI119" s="304"/>
      <c r="AAJ119" s="304"/>
      <c r="AAK119" s="304"/>
      <c r="AAL119" s="304"/>
      <c r="AAM119" s="304"/>
      <c r="AAN119" s="304"/>
      <c r="AAO119" s="304"/>
      <c r="AAP119" s="304"/>
      <c r="AAQ119" s="304"/>
      <c r="AAR119" s="304"/>
      <c r="AAS119" s="304"/>
      <c r="AAT119" s="304"/>
      <c r="AAU119" s="304"/>
      <c r="AAV119" s="304"/>
      <c r="AAW119" s="304"/>
      <c r="AAX119" s="304"/>
      <c r="AAY119" s="304"/>
      <c r="AAZ119" s="304"/>
      <c r="ABA119" s="304"/>
      <c r="ABB119" s="304"/>
      <c r="ABC119" s="304"/>
      <c r="ABD119" s="304"/>
      <c r="ABE119" s="304"/>
      <c r="ABF119" s="304"/>
      <c r="ABG119" s="304"/>
      <c r="ABH119" s="304"/>
      <c r="ABI119" s="304"/>
      <c r="ABJ119" s="304"/>
      <c r="ABK119" s="304"/>
      <c r="ABL119" s="304"/>
      <c r="ABM119" s="304"/>
      <c r="ABN119" s="304"/>
      <c r="ABO119" s="304"/>
      <c r="ABP119" s="304"/>
      <c r="ABQ119" s="304"/>
      <c r="ABR119" s="304"/>
      <c r="ABS119" s="304"/>
      <c r="ABT119" s="304"/>
      <c r="ABU119" s="304"/>
      <c r="ABV119" s="304"/>
      <c r="ABW119" s="304"/>
      <c r="ABX119" s="304"/>
      <c r="ABY119" s="304"/>
      <c r="ABZ119" s="304"/>
      <c r="ACA119" s="304"/>
      <c r="ACB119" s="304"/>
      <c r="ACC119" s="304"/>
      <c r="ACD119" s="304"/>
      <c r="ACE119" s="304"/>
      <c r="ACF119" s="304"/>
      <c r="ACG119" s="304"/>
      <c r="ACH119" s="304"/>
      <c r="ACI119" s="304"/>
      <c r="ACJ119" s="304"/>
      <c r="ACK119" s="304"/>
      <c r="ACL119" s="304"/>
      <c r="ACM119" s="304"/>
      <c r="ACN119" s="304"/>
      <c r="ACO119" s="304"/>
      <c r="ACP119" s="304"/>
      <c r="ACQ119" s="304"/>
      <c r="ACR119" s="304"/>
      <c r="ACS119" s="304"/>
      <c r="ACT119" s="304"/>
      <c r="ACU119" s="304"/>
      <c r="ACV119" s="304"/>
      <c r="ACW119" s="304"/>
      <c r="ACX119" s="304"/>
      <c r="ACY119" s="304"/>
      <c r="ACZ119" s="304"/>
      <c r="ADA119" s="304"/>
      <c r="ADB119" s="304"/>
      <c r="ADC119" s="304"/>
      <c r="ADD119" s="304"/>
      <c r="ADE119" s="304"/>
      <c r="ADF119" s="304"/>
      <c r="ADG119" s="304"/>
      <c r="ADH119" s="304"/>
      <c r="ADI119" s="304"/>
      <c r="ADJ119" s="304"/>
      <c r="ADK119" s="304"/>
      <c r="ADL119" s="304"/>
      <c r="ADM119" s="304"/>
      <c r="ADN119" s="304"/>
      <c r="ADO119" s="304"/>
      <c r="ADP119" s="304"/>
      <c r="ADQ119" s="304"/>
      <c r="ADR119" s="304"/>
      <c r="ADS119" s="304"/>
      <c r="ADT119" s="304"/>
      <c r="ADU119" s="304"/>
      <c r="ADV119" s="304"/>
      <c r="ADW119" s="304"/>
      <c r="ADX119" s="304"/>
      <c r="ADY119" s="304"/>
      <c r="ADZ119" s="304"/>
      <c r="AEA119" s="304"/>
      <c r="AEB119" s="304"/>
      <c r="AEC119" s="304"/>
      <c r="AED119" s="304"/>
      <c r="AEE119" s="304"/>
      <c r="AEF119" s="304"/>
      <c r="AEG119" s="304"/>
      <c r="AEH119" s="304"/>
      <c r="AEI119" s="304"/>
      <c r="AEJ119" s="304"/>
      <c r="AEK119" s="304"/>
      <c r="AEL119" s="304"/>
      <c r="AEM119" s="304"/>
      <c r="AEN119" s="304"/>
      <c r="AEO119" s="304"/>
      <c r="AEP119" s="304"/>
      <c r="AEQ119" s="304"/>
      <c r="AER119" s="304"/>
      <c r="AES119" s="304"/>
      <c r="AET119" s="304"/>
      <c r="AEU119" s="304"/>
      <c r="AEV119" s="304"/>
      <c r="AEW119" s="304"/>
      <c r="AEX119" s="304"/>
      <c r="AEY119" s="304"/>
      <c r="AEZ119" s="304"/>
      <c r="AFA119" s="304"/>
      <c r="AFB119" s="304"/>
      <c r="AFC119" s="304"/>
      <c r="AFD119" s="304"/>
      <c r="AFE119" s="304"/>
      <c r="AFF119" s="304"/>
      <c r="AFG119" s="304"/>
      <c r="AFH119" s="304"/>
      <c r="AFI119" s="304"/>
      <c r="AFJ119" s="304"/>
      <c r="AFK119" s="304"/>
      <c r="AFL119" s="304"/>
      <c r="AFM119" s="304"/>
      <c r="AFN119" s="304"/>
      <c r="AFO119" s="304"/>
      <c r="AFP119" s="304"/>
      <c r="AFQ119" s="304"/>
      <c r="AFR119" s="304"/>
      <c r="AFS119" s="304"/>
      <c r="AFT119" s="304"/>
      <c r="AFU119" s="304"/>
      <c r="AFV119" s="304"/>
      <c r="AFW119" s="304"/>
      <c r="AFX119" s="304"/>
      <c r="AFY119" s="304"/>
      <c r="AFZ119" s="304"/>
      <c r="AGA119" s="304"/>
      <c r="AGB119" s="304"/>
      <c r="AGC119" s="304"/>
      <c r="AGD119" s="304"/>
      <c r="AGE119" s="304"/>
      <c r="AGF119" s="304"/>
      <c r="AGG119" s="304"/>
      <c r="AGH119" s="304"/>
      <c r="AGI119" s="304"/>
      <c r="AGJ119" s="304"/>
      <c r="AGK119" s="304"/>
      <c r="AGL119" s="304"/>
      <c r="AGM119" s="304"/>
      <c r="AGN119" s="304"/>
      <c r="AGO119" s="304"/>
      <c r="AGP119" s="304"/>
      <c r="AGQ119" s="304"/>
      <c r="AGR119" s="304"/>
      <c r="AGS119" s="304"/>
      <c r="AGT119" s="304"/>
      <c r="AGU119" s="304"/>
      <c r="AGV119" s="304"/>
      <c r="AGW119" s="304"/>
      <c r="AGX119" s="304"/>
      <c r="AGY119" s="304"/>
      <c r="AGZ119" s="304"/>
      <c r="AHA119" s="304"/>
      <c r="AHB119" s="304"/>
      <c r="AHC119" s="304"/>
      <c r="AHD119" s="304"/>
      <c r="AHE119" s="304"/>
      <c r="AHF119" s="304"/>
      <c r="AHG119" s="304"/>
      <c r="AHH119" s="304"/>
      <c r="AHI119" s="304"/>
      <c r="AHJ119" s="304"/>
      <c r="AHK119" s="304"/>
      <c r="AHL119" s="304"/>
      <c r="AHM119" s="304"/>
      <c r="AHN119" s="304"/>
      <c r="AHO119" s="304"/>
      <c r="AHP119" s="304"/>
      <c r="AHQ119" s="304"/>
      <c r="AHR119" s="304"/>
      <c r="AHS119" s="304"/>
      <c r="AHT119" s="304"/>
      <c r="AHU119" s="304"/>
      <c r="AHV119" s="304"/>
      <c r="AHW119" s="304"/>
      <c r="AHX119" s="304"/>
      <c r="AHY119" s="304"/>
      <c r="AHZ119" s="304"/>
      <c r="AIA119" s="304"/>
      <c r="AIB119" s="304"/>
      <c r="AIC119" s="304"/>
      <c r="AID119" s="304"/>
      <c r="AIE119" s="304"/>
      <c r="AIF119" s="304"/>
      <c r="AIG119" s="304"/>
      <c r="AIH119" s="304"/>
      <c r="AII119" s="304"/>
      <c r="AIJ119" s="304"/>
      <c r="AIK119" s="304"/>
      <c r="AIL119" s="304"/>
      <c r="AIM119" s="304"/>
      <c r="AIN119" s="304"/>
      <c r="AIO119" s="304"/>
      <c r="AIP119" s="304"/>
      <c r="AIQ119" s="304"/>
      <c r="AIR119" s="304"/>
      <c r="AIS119" s="304"/>
      <c r="AIT119" s="304"/>
      <c r="AIU119" s="304"/>
      <c r="AIV119" s="304"/>
      <c r="AIW119" s="304"/>
      <c r="AIX119" s="304"/>
      <c r="AIY119" s="304"/>
      <c r="AIZ119" s="304"/>
      <c r="AJA119" s="304"/>
      <c r="AJB119" s="304"/>
      <c r="AJC119" s="304"/>
      <c r="AJD119" s="304"/>
      <c r="AJE119" s="304"/>
      <c r="AJF119" s="304"/>
      <c r="AJG119" s="304"/>
      <c r="AJH119" s="304"/>
      <c r="AJI119" s="304"/>
      <c r="AJJ119" s="304"/>
      <c r="AJK119" s="304"/>
      <c r="AJL119" s="304"/>
      <c r="AJM119" s="304"/>
      <c r="AJN119" s="304"/>
      <c r="AJO119" s="304"/>
      <c r="AJP119" s="304"/>
      <c r="AJQ119" s="304"/>
      <c r="AJR119" s="304"/>
      <c r="AJS119" s="304"/>
      <c r="AJT119" s="304"/>
      <c r="AJU119" s="304"/>
      <c r="AJV119" s="304"/>
      <c r="AJW119" s="304"/>
      <c r="AJX119" s="304"/>
      <c r="AJY119" s="304"/>
      <c r="AJZ119" s="304"/>
      <c r="AKA119" s="304"/>
      <c r="AKB119" s="304"/>
      <c r="AKC119" s="304"/>
      <c r="AKD119" s="304"/>
      <c r="AKE119" s="304"/>
      <c r="AKF119" s="304"/>
      <c r="AKG119" s="304"/>
      <c r="AKH119" s="304"/>
      <c r="AKI119" s="304"/>
      <c r="AKJ119" s="304"/>
      <c r="AKK119" s="304"/>
      <c r="AKL119" s="304"/>
      <c r="AKM119" s="304"/>
      <c r="AKN119" s="304"/>
      <c r="AKO119" s="304"/>
      <c r="AKP119" s="304"/>
      <c r="AKQ119" s="304"/>
      <c r="AKR119" s="304"/>
      <c r="AKS119" s="304"/>
      <c r="AKT119" s="304"/>
      <c r="AKU119" s="304"/>
      <c r="AKV119" s="304"/>
      <c r="AKW119" s="304"/>
      <c r="AKX119" s="304"/>
      <c r="AKY119" s="304"/>
      <c r="AKZ119" s="304"/>
      <c r="ALA119" s="304"/>
      <c r="ALB119" s="304"/>
      <c r="ALC119" s="304"/>
      <c r="ALD119" s="304"/>
      <c r="ALE119" s="304"/>
      <c r="ALF119" s="304"/>
      <c r="ALG119" s="304"/>
      <c r="ALH119" s="304"/>
      <c r="ALI119" s="304"/>
      <c r="ALJ119" s="304"/>
      <c r="ALK119" s="304"/>
      <c r="ALL119" s="304"/>
      <c r="ALM119" s="304"/>
      <c r="ALN119" s="304"/>
      <c r="ALO119" s="304"/>
      <c r="ALP119" s="304"/>
      <c r="ALQ119" s="304"/>
      <c r="ALR119" s="304"/>
      <c r="ALS119" s="304"/>
      <c r="ALT119" s="304"/>
      <c r="ALU119" s="304"/>
      <c r="ALV119" s="304"/>
      <c r="ALW119" s="304"/>
      <c r="ALX119" s="304"/>
      <c r="ALY119" s="304"/>
      <c r="ALZ119" s="304"/>
      <c r="AMA119" s="304"/>
      <c r="AMB119" s="304"/>
      <c r="AMC119" s="304"/>
      <c r="AMD119" s="304"/>
      <c r="AME119" s="304"/>
      <c r="AMF119" s="304"/>
      <c r="AMG119" s="304"/>
      <c r="AMH119" s="304"/>
      <c r="AMI119" s="304"/>
      <c r="AMJ119" s="304"/>
      <c r="AMK119" s="304"/>
    </row>
    <row r="120" spans="1:1025" s="123" customFormat="1">
      <c r="A120" s="33">
        <v>14</v>
      </c>
      <c r="B120" s="3" t="s">
        <v>420</v>
      </c>
      <c r="C120" s="4">
        <v>2018</v>
      </c>
      <c r="D120" s="280">
        <v>1213</v>
      </c>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c r="CW120" s="304"/>
      <c r="CX120" s="304"/>
      <c r="CY120" s="304"/>
      <c r="CZ120" s="304"/>
      <c r="DA120" s="304"/>
      <c r="DB120" s="304"/>
      <c r="DC120" s="304"/>
      <c r="DD120" s="304"/>
      <c r="DE120" s="304"/>
      <c r="DF120" s="304"/>
      <c r="DG120" s="304"/>
      <c r="DH120" s="304"/>
      <c r="DI120" s="304"/>
      <c r="DJ120" s="304"/>
      <c r="DK120" s="304"/>
      <c r="DL120" s="304"/>
      <c r="DM120" s="304"/>
      <c r="DN120" s="304"/>
      <c r="DO120" s="304"/>
      <c r="DP120" s="304"/>
      <c r="DQ120" s="304"/>
      <c r="DR120" s="304"/>
      <c r="DS120" s="304"/>
      <c r="DT120" s="304"/>
      <c r="DU120" s="304"/>
      <c r="DV120" s="304"/>
      <c r="DW120" s="304"/>
      <c r="DX120" s="304"/>
      <c r="DY120" s="304"/>
      <c r="DZ120" s="304"/>
      <c r="EA120" s="304"/>
      <c r="EB120" s="304"/>
      <c r="EC120" s="304"/>
      <c r="ED120" s="304"/>
      <c r="EE120" s="304"/>
      <c r="EF120" s="304"/>
      <c r="EG120" s="304"/>
      <c r="EH120" s="304"/>
      <c r="EI120" s="304"/>
      <c r="EJ120" s="304"/>
      <c r="EK120" s="304"/>
      <c r="EL120" s="304"/>
      <c r="EM120" s="304"/>
      <c r="EN120" s="304"/>
      <c r="EO120" s="304"/>
      <c r="EP120" s="304"/>
      <c r="EQ120" s="304"/>
      <c r="ER120" s="304"/>
      <c r="ES120" s="304"/>
      <c r="ET120" s="304"/>
      <c r="EU120" s="304"/>
      <c r="EV120" s="304"/>
      <c r="EW120" s="304"/>
      <c r="EX120" s="304"/>
      <c r="EY120" s="304"/>
      <c r="EZ120" s="304"/>
      <c r="FA120" s="304"/>
      <c r="FB120" s="304"/>
      <c r="FC120" s="304"/>
      <c r="FD120" s="304"/>
      <c r="FE120" s="304"/>
      <c r="FF120" s="304"/>
      <c r="FG120" s="304"/>
      <c r="FH120" s="304"/>
      <c r="FI120" s="304"/>
      <c r="FJ120" s="304"/>
      <c r="FK120" s="304"/>
      <c r="FL120" s="304"/>
      <c r="FM120" s="304"/>
      <c r="FN120" s="304"/>
      <c r="FO120" s="304"/>
      <c r="FP120" s="304"/>
      <c r="FQ120" s="304"/>
      <c r="FR120" s="304"/>
      <c r="FS120" s="304"/>
      <c r="FT120" s="304"/>
      <c r="FU120" s="304"/>
      <c r="FV120" s="304"/>
      <c r="FW120" s="304"/>
      <c r="FX120" s="304"/>
      <c r="FY120" s="304"/>
      <c r="FZ120" s="304"/>
      <c r="GA120" s="304"/>
      <c r="GB120" s="304"/>
      <c r="GC120" s="304"/>
      <c r="GD120" s="304"/>
      <c r="GE120" s="304"/>
      <c r="GF120" s="304"/>
      <c r="GG120" s="304"/>
      <c r="GH120" s="304"/>
      <c r="GI120" s="304"/>
      <c r="GJ120" s="304"/>
      <c r="GK120" s="304"/>
      <c r="GL120" s="304"/>
      <c r="GM120" s="304"/>
      <c r="GN120" s="304"/>
      <c r="GO120" s="304"/>
      <c r="GP120" s="304"/>
      <c r="GQ120" s="304"/>
      <c r="GR120" s="304"/>
      <c r="GS120" s="304"/>
      <c r="GT120" s="304"/>
      <c r="GU120" s="304"/>
      <c r="GV120" s="304"/>
      <c r="GW120" s="304"/>
      <c r="GX120" s="304"/>
      <c r="GY120" s="304"/>
      <c r="GZ120" s="304"/>
      <c r="HA120" s="304"/>
      <c r="HB120" s="304"/>
      <c r="HC120" s="304"/>
      <c r="HD120" s="304"/>
      <c r="HE120" s="304"/>
      <c r="HF120" s="304"/>
      <c r="HG120" s="304"/>
      <c r="HH120" s="304"/>
      <c r="HI120" s="304"/>
      <c r="HJ120" s="304"/>
      <c r="HK120" s="304"/>
      <c r="HL120" s="304"/>
      <c r="HM120" s="304"/>
      <c r="HN120" s="304"/>
      <c r="HO120" s="304"/>
      <c r="HP120" s="304"/>
      <c r="HQ120" s="304"/>
      <c r="HR120" s="304"/>
      <c r="HS120" s="304"/>
      <c r="HT120" s="304"/>
      <c r="HU120" s="304"/>
      <c r="HV120" s="304"/>
      <c r="HW120" s="304"/>
      <c r="HX120" s="304"/>
      <c r="HY120" s="304"/>
      <c r="HZ120" s="304"/>
      <c r="IA120" s="304"/>
      <c r="IB120" s="304"/>
      <c r="IC120" s="304"/>
      <c r="ID120" s="304"/>
      <c r="IE120" s="304"/>
      <c r="IF120" s="304"/>
      <c r="IG120" s="304"/>
      <c r="IH120" s="304"/>
      <c r="II120" s="304"/>
      <c r="IJ120" s="304"/>
      <c r="IK120" s="304"/>
      <c r="IL120" s="304"/>
      <c r="IM120" s="304"/>
      <c r="IN120" s="304"/>
      <c r="IO120" s="304"/>
      <c r="IP120" s="304"/>
      <c r="IQ120" s="304"/>
      <c r="IR120" s="304"/>
      <c r="IS120" s="304"/>
      <c r="IT120" s="304"/>
      <c r="IU120" s="304"/>
      <c r="IV120" s="304"/>
      <c r="IW120" s="304"/>
      <c r="IX120" s="304"/>
      <c r="IY120" s="304"/>
      <c r="IZ120" s="304"/>
      <c r="JA120" s="304"/>
      <c r="JB120" s="304"/>
      <c r="JC120" s="304"/>
      <c r="JD120" s="304"/>
      <c r="JE120" s="304"/>
      <c r="JF120" s="304"/>
      <c r="JG120" s="304"/>
      <c r="JH120" s="304"/>
      <c r="JI120" s="304"/>
      <c r="JJ120" s="304"/>
      <c r="JK120" s="304"/>
      <c r="JL120" s="304"/>
      <c r="JM120" s="304"/>
      <c r="JN120" s="304"/>
      <c r="JO120" s="304"/>
      <c r="JP120" s="304"/>
      <c r="JQ120" s="304"/>
      <c r="JR120" s="304"/>
      <c r="JS120" s="304"/>
      <c r="JT120" s="304"/>
      <c r="JU120" s="304"/>
      <c r="JV120" s="304"/>
      <c r="JW120" s="304"/>
      <c r="JX120" s="304"/>
      <c r="JY120" s="304"/>
      <c r="JZ120" s="304"/>
      <c r="KA120" s="304"/>
      <c r="KB120" s="304"/>
      <c r="KC120" s="304"/>
      <c r="KD120" s="304"/>
      <c r="KE120" s="304"/>
      <c r="KF120" s="304"/>
      <c r="KG120" s="304"/>
      <c r="KH120" s="304"/>
      <c r="KI120" s="304"/>
      <c r="KJ120" s="304"/>
      <c r="KK120" s="304"/>
      <c r="KL120" s="304"/>
      <c r="KM120" s="304"/>
      <c r="KN120" s="304"/>
      <c r="KO120" s="304"/>
      <c r="KP120" s="304"/>
      <c r="KQ120" s="304"/>
      <c r="KR120" s="304"/>
      <c r="KS120" s="304"/>
      <c r="KT120" s="304"/>
      <c r="KU120" s="304"/>
      <c r="KV120" s="304"/>
      <c r="KW120" s="304"/>
      <c r="KX120" s="304"/>
      <c r="KY120" s="304"/>
      <c r="KZ120" s="304"/>
      <c r="LA120" s="304"/>
      <c r="LB120" s="304"/>
      <c r="LC120" s="304"/>
      <c r="LD120" s="304"/>
      <c r="LE120" s="304"/>
      <c r="LF120" s="304"/>
      <c r="LG120" s="304"/>
      <c r="LH120" s="304"/>
      <c r="LI120" s="304"/>
      <c r="LJ120" s="304"/>
      <c r="LK120" s="304"/>
      <c r="LL120" s="304"/>
      <c r="LM120" s="304"/>
      <c r="LN120" s="304"/>
      <c r="LO120" s="304"/>
      <c r="LP120" s="304"/>
      <c r="LQ120" s="304"/>
      <c r="LR120" s="304"/>
      <c r="LS120" s="304"/>
      <c r="LT120" s="304"/>
      <c r="LU120" s="304"/>
      <c r="LV120" s="304"/>
      <c r="LW120" s="304"/>
      <c r="LX120" s="304"/>
      <c r="LY120" s="304"/>
      <c r="LZ120" s="304"/>
      <c r="MA120" s="304"/>
      <c r="MB120" s="304"/>
      <c r="MC120" s="304"/>
      <c r="MD120" s="304"/>
      <c r="ME120" s="304"/>
      <c r="MF120" s="304"/>
      <c r="MG120" s="304"/>
      <c r="MH120" s="304"/>
      <c r="MI120" s="304"/>
      <c r="MJ120" s="304"/>
      <c r="MK120" s="304"/>
      <c r="ML120" s="304"/>
      <c r="MM120" s="304"/>
      <c r="MN120" s="304"/>
      <c r="MO120" s="304"/>
      <c r="MP120" s="304"/>
      <c r="MQ120" s="304"/>
      <c r="MR120" s="304"/>
      <c r="MS120" s="304"/>
      <c r="MT120" s="304"/>
      <c r="MU120" s="304"/>
      <c r="MV120" s="304"/>
      <c r="MW120" s="304"/>
      <c r="MX120" s="304"/>
      <c r="MY120" s="304"/>
      <c r="MZ120" s="304"/>
      <c r="NA120" s="304"/>
      <c r="NB120" s="304"/>
      <c r="NC120" s="304"/>
      <c r="ND120" s="304"/>
      <c r="NE120" s="304"/>
      <c r="NF120" s="304"/>
      <c r="NG120" s="304"/>
      <c r="NH120" s="304"/>
      <c r="NI120" s="304"/>
      <c r="NJ120" s="304"/>
      <c r="NK120" s="304"/>
      <c r="NL120" s="304"/>
      <c r="NM120" s="304"/>
      <c r="NN120" s="304"/>
      <c r="NO120" s="304"/>
      <c r="NP120" s="304"/>
      <c r="NQ120" s="304"/>
      <c r="NR120" s="304"/>
      <c r="NS120" s="304"/>
      <c r="NT120" s="304"/>
      <c r="NU120" s="304"/>
      <c r="NV120" s="304"/>
      <c r="NW120" s="304"/>
      <c r="NX120" s="304"/>
      <c r="NY120" s="304"/>
      <c r="NZ120" s="304"/>
      <c r="OA120" s="304"/>
      <c r="OB120" s="304"/>
      <c r="OC120" s="304"/>
      <c r="OD120" s="304"/>
      <c r="OE120" s="304"/>
      <c r="OF120" s="304"/>
      <c r="OG120" s="304"/>
      <c r="OH120" s="304"/>
      <c r="OI120" s="304"/>
      <c r="OJ120" s="304"/>
      <c r="OK120" s="304"/>
      <c r="OL120" s="304"/>
      <c r="OM120" s="304"/>
      <c r="ON120" s="304"/>
      <c r="OO120" s="304"/>
      <c r="OP120" s="304"/>
      <c r="OQ120" s="304"/>
      <c r="OR120" s="304"/>
      <c r="OS120" s="304"/>
      <c r="OT120" s="304"/>
      <c r="OU120" s="304"/>
      <c r="OV120" s="304"/>
      <c r="OW120" s="304"/>
      <c r="OX120" s="304"/>
      <c r="OY120" s="304"/>
      <c r="OZ120" s="304"/>
      <c r="PA120" s="304"/>
      <c r="PB120" s="304"/>
      <c r="PC120" s="304"/>
      <c r="PD120" s="304"/>
      <c r="PE120" s="304"/>
      <c r="PF120" s="304"/>
      <c r="PG120" s="304"/>
      <c r="PH120" s="304"/>
      <c r="PI120" s="304"/>
      <c r="PJ120" s="304"/>
      <c r="PK120" s="304"/>
      <c r="PL120" s="304"/>
      <c r="PM120" s="304"/>
      <c r="PN120" s="304"/>
      <c r="PO120" s="304"/>
      <c r="PP120" s="304"/>
      <c r="PQ120" s="304"/>
      <c r="PR120" s="304"/>
      <c r="PS120" s="304"/>
      <c r="PT120" s="304"/>
      <c r="PU120" s="304"/>
      <c r="PV120" s="304"/>
      <c r="PW120" s="304"/>
      <c r="PX120" s="304"/>
      <c r="PY120" s="304"/>
      <c r="PZ120" s="304"/>
      <c r="QA120" s="304"/>
      <c r="QB120" s="304"/>
      <c r="QC120" s="304"/>
      <c r="QD120" s="304"/>
      <c r="QE120" s="304"/>
      <c r="QF120" s="304"/>
      <c r="QG120" s="304"/>
      <c r="QH120" s="304"/>
      <c r="QI120" s="304"/>
      <c r="QJ120" s="304"/>
      <c r="QK120" s="304"/>
      <c r="QL120" s="304"/>
      <c r="QM120" s="304"/>
      <c r="QN120" s="304"/>
      <c r="QO120" s="304"/>
      <c r="QP120" s="304"/>
      <c r="QQ120" s="304"/>
      <c r="QR120" s="304"/>
      <c r="QS120" s="304"/>
      <c r="QT120" s="304"/>
      <c r="QU120" s="304"/>
      <c r="QV120" s="304"/>
      <c r="QW120" s="304"/>
      <c r="QX120" s="304"/>
      <c r="QY120" s="304"/>
      <c r="QZ120" s="304"/>
      <c r="RA120" s="304"/>
      <c r="RB120" s="304"/>
      <c r="RC120" s="304"/>
      <c r="RD120" s="304"/>
      <c r="RE120" s="304"/>
      <c r="RF120" s="304"/>
      <c r="RG120" s="304"/>
      <c r="RH120" s="304"/>
      <c r="RI120" s="304"/>
      <c r="RJ120" s="304"/>
      <c r="RK120" s="304"/>
      <c r="RL120" s="304"/>
      <c r="RM120" s="304"/>
      <c r="RN120" s="304"/>
      <c r="RO120" s="304"/>
      <c r="RP120" s="304"/>
      <c r="RQ120" s="304"/>
      <c r="RR120" s="304"/>
      <c r="RS120" s="304"/>
      <c r="RT120" s="304"/>
      <c r="RU120" s="304"/>
      <c r="RV120" s="304"/>
      <c r="RW120" s="304"/>
      <c r="RX120" s="304"/>
      <c r="RY120" s="304"/>
      <c r="RZ120" s="304"/>
      <c r="SA120" s="304"/>
      <c r="SB120" s="304"/>
      <c r="SC120" s="304"/>
      <c r="SD120" s="304"/>
      <c r="SE120" s="304"/>
      <c r="SF120" s="304"/>
      <c r="SG120" s="304"/>
      <c r="SH120" s="304"/>
      <c r="SI120" s="304"/>
      <c r="SJ120" s="304"/>
      <c r="SK120" s="304"/>
      <c r="SL120" s="304"/>
      <c r="SM120" s="304"/>
      <c r="SN120" s="304"/>
      <c r="SO120" s="304"/>
      <c r="SP120" s="304"/>
      <c r="SQ120" s="304"/>
      <c r="SR120" s="304"/>
      <c r="SS120" s="304"/>
      <c r="ST120" s="304"/>
      <c r="SU120" s="304"/>
      <c r="SV120" s="304"/>
      <c r="SW120" s="304"/>
      <c r="SX120" s="304"/>
      <c r="SY120" s="304"/>
      <c r="SZ120" s="304"/>
      <c r="TA120" s="304"/>
      <c r="TB120" s="304"/>
      <c r="TC120" s="304"/>
      <c r="TD120" s="304"/>
      <c r="TE120" s="304"/>
      <c r="TF120" s="304"/>
      <c r="TG120" s="304"/>
      <c r="TH120" s="304"/>
      <c r="TI120" s="304"/>
      <c r="TJ120" s="304"/>
      <c r="TK120" s="304"/>
      <c r="TL120" s="304"/>
      <c r="TM120" s="304"/>
      <c r="TN120" s="304"/>
      <c r="TO120" s="304"/>
      <c r="TP120" s="304"/>
      <c r="TQ120" s="304"/>
      <c r="TR120" s="304"/>
      <c r="TS120" s="304"/>
      <c r="TT120" s="304"/>
      <c r="TU120" s="304"/>
      <c r="TV120" s="304"/>
      <c r="TW120" s="304"/>
      <c r="TX120" s="304"/>
      <c r="TY120" s="304"/>
      <c r="TZ120" s="304"/>
      <c r="UA120" s="304"/>
      <c r="UB120" s="304"/>
      <c r="UC120" s="304"/>
      <c r="UD120" s="304"/>
      <c r="UE120" s="304"/>
      <c r="UF120" s="304"/>
      <c r="UG120" s="304"/>
      <c r="UH120" s="304"/>
      <c r="UI120" s="304"/>
      <c r="UJ120" s="304"/>
      <c r="UK120" s="304"/>
      <c r="UL120" s="304"/>
      <c r="UM120" s="304"/>
      <c r="UN120" s="304"/>
      <c r="UO120" s="304"/>
      <c r="UP120" s="304"/>
      <c r="UQ120" s="304"/>
      <c r="UR120" s="304"/>
      <c r="US120" s="304"/>
      <c r="UT120" s="304"/>
      <c r="UU120" s="304"/>
      <c r="UV120" s="304"/>
      <c r="UW120" s="304"/>
      <c r="UX120" s="304"/>
      <c r="UY120" s="304"/>
      <c r="UZ120" s="304"/>
      <c r="VA120" s="304"/>
      <c r="VB120" s="304"/>
      <c r="VC120" s="304"/>
      <c r="VD120" s="304"/>
      <c r="VE120" s="304"/>
      <c r="VF120" s="304"/>
      <c r="VG120" s="304"/>
      <c r="VH120" s="304"/>
      <c r="VI120" s="304"/>
      <c r="VJ120" s="304"/>
      <c r="VK120" s="304"/>
      <c r="VL120" s="304"/>
      <c r="VM120" s="304"/>
      <c r="VN120" s="304"/>
      <c r="VO120" s="304"/>
      <c r="VP120" s="304"/>
      <c r="VQ120" s="304"/>
      <c r="VR120" s="304"/>
      <c r="VS120" s="304"/>
      <c r="VT120" s="304"/>
      <c r="VU120" s="304"/>
      <c r="VV120" s="304"/>
      <c r="VW120" s="304"/>
      <c r="VX120" s="304"/>
      <c r="VY120" s="304"/>
      <c r="VZ120" s="304"/>
      <c r="WA120" s="304"/>
      <c r="WB120" s="304"/>
      <c r="WC120" s="304"/>
      <c r="WD120" s="304"/>
      <c r="WE120" s="304"/>
      <c r="WF120" s="304"/>
      <c r="WG120" s="304"/>
      <c r="WH120" s="304"/>
      <c r="WI120" s="304"/>
      <c r="WJ120" s="304"/>
      <c r="WK120" s="304"/>
      <c r="WL120" s="304"/>
      <c r="WM120" s="304"/>
      <c r="WN120" s="304"/>
      <c r="WO120" s="304"/>
      <c r="WP120" s="304"/>
      <c r="WQ120" s="304"/>
      <c r="WR120" s="304"/>
      <c r="WS120" s="304"/>
      <c r="WT120" s="304"/>
      <c r="WU120" s="304"/>
      <c r="WV120" s="304"/>
      <c r="WW120" s="304"/>
      <c r="WX120" s="304"/>
      <c r="WY120" s="304"/>
      <c r="WZ120" s="304"/>
      <c r="XA120" s="304"/>
      <c r="XB120" s="304"/>
      <c r="XC120" s="304"/>
      <c r="XD120" s="304"/>
      <c r="XE120" s="304"/>
      <c r="XF120" s="304"/>
      <c r="XG120" s="304"/>
      <c r="XH120" s="304"/>
      <c r="XI120" s="304"/>
      <c r="XJ120" s="304"/>
      <c r="XK120" s="304"/>
      <c r="XL120" s="304"/>
      <c r="XM120" s="304"/>
      <c r="XN120" s="304"/>
      <c r="XO120" s="304"/>
      <c r="XP120" s="304"/>
      <c r="XQ120" s="304"/>
      <c r="XR120" s="304"/>
      <c r="XS120" s="304"/>
      <c r="XT120" s="304"/>
      <c r="XU120" s="304"/>
      <c r="XV120" s="304"/>
      <c r="XW120" s="304"/>
      <c r="XX120" s="304"/>
      <c r="XY120" s="304"/>
      <c r="XZ120" s="304"/>
      <c r="YA120" s="304"/>
      <c r="YB120" s="304"/>
      <c r="YC120" s="304"/>
      <c r="YD120" s="304"/>
      <c r="YE120" s="304"/>
      <c r="YF120" s="304"/>
      <c r="YG120" s="304"/>
      <c r="YH120" s="304"/>
      <c r="YI120" s="304"/>
      <c r="YJ120" s="304"/>
      <c r="YK120" s="304"/>
      <c r="YL120" s="304"/>
      <c r="YM120" s="304"/>
      <c r="YN120" s="304"/>
      <c r="YO120" s="304"/>
      <c r="YP120" s="304"/>
      <c r="YQ120" s="304"/>
      <c r="YR120" s="304"/>
      <c r="YS120" s="304"/>
      <c r="YT120" s="304"/>
      <c r="YU120" s="304"/>
      <c r="YV120" s="304"/>
      <c r="YW120" s="304"/>
      <c r="YX120" s="304"/>
      <c r="YY120" s="304"/>
      <c r="YZ120" s="304"/>
      <c r="ZA120" s="304"/>
      <c r="ZB120" s="304"/>
      <c r="ZC120" s="304"/>
      <c r="ZD120" s="304"/>
      <c r="ZE120" s="304"/>
      <c r="ZF120" s="304"/>
      <c r="ZG120" s="304"/>
      <c r="ZH120" s="304"/>
      <c r="ZI120" s="304"/>
      <c r="ZJ120" s="304"/>
      <c r="ZK120" s="304"/>
      <c r="ZL120" s="304"/>
      <c r="ZM120" s="304"/>
      <c r="ZN120" s="304"/>
      <c r="ZO120" s="304"/>
      <c r="ZP120" s="304"/>
      <c r="ZQ120" s="304"/>
      <c r="ZR120" s="304"/>
      <c r="ZS120" s="304"/>
      <c r="ZT120" s="304"/>
      <c r="ZU120" s="304"/>
      <c r="ZV120" s="304"/>
      <c r="ZW120" s="304"/>
      <c r="ZX120" s="304"/>
      <c r="ZY120" s="304"/>
      <c r="ZZ120" s="304"/>
      <c r="AAA120" s="304"/>
      <c r="AAB120" s="304"/>
      <c r="AAC120" s="304"/>
      <c r="AAD120" s="304"/>
      <c r="AAE120" s="304"/>
      <c r="AAF120" s="304"/>
      <c r="AAG120" s="304"/>
      <c r="AAH120" s="304"/>
      <c r="AAI120" s="304"/>
      <c r="AAJ120" s="304"/>
      <c r="AAK120" s="304"/>
      <c r="AAL120" s="304"/>
      <c r="AAM120" s="304"/>
      <c r="AAN120" s="304"/>
      <c r="AAO120" s="304"/>
      <c r="AAP120" s="304"/>
      <c r="AAQ120" s="304"/>
      <c r="AAR120" s="304"/>
      <c r="AAS120" s="304"/>
      <c r="AAT120" s="304"/>
      <c r="AAU120" s="304"/>
      <c r="AAV120" s="304"/>
      <c r="AAW120" s="304"/>
      <c r="AAX120" s="304"/>
      <c r="AAY120" s="304"/>
      <c r="AAZ120" s="304"/>
      <c r="ABA120" s="304"/>
      <c r="ABB120" s="304"/>
      <c r="ABC120" s="304"/>
      <c r="ABD120" s="304"/>
      <c r="ABE120" s="304"/>
      <c r="ABF120" s="304"/>
      <c r="ABG120" s="304"/>
      <c r="ABH120" s="304"/>
      <c r="ABI120" s="304"/>
      <c r="ABJ120" s="304"/>
      <c r="ABK120" s="304"/>
      <c r="ABL120" s="304"/>
      <c r="ABM120" s="304"/>
      <c r="ABN120" s="304"/>
      <c r="ABO120" s="304"/>
      <c r="ABP120" s="304"/>
      <c r="ABQ120" s="304"/>
      <c r="ABR120" s="304"/>
      <c r="ABS120" s="304"/>
      <c r="ABT120" s="304"/>
      <c r="ABU120" s="304"/>
      <c r="ABV120" s="304"/>
      <c r="ABW120" s="304"/>
      <c r="ABX120" s="304"/>
      <c r="ABY120" s="304"/>
      <c r="ABZ120" s="304"/>
      <c r="ACA120" s="304"/>
      <c r="ACB120" s="304"/>
      <c r="ACC120" s="304"/>
      <c r="ACD120" s="304"/>
      <c r="ACE120" s="304"/>
      <c r="ACF120" s="304"/>
      <c r="ACG120" s="304"/>
      <c r="ACH120" s="304"/>
      <c r="ACI120" s="304"/>
      <c r="ACJ120" s="304"/>
      <c r="ACK120" s="304"/>
      <c r="ACL120" s="304"/>
      <c r="ACM120" s="304"/>
      <c r="ACN120" s="304"/>
      <c r="ACO120" s="304"/>
      <c r="ACP120" s="304"/>
      <c r="ACQ120" s="304"/>
      <c r="ACR120" s="304"/>
      <c r="ACS120" s="304"/>
      <c r="ACT120" s="304"/>
      <c r="ACU120" s="304"/>
      <c r="ACV120" s="304"/>
      <c r="ACW120" s="304"/>
      <c r="ACX120" s="304"/>
      <c r="ACY120" s="304"/>
      <c r="ACZ120" s="304"/>
      <c r="ADA120" s="304"/>
      <c r="ADB120" s="304"/>
      <c r="ADC120" s="304"/>
      <c r="ADD120" s="304"/>
      <c r="ADE120" s="304"/>
      <c r="ADF120" s="304"/>
      <c r="ADG120" s="304"/>
      <c r="ADH120" s="304"/>
      <c r="ADI120" s="304"/>
      <c r="ADJ120" s="304"/>
      <c r="ADK120" s="304"/>
      <c r="ADL120" s="304"/>
      <c r="ADM120" s="304"/>
      <c r="ADN120" s="304"/>
      <c r="ADO120" s="304"/>
      <c r="ADP120" s="304"/>
      <c r="ADQ120" s="304"/>
      <c r="ADR120" s="304"/>
      <c r="ADS120" s="304"/>
      <c r="ADT120" s="304"/>
      <c r="ADU120" s="304"/>
      <c r="ADV120" s="304"/>
      <c r="ADW120" s="304"/>
      <c r="ADX120" s="304"/>
      <c r="ADY120" s="304"/>
      <c r="ADZ120" s="304"/>
      <c r="AEA120" s="304"/>
      <c r="AEB120" s="304"/>
      <c r="AEC120" s="304"/>
      <c r="AED120" s="304"/>
      <c r="AEE120" s="304"/>
      <c r="AEF120" s="304"/>
      <c r="AEG120" s="304"/>
      <c r="AEH120" s="304"/>
      <c r="AEI120" s="304"/>
      <c r="AEJ120" s="304"/>
      <c r="AEK120" s="304"/>
      <c r="AEL120" s="304"/>
      <c r="AEM120" s="304"/>
      <c r="AEN120" s="304"/>
      <c r="AEO120" s="304"/>
      <c r="AEP120" s="304"/>
      <c r="AEQ120" s="304"/>
      <c r="AER120" s="304"/>
      <c r="AES120" s="304"/>
      <c r="AET120" s="304"/>
      <c r="AEU120" s="304"/>
      <c r="AEV120" s="304"/>
      <c r="AEW120" s="304"/>
      <c r="AEX120" s="304"/>
      <c r="AEY120" s="304"/>
      <c r="AEZ120" s="304"/>
      <c r="AFA120" s="304"/>
      <c r="AFB120" s="304"/>
      <c r="AFC120" s="304"/>
      <c r="AFD120" s="304"/>
      <c r="AFE120" s="304"/>
      <c r="AFF120" s="304"/>
      <c r="AFG120" s="304"/>
      <c r="AFH120" s="304"/>
      <c r="AFI120" s="304"/>
      <c r="AFJ120" s="304"/>
      <c r="AFK120" s="304"/>
      <c r="AFL120" s="304"/>
      <c r="AFM120" s="304"/>
      <c r="AFN120" s="304"/>
      <c r="AFO120" s="304"/>
      <c r="AFP120" s="304"/>
      <c r="AFQ120" s="304"/>
      <c r="AFR120" s="304"/>
      <c r="AFS120" s="304"/>
      <c r="AFT120" s="304"/>
      <c r="AFU120" s="304"/>
      <c r="AFV120" s="304"/>
      <c r="AFW120" s="304"/>
      <c r="AFX120" s="304"/>
      <c r="AFY120" s="304"/>
      <c r="AFZ120" s="304"/>
      <c r="AGA120" s="304"/>
      <c r="AGB120" s="304"/>
      <c r="AGC120" s="304"/>
      <c r="AGD120" s="304"/>
      <c r="AGE120" s="304"/>
      <c r="AGF120" s="304"/>
      <c r="AGG120" s="304"/>
      <c r="AGH120" s="304"/>
      <c r="AGI120" s="304"/>
      <c r="AGJ120" s="304"/>
      <c r="AGK120" s="304"/>
      <c r="AGL120" s="304"/>
      <c r="AGM120" s="304"/>
      <c r="AGN120" s="304"/>
      <c r="AGO120" s="304"/>
      <c r="AGP120" s="304"/>
      <c r="AGQ120" s="304"/>
      <c r="AGR120" s="304"/>
      <c r="AGS120" s="304"/>
      <c r="AGT120" s="304"/>
      <c r="AGU120" s="304"/>
      <c r="AGV120" s="304"/>
      <c r="AGW120" s="304"/>
      <c r="AGX120" s="304"/>
      <c r="AGY120" s="304"/>
      <c r="AGZ120" s="304"/>
      <c r="AHA120" s="304"/>
      <c r="AHB120" s="304"/>
      <c r="AHC120" s="304"/>
      <c r="AHD120" s="304"/>
      <c r="AHE120" s="304"/>
      <c r="AHF120" s="304"/>
      <c r="AHG120" s="304"/>
      <c r="AHH120" s="304"/>
      <c r="AHI120" s="304"/>
      <c r="AHJ120" s="304"/>
      <c r="AHK120" s="304"/>
      <c r="AHL120" s="304"/>
      <c r="AHM120" s="304"/>
      <c r="AHN120" s="304"/>
      <c r="AHO120" s="304"/>
      <c r="AHP120" s="304"/>
      <c r="AHQ120" s="304"/>
      <c r="AHR120" s="304"/>
      <c r="AHS120" s="304"/>
      <c r="AHT120" s="304"/>
      <c r="AHU120" s="304"/>
      <c r="AHV120" s="304"/>
      <c r="AHW120" s="304"/>
      <c r="AHX120" s="304"/>
      <c r="AHY120" s="304"/>
      <c r="AHZ120" s="304"/>
      <c r="AIA120" s="304"/>
      <c r="AIB120" s="304"/>
      <c r="AIC120" s="304"/>
      <c r="AID120" s="304"/>
      <c r="AIE120" s="304"/>
      <c r="AIF120" s="304"/>
      <c r="AIG120" s="304"/>
      <c r="AIH120" s="304"/>
      <c r="AII120" s="304"/>
      <c r="AIJ120" s="304"/>
      <c r="AIK120" s="304"/>
      <c r="AIL120" s="304"/>
      <c r="AIM120" s="304"/>
      <c r="AIN120" s="304"/>
      <c r="AIO120" s="304"/>
      <c r="AIP120" s="304"/>
      <c r="AIQ120" s="304"/>
      <c r="AIR120" s="304"/>
      <c r="AIS120" s="304"/>
      <c r="AIT120" s="304"/>
      <c r="AIU120" s="304"/>
      <c r="AIV120" s="304"/>
      <c r="AIW120" s="304"/>
      <c r="AIX120" s="304"/>
      <c r="AIY120" s="304"/>
      <c r="AIZ120" s="304"/>
      <c r="AJA120" s="304"/>
      <c r="AJB120" s="304"/>
      <c r="AJC120" s="304"/>
      <c r="AJD120" s="304"/>
      <c r="AJE120" s="304"/>
      <c r="AJF120" s="304"/>
      <c r="AJG120" s="304"/>
      <c r="AJH120" s="304"/>
      <c r="AJI120" s="304"/>
      <c r="AJJ120" s="304"/>
      <c r="AJK120" s="304"/>
      <c r="AJL120" s="304"/>
      <c r="AJM120" s="304"/>
      <c r="AJN120" s="304"/>
      <c r="AJO120" s="304"/>
      <c r="AJP120" s="304"/>
      <c r="AJQ120" s="304"/>
      <c r="AJR120" s="304"/>
      <c r="AJS120" s="304"/>
      <c r="AJT120" s="304"/>
      <c r="AJU120" s="304"/>
      <c r="AJV120" s="304"/>
      <c r="AJW120" s="304"/>
      <c r="AJX120" s="304"/>
      <c r="AJY120" s="304"/>
      <c r="AJZ120" s="304"/>
      <c r="AKA120" s="304"/>
      <c r="AKB120" s="304"/>
      <c r="AKC120" s="304"/>
      <c r="AKD120" s="304"/>
      <c r="AKE120" s="304"/>
      <c r="AKF120" s="304"/>
      <c r="AKG120" s="304"/>
      <c r="AKH120" s="304"/>
      <c r="AKI120" s="304"/>
      <c r="AKJ120" s="304"/>
      <c r="AKK120" s="304"/>
      <c r="AKL120" s="304"/>
      <c r="AKM120" s="304"/>
      <c r="AKN120" s="304"/>
      <c r="AKO120" s="304"/>
      <c r="AKP120" s="304"/>
      <c r="AKQ120" s="304"/>
      <c r="AKR120" s="304"/>
      <c r="AKS120" s="304"/>
      <c r="AKT120" s="304"/>
      <c r="AKU120" s="304"/>
      <c r="AKV120" s="304"/>
      <c r="AKW120" s="304"/>
      <c r="AKX120" s="304"/>
      <c r="AKY120" s="304"/>
      <c r="AKZ120" s="304"/>
      <c r="ALA120" s="304"/>
      <c r="ALB120" s="304"/>
      <c r="ALC120" s="304"/>
      <c r="ALD120" s="304"/>
      <c r="ALE120" s="304"/>
      <c r="ALF120" s="304"/>
      <c r="ALG120" s="304"/>
      <c r="ALH120" s="304"/>
      <c r="ALI120" s="304"/>
      <c r="ALJ120" s="304"/>
      <c r="ALK120" s="304"/>
      <c r="ALL120" s="304"/>
      <c r="ALM120" s="304"/>
      <c r="ALN120" s="304"/>
      <c r="ALO120" s="304"/>
      <c r="ALP120" s="304"/>
      <c r="ALQ120" s="304"/>
      <c r="ALR120" s="304"/>
      <c r="ALS120" s="304"/>
      <c r="ALT120" s="304"/>
      <c r="ALU120" s="304"/>
      <c r="ALV120" s="304"/>
      <c r="ALW120" s="304"/>
      <c r="ALX120" s="304"/>
      <c r="ALY120" s="304"/>
      <c r="ALZ120" s="304"/>
      <c r="AMA120" s="304"/>
      <c r="AMB120" s="304"/>
      <c r="AMC120" s="304"/>
      <c r="AMD120" s="304"/>
      <c r="AME120" s="304"/>
      <c r="AMF120" s="304"/>
      <c r="AMG120" s="304"/>
      <c r="AMH120" s="304"/>
      <c r="AMI120" s="304"/>
      <c r="AMJ120" s="304"/>
      <c r="AMK120" s="304"/>
    </row>
    <row r="121" spans="1:1025" s="123" customFormat="1">
      <c r="A121" s="34">
        <v>15</v>
      </c>
      <c r="B121" s="3" t="s">
        <v>421</v>
      </c>
      <c r="C121" s="4">
        <v>2018</v>
      </c>
      <c r="D121" s="280">
        <v>2543.6999999999998</v>
      </c>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c r="CW121" s="304"/>
      <c r="CX121" s="304"/>
      <c r="CY121" s="304"/>
      <c r="CZ121" s="304"/>
      <c r="DA121" s="304"/>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4"/>
      <c r="EC121" s="304"/>
      <c r="ED121" s="304"/>
      <c r="EE121" s="304"/>
      <c r="EF121" s="304"/>
      <c r="EG121" s="304"/>
      <c r="EH121" s="304"/>
      <c r="EI121" s="304"/>
      <c r="EJ121" s="304"/>
      <c r="EK121" s="304"/>
      <c r="EL121" s="304"/>
      <c r="EM121" s="304"/>
      <c r="EN121" s="304"/>
      <c r="EO121" s="304"/>
      <c r="EP121" s="304"/>
      <c r="EQ121" s="304"/>
      <c r="ER121" s="304"/>
      <c r="ES121" s="304"/>
      <c r="ET121" s="304"/>
      <c r="EU121" s="304"/>
      <c r="EV121" s="304"/>
      <c r="EW121" s="304"/>
      <c r="EX121" s="304"/>
      <c r="EY121" s="304"/>
      <c r="EZ121" s="304"/>
      <c r="FA121" s="304"/>
      <c r="FB121" s="304"/>
      <c r="FC121" s="304"/>
      <c r="FD121" s="304"/>
      <c r="FE121" s="304"/>
      <c r="FF121" s="304"/>
      <c r="FG121" s="304"/>
      <c r="FH121" s="304"/>
      <c r="FI121" s="304"/>
      <c r="FJ121" s="304"/>
      <c r="FK121" s="304"/>
      <c r="FL121" s="304"/>
      <c r="FM121" s="304"/>
      <c r="FN121" s="304"/>
      <c r="FO121" s="304"/>
      <c r="FP121" s="304"/>
      <c r="FQ121" s="304"/>
      <c r="FR121" s="304"/>
      <c r="FS121" s="304"/>
      <c r="FT121" s="304"/>
      <c r="FU121" s="304"/>
      <c r="FV121" s="304"/>
      <c r="FW121" s="304"/>
      <c r="FX121" s="304"/>
      <c r="FY121" s="304"/>
      <c r="FZ121" s="304"/>
      <c r="GA121" s="304"/>
      <c r="GB121" s="304"/>
      <c r="GC121" s="304"/>
      <c r="GD121" s="304"/>
      <c r="GE121" s="304"/>
      <c r="GF121" s="304"/>
      <c r="GG121" s="304"/>
      <c r="GH121" s="304"/>
      <c r="GI121" s="304"/>
      <c r="GJ121" s="304"/>
      <c r="GK121" s="304"/>
      <c r="GL121" s="304"/>
      <c r="GM121" s="304"/>
      <c r="GN121" s="304"/>
      <c r="GO121" s="304"/>
      <c r="GP121" s="304"/>
      <c r="GQ121" s="304"/>
      <c r="GR121" s="304"/>
      <c r="GS121" s="304"/>
      <c r="GT121" s="304"/>
      <c r="GU121" s="304"/>
      <c r="GV121" s="304"/>
      <c r="GW121" s="304"/>
      <c r="GX121" s="304"/>
      <c r="GY121" s="304"/>
      <c r="GZ121" s="304"/>
      <c r="HA121" s="304"/>
      <c r="HB121" s="304"/>
      <c r="HC121" s="304"/>
      <c r="HD121" s="304"/>
      <c r="HE121" s="304"/>
      <c r="HF121" s="304"/>
      <c r="HG121" s="304"/>
      <c r="HH121" s="304"/>
      <c r="HI121" s="304"/>
      <c r="HJ121" s="304"/>
      <c r="HK121" s="304"/>
      <c r="HL121" s="304"/>
      <c r="HM121" s="304"/>
      <c r="HN121" s="304"/>
      <c r="HO121" s="304"/>
      <c r="HP121" s="304"/>
      <c r="HQ121" s="304"/>
      <c r="HR121" s="304"/>
      <c r="HS121" s="304"/>
      <c r="HT121" s="304"/>
      <c r="HU121" s="304"/>
      <c r="HV121" s="304"/>
      <c r="HW121" s="304"/>
      <c r="HX121" s="304"/>
      <c r="HY121" s="304"/>
      <c r="HZ121" s="304"/>
      <c r="IA121" s="304"/>
      <c r="IB121" s="304"/>
      <c r="IC121" s="304"/>
      <c r="ID121" s="304"/>
      <c r="IE121" s="304"/>
      <c r="IF121" s="304"/>
      <c r="IG121" s="304"/>
      <c r="IH121" s="304"/>
      <c r="II121" s="304"/>
      <c r="IJ121" s="304"/>
      <c r="IK121" s="304"/>
      <c r="IL121" s="304"/>
      <c r="IM121" s="304"/>
      <c r="IN121" s="304"/>
      <c r="IO121" s="304"/>
      <c r="IP121" s="304"/>
      <c r="IQ121" s="304"/>
      <c r="IR121" s="304"/>
      <c r="IS121" s="304"/>
      <c r="IT121" s="304"/>
      <c r="IU121" s="304"/>
      <c r="IV121" s="304"/>
      <c r="IW121" s="304"/>
      <c r="IX121" s="304"/>
      <c r="IY121" s="304"/>
      <c r="IZ121" s="304"/>
      <c r="JA121" s="304"/>
      <c r="JB121" s="304"/>
      <c r="JC121" s="304"/>
      <c r="JD121" s="304"/>
      <c r="JE121" s="304"/>
      <c r="JF121" s="304"/>
      <c r="JG121" s="304"/>
      <c r="JH121" s="304"/>
      <c r="JI121" s="304"/>
      <c r="JJ121" s="304"/>
      <c r="JK121" s="304"/>
      <c r="JL121" s="304"/>
      <c r="JM121" s="304"/>
      <c r="JN121" s="304"/>
      <c r="JO121" s="304"/>
      <c r="JP121" s="304"/>
      <c r="JQ121" s="304"/>
      <c r="JR121" s="304"/>
      <c r="JS121" s="304"/>
      <c r="JT121" s="304"/>
      <c r="JU121" s="304"/>
      <c r="JV121" s="304"/>
      <c r="JW121" s="304"/>
      <c r="JX121" s="304"/>
      <c r="JY121" s="304"/>
      <c r="JZ121" s="304"/>
      <c r="KA121" s="304"/>
      <c r="KB121" s="304"/>
      <c r="KC121" s="304"/>
      <c r="KD121" s="304"/>
      <c r="KE121" s="304"/>
      <c r="KF121" s="304"/>
      <c r="KG121" s="304"/>
      <c r="KH121" s="304"/>
      <c r="KI121" s="304"/>
      <c r="KJ121" s="304"/>
      <c r="KK121" s="304"/>
      <c r="KL121" s="304"/>
      <c r="KM121" s="304"/>
      <c r="KN121" s="304"/>
      <c r="KO121" s="304"/>
      <c r="KP121" s="304"/>
      <c r="KQ121" s="304"/>
      <c r="KR121" s="304"/>
      <c r="KS121" s="304"/>
      <c r="KT121" s="304"/>
      <c r="KU121" s="304"/>
      <c r="KV121" s="304"/>
      <c r="KW121" s="304"/>
      <c r="KX121" s="304"/>
      <c r="KY121" s="304"/>
      <c r="KZ121" s="304"/>
      <c r="LA121" s="304"/>
      <c r="LB121" s="304"/>
      <c r="LC121" s="304"/>
      <c r="LD121" s="304"/>
      <c r="LE121" s="304"/>
      <c r="LF121" s="304"/>
      <c r="LG121" s="304"/>
      <c r="LH121" s="304"/>
      <c r="LI121" s="304"/>
      <c r="LJ121" s="304"/>
      <c r="LK121" s="304"/>
      <c r="LL121" s="304"/>
      <c r="LM121" s="304"/>
      <c r="LN121" s="304"/>
      <c r="LO121" s="304"/>
      <c r="LP121" s="304"/>
      <c r="LQ121" s="304"/>
      <c r="LR121" s="304"/>
      <c r="LS121" s="304"/>
      <c r="LT121" s="304"/>
      <c r="LU121" s="304"/>
      <c r="LV121" s="304"/>
      <c r="LW121" s="304"/>
      <c r="LX121" s="304"/>
      <c r="LY121" s="304"/>
      <c r="LZ121" s="304"/>
      <c r="MA121" s="304"/>
      <c r="MB121" s="304"/>
      <c r="MC121" s="304"/>
      <c r="MD121" s="304"/>
      <c r="ME121" s="304"/>
      <c r="MF121" s="304"/>
      <c r="MG121" s="304"/>
      <c r="MH121" s="304"/>
      <c r="MI121" s="304"/>
      <c r="MJ121" s="304"/>
      <c r="MK121" s="304"/>
      <c r="ML121" s="304"/>
      <c r="MM121" s="304"/>
      <c r="MN121" s="304"/>
      <c r="MO121" s="304"/>
      <c r="MP121" s="304"/>
      <c r="MQ121" s="304"/>
      <c r="MR121" s="304"/>
      <c r="MS121" s="304"/>
      <c r="MT121" s="304"/>
      <c r="MU121" s="304"/>
      <c r="MV121" s="304"/>
      <c r="MW121" s="304"/>
      <c r="MX121" s="304"/>
      <c r="MY121" s="304"/>
      <c r="MZ121" s="304"/>
      <c r="NA121" s="304"/>
      <c r="NB121" s="304"/>
      <c r="NC121" s="304"/>
      <c r="ND121" s="304"/>
      <c r="NE121" s="304"/>
      <c r="NF121" s="304"/>
      <c r="NG121" s="304"/>
      <c r="NH121" s="304"/>
      <c r="NI121" s="304"/>
      <c r="NJ121" s="304"/>
      <c r="NK121" s="304"/>
      <c r="NL121" s="304"/>
      <c r="NM121" s="304"/>
      <c r="NN121" s="304"/>
      <c r="NO121" s="304"/>
      <c r="NP121" s="304"/>
      <c r="NQ121" s="304"/>
      <c r="NR121" s="304"/>
      <c r="NS121" s="304"/>
      <c r="NT121" s="304"/>
      <c r="NU121" s="304"/>
      <c r="NV121" s="304"/>
      <c r="NW121" s="304"/>
      <c r="NX121" s="304"/>
      <c r="NY121" s="304"/>
      <c r="NZ121" s="304"/>
      <c r="OA121" s="304"/>
      <c r="OB121" s="304"/>
      <c r="OC121" s="304"/>
      <c r="OD121" s="304"/>
      <c r="OE121" s="304"/>
      <c r="OF121" s="304"/>
      <c r="OG121" s="304"/>
      <c r="OH121" s="304"/>
      <c r="OI121" s="304"/>
      <c r="OJ121" s="304"/>
      <c r="OK121" s="304"/>
      <c r="OL121" s="304"/>
      <c r="OM121" s="304"/>
      <c r="ON121" s="304"/>
      <c r="OO121" s="304"/>
      <c r="OP121" s="304"/>
      <c r="OQ121" s="304"/>
      <c r="OR121" s="304"/>
      <c r="OS121" s="304"/>
      <c r="OT121" s="304"/>
      <c r="OU121" s="304"/>
      <c r="OV121" s="304"/>
      <c r="OW121" s="304"/>
      <c r="OX121" s="304"/>
      <c r="OY121" s="304"/>
      <c r="OZ121" s="304"/>
      <c r="PA121" s="304"/>
      <c r="PB121" s="304"/>
      <c r="PC121" s="304"/>
      <c r="PD121" s="304"/>
      <c r="PE121" s="304"/>
      <c r="PF121" s="304"/>
      <c r="PG121" s="304"/>
      <c r="PH121" s="304"/>
      <c r="PI121" s="304"/>
      <c r="PJ121" s="304"/>
      <c r="PK121" s="304"/>
      <c r="PL121" s="304"/>
      <c r="PM121" s="304"/>
      <c r="PN121" s="304"/>
      <c r="PO121" s="304"/>
      <c r="PP121" s="304"/>
      <c r="PQ121" s="304"/>
      <c r="PR121" s="304"/>
      <c r="PS121" s="304"/>
      <c r="PT121" s="304"/>
      <c r="PU121" s="304"/>
      <c r="PV121" s="304"/>
      <c r="PW121" s="304"/>
      <c r="PX121" s="304"/>
      <c r="PY121" s="304"/>
      <c r="PZ121" s="304"/>
      <c r="QA121" s="304"/>
      <c r="QB121" s="304"/>
      <c r="QC121" s="304"/>
      <c r="QD121" s="304"/>
      <c r="QE121" s="304"/>
      <c r="QF121" s="304"/>
      <c r="QG121" s="304"/>
      <c r="QH121" s="304"/>
      <c r="QI121" s="304"/>
      <c r="QJ121" s="304"/>
      <c r="QK121" s="304"/>
      <c r="QL121" s="304"/>
      <c r="QM121" s="304"/>
      <c r="QN121" s="304"/>
      <c r="QO121" s="304"/>
      <c r="QP121" s="304"/>
      <c r="QQ121" s="304"/>
      <c r="QR121" s="304"/>
      <c r="QS121" s="304"/>
      <c r="QT121" s="304"/>
      <c r="QU121" s="304"/>
      <c r="QV121" s="304"/>
      <c r="QW121" s="304"/>
      <c r="QX121" s="304"/>
      <c r="QY121" s="304"/>
      <c r="QZ121" s="304"/>
      <c r="RA121" s="304"/>
      <c r="RB121" s="304"/>
      <c r="RC121" s="304"/>
      <c r="RD121" s="304"/>
      <c r="RE121" s="304"/>
      <c r="RF121" s="304"/>
      <c r="RG121" s="304"/>
      <c r="RH121" s="304"/>
      <c r="RI121" s="304"/>
      <c r="RJ121" s="304"/>
      <c r="RK121" s="304"/>
      <c r="RL121" s="304"/>
      <c r="RM121" s="304"/>
      <c r="RN121" s="304"/>
      <c r="RO121" s="304"/>
      <c r="RP121" s="304"/>
      <c r="RQ121" s="304"/>
      <c r="RR121" s="304"/>
      <c r="RS121" s="304"/>
      <c r="RT121" s="304"/>
      <c r="RU121" s="304"/>
      <c r="RV121" s="304"/>
      <c r="RW121" s="304"/>
      <c r="RX121" s="304"/>
      <c r="RY121" s="304"/>
      <c r="RZ121" s="304"/>
      <c r="SA121" s="304"/>
      <c r="SB121" s="304"/>
      <c r="SC121" s="304"/>
      <c r="SD121" s="304"/>
      <c r="SE121" s="304"/>
      <c r="SF121" s="304"/>
      <c r="SG121" s="304"/>
      <c r="SH121" s="304"/>
      <c r="SI121" s="304"/>
      <c r="SJ121" s="304"/>
      <c r="SK121" s="304"/>
      <c r="SL121" s="304"/>
      <c r="SM121" s="304"/>
      <c r="SN121" s="304"/>
      <c r="SO121" s="304"/>
      <c r="SP121" s="304"/>
      <c r="SQ121" s="304"/>
      <c r="SR121" s="304"/>
      <c r="SS121" s="304"/>
      <c r="ST121" s="304"/>
      <c r="SU121" s="304"/>
      <c r="SV121" s="304"/>
      <c r="SW121" s="304"/>
      <c r="SX121" s="304"/>
      <c r="SY121" s="304"/>
      <c r="SZ121" s="304"/>
      <c r="TA121" s="304"/>
      <c r="TB121" s="304"/>
      <c r="TC121" s="304"/>
      <c r="TD121" s="304"/>
      <c r="TE121" s="304"/>
      <c r="TF121" s="304"/>
      <c r="TG121" s="304"/>
      <c r="TH121" s="304"/>
      <c r="TI121" s="304"/>
      <c r="TJ121" s="304"/>
      <c r="TK121" s="304"/>
      <c r="TL121" s="304"/>
      <c r="TM121" s="304"/>
      <c r="TN121" s="304"/>
      <c r="TO121" s="304"/>
      <c r="TP121" s="304"/>
      <c r="TQ121" s="304"/>
      <c r="TR121" s="304"/>
      <c r="TS121" s="304"/>
      <c r="TT121" s="304"/>
      <c r="TU121" s="304"/>
      <c r="TV121" s="304"/>
      <c r="TW121" s="304"/>
      <c r="TX121" s="304"/>
      <c r="TY121" s="304"/>
      <c r="TZ121" s="304"/>
      <c r="UA121" s="304"/>
      <c r="UB121" s="304"/>
      <c r="UC121" s="304"/>
      <c r="UD121" s="304"/>
      <c r="UE121" s="304"/>
      <c r="UF121" s="304"/>
      <c r="UG121" s="304"/>
      <c r="UH121" s="304"/>
      <c r="UI121" s="304"/>
      <c r="UJ121" s="304"/>
      <c r="UK121" s="304"/>
      <c r="UL121" s="304"/>
      <c r="UM121" s="304"/>
      <c r="UN121" s="304"/>
      <c r="UO121" s="304"/>
      <c r="UP121" s="304"/>
      <c r="UQ121" s="304"/>
      <c r="UR121" s="304"/>
      <c r="US121" s="304"/>
      <c r="UT121" s="304"/>
      <c r="UU121" s="304"/>
      <c r="UV121" s="304"/>
      <c r="UW121" s="304"/>
      <c r="UX121" s="304"/>
      <c r="UY121" s="304"/>
      <c r="UZ121" s="304"/>
      <c r="VA121" s="304"/>
      <c r="VB121" s="304"/>
      <c r="VC121" s="304"/>
      <c r="VD121" s="304"/>
      <c r="VE121" s="304"/>
      <c r="VF121" s="304"/>
      <c r="VG121" s="304"/>
      <c r="VH121" s="304"/>
      <c r="VI121" s="304"/>
      <c r="VJ121" s="304"/>
      <c r="VK121" s="304"/>
      <c r="VL121" s="304"/>
      <c r="VM121" s="304"/>
      <c r="VN121" s="304"/>
      <c r="VO121" s="304"/>
      <c r="VP121" s="304"/>
      <c r="VQ121" s="304"/>
      <c r="VR121" s="304"/>
      <c r="VS121" s="304"/>
      <c r="VT121" s="304"/>
      <c r="VU121" s="304"/>
      <c r="VV121" s="304"/>
      <c r="VW121" s="304"/>
      <c r="VX121" s="304"/>
      <c r="VY121" s="304"/>
      <c r="VZ121" s="304"/>
      <c r="WA121" s="304"/>
      <c r="WB121" s="304"/>
      <c r="WC121" s="304"/>
      <c r="WD121" s="304"/>
      <c r="WE121" s="304"/>
      <c r="WF121" s="304"/>
      <c r="WG121" s="304"/>
      <c r="WH121" s="304"/>
      <c r="WI121" s="304"/>
      <c r="WJ121" s="304"/>
      <c r="WK121" s="304"/>
      <c r="WL121" s="304"/>
      <c r="WM121" s="304"/>
      <c r="WN121" s="304"/>
      <c r="WO121" s="304"/>
      <c r="WP121" s="304"/>
      <c r="WQ121" s="304"/>
      <c r="WR121" s="304"/>
      <c r="WS121" s="304"/>
      <c r="WT121" s="304"/>
      <c r="WU121" s="304"/>
      <c r="WV121" s="304"/>
      <c r="WW121" s="304"/>
      <c r="WX121" s="304"/>
      <c r="WY121" s="304"/>
      <c r="WZ121" s="304"/>
      <c r="XA121" s="304"/>
      <c r="XB121" s="304"/>
      <c r="XC121" s="304"/>
      <c r="XD121" s="304"/>
      <c r="XE121" s="304"/>
      <c r="XF121" s="304"/>
      <c r="XG121" s="304"/>
      <c r="XH121" s="304"/>
      <c r="XI121" s="304"/>
      <c r="XJ121" s="304"/>
      <c r="XK121" s="304"/>
      <c r="XL121" s="304"/>
      <c r="XM121" s="304"/>
      <c r="XN121" s="304"/>
      <c r="XO121" s="304"/>
      <c r="XP121" s="304"/>
      <c r="XQ121" s="304"/>
      <c r="XR121" s="304"/>
      <c r="XS121" s="304"/>
      <c r="XT121" s="304"/>
      <c r="XU121" s="304"/>
      <c r="XV121" s="304"/>
      <c r="XW121" s="304"/>
      <c r="XX121" s="304"/>
      <c r="XY121" s="304"/>
      <c r="XZ121" s="304"/>
      <c r="YA121" s="304"/>
      <c r="YB121" s="304"/>
      <c r="YC121" s="304"/>
      <c r="YD121" s="304"/>
      <c r="YE121" s="304"/>
      <c r="YF121" s="304"/>
      <c r="YG121" s="304"/>
      <c r="YH121" s="304"/>
      <c r="YI121" s="304"/>
      <c r="YJ121" s="304"/>
      <c r="YK121" s="304"/>
      <c r="YL121" s="304"/>
      <c r="YM121" s="304"/>
      <c r="YN121" s="304"/>
      <c r="YO121" s="304"/>
      <c r="YP121" s="304"/>
      <c r="YQ121" s="304"/>
      <c r="YR121" s="304"/>
      <c r="YS121" s="304"/>
      <c r="YT121" s="304"/>
      <c r="YU121" s="304"/>
      <c r="YV121" s="304"/>
      <c r="YW121" s="304"/>
      <c r="YX121" s="304"/>
      <c r="YY121" s="304"/>
      <c r="YZ121" s="304"/>
      <c r="ZA121" s="304"/>
      <c r="ZB121" s="304"/>
      <c r="ZC121" s="304"/>
      <c r="ZD121" s="304"/>
      <c r="ZE121" s="304"/>
      <c r="ZF121" s="304"/>
      <c r="ZG121" s="304"/>
      <c r="ZH121" s="304"/>
      <c r="ZI121" s="304"/>
      <c r="ZJ121" s="304"/>
      <c r="ZK121" s="304"/>
      <c r="ZL121" s="304"/>
      <c r="ZM121" s="304"/>
      <c r="ZN121" s="304"/>
      <c r="ZO121" s="304"/>
      <c r="ZP121" s="304"/>
      <c r="ZQ121" s="304"/>
      <c r="ZR121" s="304"/>
      <c r="ZS121" s="304"/>
      <c r="ZT121" s="304"/>
      <c r="ZU121" s="304"/>
      <c r="ZV121" s="304"/>
      <c r="ZW121" s="304"/>
      <c r="ZX121" s="304"/>
      <c r="ZY121" s="304"/>
      <c r="ZZ121" s="304"/>
      <c r="AAA121" s="304"/>
      <c r="AAB121" s="304"/>
      <c r="AAC121" s="304"/>
      <c r="AAD121" s="304"/>
      <c r="AAE121" s="304"/>
      <c r="AAF121" s="304"/>
      <c r="AAG121" s="304"/>
      <c r="AAH121" s="304"/>
      <c r="AAI121" s="304"/>
      <c r="AAJ121" s="304"/>
      <c r="AAK121" s="304"/>
      <c r="AAL121" s="304"/>
      <c r="AAM121" s="304"/>
      <c r="AAN121" s="304"/>
      <c r="AAO121" s="304"/>
      <c r="AAP121" s="304"/>
      <c r="AAQ121" s="304"/>
      <c r="AAR121" s="304"/>
      <c r="AAS121" s="304"/>
      <c r="AAT121" s="304"/>
      <c r="AAU121" s="304"/>
      <c r="AAV121" s="304"/>
      <c r="AAW121" s="304"/>
      <c r="AAX121" s="304"/>
      <c r="AAY121" s="304"/>
      <c r="AAZ121" s="304"/>
      <c r="ABA121" s="304"/>
      <c r="ABB121" s="304"/>
      <c r="ABC121" s="304"/>
      <c r="ABD121" s="304"/>
      <c r="ABE121" s="304"/>
      <c r="ABF121" s="304"/>
      <c r="ABG121" s="304"/>
      <c r="ABH121" s="304"/>
      <c r="ABI121" s="304"/>
      <c r="ABJ121" s="304"/>
      <c r="ABK121" s="304"/>
      <c r="ABL121" s="304"/>
      <c r="ABM121" s="304"/>
      <c r="ABN121" s="304"/>
      <c r="ABO121" s="304"/>
      <c r="ABP121" s="304"/>
      <c r="ABQ121" s="304"/>
      <c r="ABR121" s="304"/>
      <c r="ABS121" s="304"/>
      <c r="ABT121" s="304"/>
      <c r="ABU121" s="304"/>
      <c r="ABV121" s="304"/>
      <c r="ABW121" s="304"/>
      <c r="ABX121" s="304"/>
      <c r="ABY121" s="304"/>
      <c r="ABZ121" s="304"/>
      <c r="ACA121" s="304"/>
      <c r="ACB121" s="304"/>
      <c r="ACC121" s="304"/>
      <c r="ACD121" s="304"/>
      <c r="ACE121" s="304"/>
      <c r="ACF121" s="304"/>
      <c r="ACG121" s="304"/>
      <c r="ACH121" s="304"/>
      <c r="ACI121" s="304"/>
      <c r="ACJ121" s="304"/>
      <c r="ACK121" s="304"/>
      <c r="ACL121" s="304"/>
      <c r="ACM121" s="304"/>
      <c r="ACN121" s="304"/>
      <c r="ACO121" s="304"/>
      <c r="ACP121" s="304"/>
      <c r="ACQ121" s="304"/>
      <c r="ACR121" s="304"/>
      <c r="ACS121" s="304"/>
      <c r="ACT121" s="304"/>
      <c r="ACU121" s="304"/>
      <c r="ACV121" s="304"/>
      <c r="ACW121" s="304"/>
      <c r="ACX121" s="304"/>
      <c r="ACY121" s="304"/>
      <c r="ACZ121" s="304"/>
      <c r="ADA121" s="304"/>
      <c r="ADB121" s="304"/>
      <c r="ADC121" s="304"/>
      <c r="ADD121" s="304"/>
      <c r="ADE121" s="304"/>
      <c r="ADF121" s="304"/>
      <c r="ADG121" s="304"/>
      <c r="ADH121" s="304"/>
      <c r="ADI121" s="304"/>
      <c r="ADJ121" s="304"/>
      <c r="ADK121" s="304"/>
      <c r="ADL121" s="304"/>
      <c r="ADM121" s="304"/>
      <c r="ADN121" s="304"/>
      <c r="ADO121" s="304"/>
      <c r="ADP121" s="304"/>
      <c r="ADQ121" s="304"/>
      <c r="ADR121" s="304"/>
      <c r="ADS121" s="304"/>
      <c r="ADT121" s="304"/>
      <c r="ADU121" s="304"/>
      <c r="ADV121" s="304"/>
      <c r="ADW121" s="304"/>
      <c r="ADX121" s="304"/>
      <c r="ADY121" s="304"/>
      <c r="ADZ121" s="304"/>
      <c r="AEA121" s="304"/>
      <c r="AEB121" s="304"/>
      <c r="AEC121" s="304"/>
      <c r="AED121" s="304"/>
      <c r="AEE121" s="304"/>
      <c r="AEF121" s="304"/>
      <c r="AEG121" s="304"/>
      <c r="AEH121" s="304"/>
      <c r="AEI121" s="304"/>
      <c r="AEJ121" s="304"/>
      <c r="AEK121" s="304"/>
      <c r="AEL121" s="304"/>
      <c r="AEM121" s="304"/>
      <c r="AEN121" s="304"/>
      <c r="AEO121" s="304"/>
      <c r="AEP121" s="304"/>
      <c r="AEQ121" s="304"/>
      <c r="AER121" s="304"/>
      <c r="AES121" s="304"/>
      <c r="AET121" s="304"/>
      <c r="AEU121" s="304"/>
      <c r="AEV121" s="304"/>
      <c r="AEW121" s="304"/>
      <c r="AEX121" s="304"/>
      <c r="AEY121" s="304"/>
      <c r="AEZ121" s="304"/>
      <c r="AFA121" s="304"/>
      <c r="AFB121" s="304"/>
      <c r="AFC121" s="304"/>
      <c r="AFD121" s="304"/>
      <c r="AFE121" s="304"/>
      <c r="AFF121" s="304"/>
      <c r="AFG121" s="304"/>
      <c r="AFH121" s="304"/>
      <c r="AFI121" s="304"/>
      <c r="AFJ121" s="304"/>
      <c r="AFK121" s="304"/>
      <c r="AFL121" s="304"/>
      <c r="AFM121" s="304"/>
      <c r="AFN121" s="304"/>
      <c r="AFO121" s="304"/>
      <c r="AFP121" s="304"/>
      <c r="AFQ121" s="304"/>
      <c r="AFR121" s="304"/>
      <c r="AFS121" s="304"/>
      <c r="AFT121" s="304"/>
      <c r="AFU121" s="304"/>
      <c r="AFV121" s="304"/>
      <c r="AFW121" s="304"/>
      <c r="AFX121" s="304"/>
      <c r="AFY121" s="304"/>
      <c r="AFZ121" s="304"/>
      <c r="AGA121" s="304"/>
      <c r="AGB121" s="304"/>
      <c r="AGC121" s="304"/>
      <c r="AGD121" s="304"/>
      <c r="AGE121" s="304"/>
      <c r="AGF121" s="304"/>
      <c r="AGG121" s="304"/>
      <c r="AGH121" s="304"/>
      <c r="AGI121" s="304"/>
      <c r="AGJ121" s="304"/>
      <c r="AGK121" s="304"/>
      <c r="AGL121" s="304"/>
      <c r="AGM121" s="304"/>
      <c r="AGN121" s="304"/>
      <c r="AGO121" s="304"/>
      <c r="AGP121" s="304"/>
      <c r="AGQ121" s="304"/>
      <c r="AGR121" s="304"/>
      <c r="AGS121" s="304"/>
      <c r="AGT121" s="304"/>
      <c r="AGU121" s="304"/>
      <c r="AGV121" s="304"/>
      <c r="AGW121" s="304"/>
      <c r="AGX121" s="304"/>
      <c r="AGY121" s="304"/>
      <c r="AGZ121" s="304"/>
      <c r="AHA121" s="304"/>
      <c r="AHB121" s="304"/>
      <c r="AHC121" s="304"/>
      <c r="AHD121" s="304"/>
      <c r="AHE121" s="304"/>
      <c r="AHF121" s="304"/>
      <c r="AHG121" s="304"/>
      <c r="AHH121" s="304"/>
      <c r="AHI121" s="304"/>
      <c r="AHJ121" s="304"/>
      <c r="AHK121" s="304"/>
      <c r="AHL121" s="304"/>
      <c r="AHM121" s="304"/>
      <c r="AHN121" s="304"/>
      <c r="AHO121" s="304"/>
      <c r="AHP121" s="304"/>
      <c r="AHQ121" s="304"/>
      <c r="AHR121" s="304"/>
      <c r="AHS121" s="304"/>
      <c r="AHT121" s="304"/>
      <c r="AHU121" s="304"/>
      <c r="AHV121" s="304"/>
      <c r="AHW121" s="304"/>
      <c r="AHX121" s="304"/>
      <c r="AHY121" s="304"/>
      <c r="AHZ121" s="304"/>
      <c r="AIA121" s="304"/>
      <c r="AIB121" s="304"/>
      <c r="AIC121" s="304"/>
      <c r="AID121" s="304"/>
      <c r="AIE121" s="304"/>
      <c r="AIF121" s="304"/>
      <c r="AIG121" s="304"/>
      <c r="AIH121" s="304"/>
      <c r="AII121" s="304"/>
      <c r="AIJ121" s="304"/>
      <c r="AIK121" s="304"/>
      <c r="AIL121" s="304"/>
      <c r="AIM121" s="304"/>
      <c r="AIN121" s="304"/>
      <c r="AIO121" s="304"/>
      <c r="AIP121" s="304"/>
      <c r="AIQ121" s="304"/>
      <c r="AIR121" s="304"/>
      <c r="AIS121" s="304"/>
      <c r="AIT121" s="304"/>
      <c r="AIU121" s="304"/>
      <c r="AIV121" s="304"/>
      <c r="AIW121" s="304"/>
      <c r="AIX121" s="304"/>
      <c r="AIY121" s="304"/>
      <c r="AIZ121" s="304"/>
      <c r="AJA121" s="304"/>
      <c r="AJB121" s="304"/>
      <c r="AJC121" s="304"/>
      <c r="AJD121" s="304"/>
      <c r="AJE121" s="304"/>
      <c r="AJF121" s="304"/>
      <c r="AJG121" s="304"/>
      <c r="AJH121" s="304"/>
      <c r="AJI121" s="304"/>
      <c r="AJJ121" s="304"/>
      <c r="AJK121" s="304"/>
      <c r="AJL121" s="304"/>
      <c r="AJM121" s="304"/>
      <c r="AJN121" s="304"/>
      <c r="AJO121" s="304"/>
      <c r="AJP121" s="304"/>
      <c r="AJQ121" s="304"/>
      <c r="AJR121" s="304"/>
      <c r="AJS121" s="304"/>
      <c r="AJT121" s="304"/>
      <c r="AJU121" s="304"/>
      <c r="AJV121" s="304"/>
      <c r="AJW121" s="304"/>
      <c r="AJX121" s="304"/>
      <c r="AJY121" s="304"/>
      <c r="AJZ121" s="304"/>
      <c r="AKA121" s="304"/>
      <c r="AKB121" s="304"/>
      <c r="AKC121" s="304"/>
      <c r="AKD121" s="304"/>
      <c r="AKE121" s="304"/>
      <c r="AKF121" s="304"/>
      <c r="AKG121" s="304"/>
      <c r="AKH121" s="304"/>
      <c r="AKI121" s="304"/>
      <c r="AKJ121" s="304"/>
      <c r="AKK121" s="304"/>
      <c r="AKL121" s="304"/>
      <c r="AKM121" s="304"/>
      <c r="AKN121" s="304"/>
      <c r="AKO121" s="304"/>
      <c r="AKP121" s="304"/>
      <c r="AKQ121" s="304"/>
      <c r="AKR121" s="304"/>
      <c r="AKS121" s="304"/>
      <c r="AKT121" s="304"/>
      <c r="AKU121" s="304"/>
      <c r="AKV121" s="304"/>
      <c r="AKW121" s="304"/>
      <c r="AKX121" s="304"/>
      <c r="AKY121" s="304"/>
      <c r="AKZ121" s="304"/>
      <c r="ALA121" s="304"/>
      <c r="ALB121" s="304"/>
      <c r="ALC121" s="304"/>
      <c r="ALD121" s="304"/>
      <c r="ALE121" s="304"/>
      <c r="ALF121" s="304"/>
      <c r="ALG121" s="304"/>
      <c r="ALH121" s="304"/>
      <c r="ALI121" s="304"/>
      <c r="ALJ121" s="304"/>
      <c r="ALK121" s="304"/>
      <c r="ALL121" s="304"/>
      <c r="ALM121" s="304"/>
      <c r="ALN121" s="304"/>
      <c r="ALO121" s="304"/>
      <c r="ALP121" s="304"/>
      <c r="ALQ121" s="304"/>
      <c r="ALR121" s="304"/>
      <c r="ALS121" s="304"/>
      <c r="ALT121" s="304"/>
      <c r="ALU121" s="304"/>
      <c r="ALV121" s="304"/>
      <c r="ALW121" s="304"/>
      <c r="ALX121" s="304"/>
      <c r="ALY121" s="304"/>
      <c r="ALZ121" s="304"/>
      <c r="AMA121" s="304"/>
      <c r="AMB121" s="304"/>
      <c r="AMC121" s="304"/>
      <c r="AMD121" s="304"/>
      <c r="AME121" s="304"/>
      <c r="AMF121" s="304"/>
      <c r="AMG121" s="304"/>
      <c r="AMH121" s="304"/>
      <c r="AMI121" s="304"/>
      <c r="AMJ121" s="304"/>
      <c r="AMK121" s="304"/>
    </row>
    <row r="122" spans="1:1025" s="123" customFormat="1">
      <c r="A122" s="33">
        <v>16</v>
      </c>
      <c r="B122" s="3" t="s">
        <v>421</v>
      </c>
      <c r="C122" s="4">
        <v>2017</v>
      </c>
      <c r="D122" s="280">
        <v>3804</v>
      </c>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c r="CW122" s="304"/>
      <c r="CX122" s="304"/>
      <c r="CY122" s="304"/>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4"/>
      <c r="DV122" s="304"/>
      <c r="DW122" s="304"/>
      <c r="DX122" s="304"/>
      <c r="DY122" s="304"/>
      <c r="DZ122" s="304"/>
      <c r="EA122" s="304"/>
      <c r="EB122" s="304"/>
      <c r="EC122" s="304"/>
      <c r="ED122" s="304"/>
      <c r="EE122" s="304"/>
      <c r="EF122" s="304"/>
      <c r="EG122" s="304"/>
      <c r="EH122" s="304"/>
      <c r="EI122" s="304"/>
      <c r="EJ122" s="304"/>
      <c r="EK122" s="304"/>
      <c r="EL122" s="304"/>
      <c r="EM122" s="304"/>
      <c r="EN122" s="304"/>
      <c r="EO122" s="304"/>
      <c r="EP122" s="304"/>
      <c r="EQ122" s="304"/>
      <c r="ER122" s="304"/>
      <c r="ES122" s="304"/>
      <c r="ET122" s="304"/>
      <c r="EU122" s="304"/>
      <c r="EV122" s="304"/>
      <c r="EW122" s="304"/>
      <c r="EX122" s="304"/>
      <c r="EY122" s="304"/>
      <c r="EZ122" s="304"/>
      <c r="FA122" s="304"/>
      <c r="FB122" s="304"/>
      <c r="FC122" s="304"/>
      <c r="FD122" s="304"/>
      <c r="FE122" s="304"/>
      <c r="FF122" s="304"/>
      <c r="FG122" s="304"/>
      <c r="FH122" s="304"/>
      <c r="FI122" s="304"/>
      <c r="FJ122" s="304"/>
      <c r="FK122" s="304"/>
      <c r="FL122" s="304"/>
      <c r="FM122" s="304"/>
      <c r="FN122" s="304"/>
      <c r="FO122" s="304"/>
      <c r="FP122" s="304"/>
      <c r="FQ122" s="304"/>
      <c r="FR122" s="304"/>
      <c r="FS122" s="304"/>
      <c r="FT122" s="304"/>
      <c r="FU122" s="304"/>
      <c r="FV122" s="304"/>
      <c r="FW122" s="304"/>
      <c r="FX122" s="304"/>
      <c r="FY122" s="304"/>
      <c r="FZ122" s="304"/>
      <c r="GA122" s="304"/>
      <c r="GB122" s="304"/>
      <c r="GC122" s="304"/>
      <c r="GD122" s="304"/>
      <c r="GE122" s="304"/>
      <c r="GF122" s="304"/>
      <c r="GG122" s="304"/>
      <c r="GH122" s="304"/>
      <c r="GI122" s="304"/>
      <c r="GJ122" s="304"/>
      <c r="GK122" s="304"/>
      <c r="GL122" s="304"/>
      <c r="GM122" s="304"/>
      <c r="GN122" s="304"/>
      <c r="GO122" s="304"/>
      <c r="GP122" s="304"/>
      <c r="GQ122" s="304"/>
      <c r="GR122" s="304"/>
      <c r="GS122" s="304"/>
      <c r="GT122" s="304"/>
      <c r="GU122" s="304"/>
      <c r="GV122" s="304"/>
      <c r="GW122" s="304"/>
      <c r="GX122" s="304"/>
      <c r="GY122" s="304"/>
      <c r="GZ122" s="304"/>
      <c r="HA122" s="304"/>
      <c r="HB122" s="304"/>
      <c r="HC122" s="304"/>
      <c r="HD122" s="304"/>
      <c r="HE122" s="304"/>
      <c r="HF122" s="304"/>
      <c r="HG122" s="304"/>
      <c r="HH122" s="304"/>
      <c r="HI122" s="304"/>
      <c r="HJ122" s="304"/>
      <c r="HK122" s="304"/>
      <c r="HL122" s="304"/>
      <c r="HM122" s="304"/>
      <c r="HN122" s="304"/>
      <c r="HO122" s="304"/>
      <c r="HP122" s="304"/>
      <c r="HQ122" s="304"/>
      <c r="HR122" s="304"/>
      <c r="HS122" s="304"/>
      <c r="HT122" s="304"/>
      <c r="HU122" s="304"/>
      <c r="HV122" s="304"/>
      <c r="HW122" s="304"/>
      <c r="HX122" s="304"/>
      <c r="HY122" s="304"/>
      <c r="HZ122" s="304"/>
      <c r="IA122" s="304"/>
      <c r="IB122" s="304"/>
      <c r="IC122" s="304"/>
      <c r="ID122" s="304"/>
      <c r="IE122" s="304"/>
      <c r="IF122" s="304"/>
      <c r="IG122" s="304"/>
      <c r="IH122" s="304"/>
      <c r="II122" s="304"/>
      <c r="IJ122" s="304"/>
      <c r="IK122" s="304"/>
      <c r="IL122" s="304"/>
      <c r="IM122" s="304"/>
      <c r="IN122" s="304"/>
      <c r="IO122" s="304"/>
      <c r="IP122" s="304"/>
      <c r="IQ122" s="304"/>
      <c r="IR122" s="304"/>
      <c r="IS122" s="304"/>
      <c r="IT122" s="304"/>
      <c r="IU122" s="304"/>
      <c r="IV122" s="304"/>
      <c r="IW122" s="304"/>
      <c r="IX122" s="304"/>
      <c r="IY122" s="304"/>
      <c r="IZ122" s="304"/>
      <c r="JA122" s="304"/>
      <c r="JB122" s="304"/>
      <c r="JC122" s="304"/>
      <c r="JD122" s="304"/>
      <c r="JE122" s="304"/>
      <c r="JF122" s="304"/>
      <c r="JG122" s="304"/>
      <c r="JH122" s="304"/>
      <c r="JI122" s="304"/>
      <c r="JJ122" s="304"/>
      <c r="JK122" s="304"/>
      <c r="JL122" s="304"/>
      <c r="JM122" s="304"/>
      <c r="JN122" s="304"/>
      <c r="JO122" s="304"/>
      <c r="JP122" s="304"/>
      <c r="JQ122" s="304"/>
      <c r="JR122" s="304"/>
      <c r="JS122" s="304"/>
      <c r="JT122" s="304"/>
      <c r="JU122" s="304"/>
      <c r="JV122" s="304"/>
      <c r="JW122" s="304"/>
      <c r="JX122" s="304"/>
      <c r="JY122" s="304"/>
      <c r="JZ122" s="304"/>
      <c r="KA122" s="304"/>
      <c r="KB122" s="304"/>
      <c r="KC122" s="304"/>
      <c r="KD122" s="304"/>
      <c r="KE122" s="304"/>
      <c r="KF122" s="304"/>
      <c r="KG122" s="304"/>
      <c r="KH122" s="304"/>
      <c r="KI122" s="304"/>
      <c r="KJ122" s="304"/>
      <c r="KK122" s="304"/>
      <c r="KL122" s="304"/>
      <c r="KM122" s="304"/>
      <c r="KN122" s="304"/>
      <c r="KO122" s="304"/>
      <c r="KP122" s="304"/>
      <c r="KQ122" s="304"/>
      <c r="KR122" s="304"/>
      <c r="KS122" s="304"/>
      <c r="KT122" s="304"/>
      <c r="KU122" s="304"/>
      <c r="KV122" s="304"/>
      <c r="KW122" s="304"/>
      <c r="KX122" s="304"/>
      <c r="KY122" s="304"/>
      <c r="KZ122" s="304"/>
      <c r="LA122" s="304"/>
      <c r="LB122" s="304"/>
      <c r="LC122" s="304"/>
      <c r="LD122" s="304"/>
      <c r="LE122" s="304"/>
      <c r="LF122" s="304"/>
      <c r="LG122" s="304"/>
      <c r="LH122" s="304"/>
      <c r="LI122" s="304"/>
      <c r="LJ122" s="304"/>
      <c r="LK122" s="304"/>
      <c r="LL122" s="304"/>
      <c r="LM122" s="304"/>
      <c r="LN122" s="304"/>
      <c r="LO122" s="304"/>
      <c r="LP122" s="304"/>
      <c r="LQ122" s="304"/>
      <c r="LR122" s="304"/>
      <c r="LS122" s="304"/>
      <c r="LT122" s="304"/>
      <c r="LU122" s="304"/>
      <c r="LV122" s="304"/>
      <c r="LW122" s="304"/>
      <c r="LX122" s="304"/>
      <c r="LY122" s="304"/>
      <c r="LZ122" s="304"/>
      <c r="MA122" s="304"/>
      <c r="MB122" s="304"/>
      <c r="MC122" s="304"/>
      <c r="MD122" s="304"/>
      <c r="ME122" s="304"/>
      <c r="MF122" s="304"/>
      <c r="MG122" s="304"/>
      <c r="MH122" s="304"/>
      <c r="MI122" s="304"/>
      <c r="MJ122" s="304"/>
      <c r="MK122" s="304"/>
      <c r="ML122" s="304"/>
      <c r="MM122" s="304"/>
      <c r="MN122" s="304"/>
      <c r="MO122" s="304"/>
      <c r="MP122" s="304"/>
      <c r="MQ122" s="304"/>
      <c r="MR122" s="304"/>
      <c r="MS122" s="304"/>
      <c r="MT122" s="304"/>
      <c r="MU122" s="304"/>
      <c r="MV122" s="304"/>
      <c r="MW122" s="304"/>
      <c r="MX122" s="304"/>
      <c r="MY122" s="304"/>
      <c r="MZ122" s="304"/>
      <c r="NA122" s="304"/>
      <c r="NB122" s="304"/>
      <c r="NC122" s="304"/>
      <c r="ND122" s="304"/>
      <c r="NE122" s="304"/>
      <c r="NF122" s="304"/>
      <c r="NG122" s="304"/>
      <c r="NH122" s="304"/>
      <c r="NI122" s="304"/>
      <c r="NJ122" s="304"/>
      <c r="NK122" s="304"/>
      <c r="NL122" s="304"/>
      <c r="NM122" s="304"/>
      <c r="NN122" s="304"/>
      <c r="NO122" s="304"/>
      <c r="NP122" s="304"/>
      <c r="NQ122" s="304"/>
      <c r="NR122" s="304"/>
      <c r="NS122" s="304"/>
      <c r="NT122" s="304"/>
      <c r="NU122" s="304"/>
      <c r="NV122" s="304"/>
      <c r="NW122" s="304"/>
      <c r="NX122" s="304"/>
      <c r="NY122" s="304"/>
      <c r="NZ122" s="304"/>
      <c r="OA122" s="304"/>
      <c r="OB122" s="304"/>
      <c r="OC122" s="304"/>
      <c r="OD122" s="304"/>
      <c r="OE122" s="304"/>
      <c r="OF122" s="304"/>
      <c r="OG122" s="304"/>
      <c r="OH122" s="304"/>
      <c r="OI122" s="304"/>
      <c r="OJ122" s="304"/>
      <c r="OK122" s="304"/>
      <c r="OL122" s="304"/>
      <c r="OM122" s="304"/>
      <c r="ON122" s="304"/>
      <c r="OO122" s="304"/>
      <c r="OP122" s="304"/>
      <c r="OQ122" s="304"/>
      <c r="OR122" s="304"/>
      <c r="OS122" s="304"/>
      <c r="OT122" s="304"/>
      <c r="OU122" s="304"/>
      <c r="OV122" s="304"/>
      <c r="OW122" s="304"/>
      <c r="OX122" s="304"/>
      <c r="OY122" s="304"/>
      <c r="OZ122" s="304"/>
      <c r="PA122" s="304"/>
      <c r="PB122" s="304"/>
      <c r="PC122" s="304"/>
      <c r="PD122" s="304"/>
      <c r="PE122" s="304"/>
      <c r="PF122" s="304"/>
      <c r="PG122" s="304"/>
      <c r="PH122" s="304"/>
      <c r="PI122" s="304"/>
      <c r="PJ122" s="304"/>
      <c r="PK122" s="304"/>
      <c r="PL122" s="304"/>
      <c r="PM122" s="304"/>
      <c r="PN122" s="304"/>
      <c r="PO122" s="304"/>
      <c r="PP122" s="304"/>
      <c r="PQ122" s="304"/>
      <c r="PR122" s="304"/>
      <c r="PS122" s="304"/>
      <c r="PT122" s="304"/>
      <c r="PU122" s="304"/>
      <c r="PV122" s="304"/>
      <c r="PW122" s="304"/>
      <c r="PX122" s="304"/>
      <c r="PY122" s="304"/>
      <c r="PZ122" s="304"/>
      <c r="QA122" s="304"/>
      <c r="QB122" s="304"/>
      <c r="QC122" s="304"/>
      <c r="QD122" s="304"/>
      <c r="QE122" s="304"/>
      <c r="QF122" s="304"/>
      <c r="QG122" s="304"/>
      <c r="QH122" s="304"/>
      <c r="QI122" s="304"/>
      <c r="QJ122" s="304"/>
      <c r="QK122" s="304"/>
      <c r="QL122" s="304"/>
      <c r="QM122" s="304"/>
      <c r="QN122" s="304"/>
      <c r="QO122" s="304"/>
      <c r="QP122" s="304"/>
      <c r="QQ122" s="304"/>
      <c r="QR122" s="304"/>
      <c r="QS122" s="304"/>
      <c r="QT122" s="304"/>
      <c r="QU122" s="304"/>
      <c r="QV122" s="304"/>
      <c r="QW122" s="304"/>
      <c r="QX122" s="304"/>
      <c r="QY122" s="304"/>
      <c r="QZ122" s="304"/>
      <c r="RA122" s="304"/>
      <c r="RB122" s="304"/>
      <c r="RC122" s="304"/>
      <c r="RD122" s="304"/>
      <c r="RE122" s="304"/>
      <c r="RF122" s="304"/>
      <c r="RG122" s="304"/>
      <c r="RH122" s="304"/>
      <c r="RI122" s="304"/>
      <c r="RJ122" s="304"/>
      <c r="RK122" s="304"/>
      <c r="RL122" s="304"/>
      <c r="RM122" s="304"/>
      <c r="RN122" s="304"/>
      <c r="RO122" s="304"/>
      <c r="RP122" s="304"/>
      <c r="RQ122" s="304"/>
      <c r="RR122" s="304"/>
      <c r="RS122" s="304"/>
      <c r="RT122" s="304"/>
      <c r="RU122" s="304"/>
      <c r="RV122" s="304"/>
      <c r="RW122" s="304"/>
      <c r="RX122" s="304"/>
      <c r="RY122" s="304"/>
      <c r="RZ122" s="304"/>
      <c r="SA122" s="304"/>
      <c r="SB122" s="304"/>
      <c r="SC122" s="304"/>
      <c r="SD122" s="304"/>
      <c r="SE122" s="304"/>
      <c r="SF122" s="304"/>
      <c r="SG122" s="304"/>
      <c r="SH122" s="304"/>
      <c r="SI122" s="304"/>
      <c r="SJ122" s="304"/>
      <c r="SK122" s="304"/>
      <c r="SL122" s="304"/>
      <c r="SM122" s="304"/>
      <c r="SN122" s="304"/>
      <c r="SO122" s="304"/>
      <c r="SP122" s="304"/>
      <c r="SQ122" s="304"/>
      <c r="SR122" s="304"/>
      <c r="SS122" s="304"/>
      <c r="ST122" s="304"/>
      <c r="SU122" s="304"/>
      <c r="SV122" s="304"/>
      <c r="SW122" s="304"/>
      <c r="SX122" s="304"/>
      <c r="SY122" s="304"/>
      <c r="SZ122" s="304"/>
      <c r="TA122" s="304"/>
      <c r="TB122" s="304"/>
      <c r="TC122" s="304"/>
      <c r="TD122" s="304"/>
      <c r="TE122" s="304"/>
      <c r="TF122" s="304"/>
      <c r="TG122" s="304"/>
      <c r="TH122" s="304"/>
      <c r="TI122" s="304"/>
      <c r="TJ122" s="304"/>
      <c r="TK122" s="304"/>
      <c r="TL122" s="304"/>
      <c r="TM122" s="304"/>
      <c r="TN122" s="304"/>
      <c r="TO122" s="304"/>
      <c r="TP122" s="304"/>
      <c r="TQ122" s="304"/>
      <c r="TR122" s="304"/>
      <c r="TS122" s="304"/>
      <c r="TT122" s="304"/>
      <c r="TU122" s="304"/>
      <c r="TV122" s="304"/>
      <c r="TW122" s="304"/>
      <c r="TX122" s="304"/>
      <c r="TY122" s="304"/>
      <c r="TZ122" s="304"/>
      <c r="UA122" s="304"/>
      <c r="UB122" s="304"/>
      <c r="UC122" s="304"/>
      <c r="UD122" s="304"/>
      <c r="UE122" s="304"/>
      <c r="UF122" s="304"/>
      <c r="UG122" s="304"/>
      <c r="UH122" s="304"/>
      <c r="UI122" s="304"/>
      <c r="UJ122" s="304"/>
      <c r="UK122" s="304"/>
      <c r="UL122" s="304"/>
      <c r="UM122" s="304"/>
      <c r="UN122" s="304"/>
      <c r="UO122" s="304"/>
      <c r="UP122" s="304"/>
      <c r="UQ122" s="304"/>
      <c r="UR122" s="304"/>
      <c r="US122" s="304"/>
      <c r="UT122" s="304"/>
      <c r="UU122" s="304"/>
      <c r="UV122" s="304"/>
      <c r="UW122" s="304"/>
      <c r="UX122" s="304"/>
      <c r="UY122" s="304"/>
      <c r="UZ122" s="304"/>
      <c r="VA122" s="304"/>
      <c r="VB122" s="304"/>
      <c r="VC122" s="304"/>
      <c r="VD122" s="304"/>
      <c r="VE122" s="304"/>
      <c r="VF122" s="304"/>
      <c r="VG122" s="304"/>
      <c r="VH122" s="304"/>
      <c r="VI122" s="304"/>
      <c r="VJ122" s="304"/>
      <c r="VK122" s="304"/>
      <c r="VL122" s="304"/>
      <c r="VM122" s="304"/>
      <c r="VN122" s="304"/>
      <c r="VO122" s="304"/>
      <c r="VP122" s="304"/>
      <c r="VQ122" s="304"/>
      <c r="VR122" s="304"/>
      <c r="VS122" s="304"/>
      <c r="VT122" s="304"/>
      <c r="VU122" s="304"/>
      <c r="VV122" s="304"/>
      <c r="VW122" s="304"/>
      <c r="VX122" s="304"/>
      <c r="VY122" s="304"/>
      <c r="VZ122" s="304"/>
      <c r="WA122" s="304"/>
      <c r="WB122" s="304"/>
      <c r="WC122" s="304"/>
      <c r="WD122" s="304"/>
      <c r="WE122" s="304"/>
      <c r="WF122" s="304"/>
      <c r="WG122" s="304"/>
      <c r="WH122" s="304"/>
      <c r="WI122" s="304"/>
      <c r="WJ122" s="304"/>
      <c r="WK122" s="304"/>
      <c r="WL122" s="304"/>
      <c r="WM122" s="304"/>
      <c r="WN122" s="304"/>
      <c r="WO122" s="304"/>
      <c r="WP122" s="304"/>
      <c r="WQ122" s="304"/>
      <c r="WR122" s="304"/>
      <c r="WS122" s="304"/>
      <c r="WT122" s="304"/>
      <c r="WU122" s="304"/>
      <c r="WV122" s="304"/>
      <c r="WW122" s="304"/>
      <c r="WX122" s="304"/>
      <c r="WY122" s="304"/>
      <c r="WZ122" s="304"/>
      <c r="XA122" s="304"/>
      <c r="XB122" s="304"/>
      <c r="XC122" s="304"/>
      <c r="XD122" s="304"/>
      <c r="XE122" s="304"/>
      <c r="XF122" s="304"/>
      <c r="XG122" s="304"/>
      <c r="XH122" s="304"/>
      <c r="XI122" s="304"/>
      <c r="XJ122" s="304"/>
      <c r="XK122" s="304"/>
      <c r="XL122" s="304"/>
      <c r="XM122" s="304"/>
      <c r="XN122" s="304"/>
      <c r="XO122" s="304"/>
      <c r="XP122" s="304"/>
      <c r="XQ122" s="304"/>
      <c r="XR122" s="304"/>
      <c r="XS122" s="304"/>
      <c r="XT122" s="304"/>
      <c r="XU122" s="304"/>
      <c r="XV122" s="304"/>
      <c r="XW122" s="304"/>
      <c r="XX122" s="304"/>
      <c r="XY122" s="304"/>
      <c r="XZ122" s="304"/>
      <c r="YA122" s="304"/>
      <c r="YB122" s="304"/>
      <c r="YC122" s="304"/>
      <c r="YD122" s="304"/>
      <c r="YE122" s="304"/>
      <c r="YF122" s="304"/>
      <c r="YG122" s="304"/>
      <c r="YH122" s="304"/>
      <c r="YI122" s="304"/>
      <c r="YJ122" s="304"/>
      <c r="YK122" s="304"/>
      <c r="YL122" s="304"/>
      <c r="YM122" s="304"/>
      <c r="YN122" s="304"/>
      <c r="YO122" s="304"/>
      <c r="YP122" s="304"/>
      <c r="YQ122" s="304"/>
      <c r="YR122" s="304"/>
      <c r="YS122" s="304"/>
      <c r="YT122" s="304"/>
      <c r="YU122" s="304"/>
      <c r="YV122" s="304"/>
      <c r="YW122" s="304"/>
      <c r="YX122" s="304"/>
      <c r="YY122" s="304"/>
      <c r="YZ122" s="304"/>
      <c r="ZA122" s="304"/>
      <c r="ZB122" s="304"/>
      <c r="ZC122" s="304"/>
      <c r="ZD122" s="304"/>
      <c r="ZE122" s="304"/>
      <c r="ZF122" s="304"/>
      <c r="ZG122" s="304"/>
      <c r="ZH122" s="304"/>
      <c r="ZI122" s="304"/>
      <c r="ZJ122" s="304"/>
      <c r="ZK122" s="304"/>
      <c r="ZL122" s="304"/>
      <c r="ZM122" s="304"/>
      <c r="ZN122" s="304"/>
      <c r="ZO122" s="304"/>
      <c r="ZP122" s="304"/>
      <c r="ZQ122" s="304"/>
      <c r="ZR122" s="304"/>
      <c r="ZS122" s="304"/>
      <c r="ZT122" s="304"/>
      <c r="ZU122" s="304"/>
      <c r="ZV122" s="304"/>
      <c r="ZW122" s="304"/>
      <c r="ZX122" s="304"/>
      <c r="ZY122" s="304"/>
      <c r="ZZ122" s="304"/>
      <c r="AAA122" s="304"/>
      <c r="AAB122" s="304"/>
      <c r="AAC122" s="304"/>
      <c r="AAD122" s="304"/>
      <c r="AAE122" s="304"/>
      <c r="AAF122" s="304"/>
      <c r="AAG122" s="304"/>
      <c r="AAH122" s="304"/>
      <c r="AAI122" s="304"/>
      <c r="AAJ122" s="304"/>
      <c r="AAK122" s="304"/>
      <c r="AAL122" s="304"/>
      <c r="AAM122" s="304"/>
      <c r="AAN122" s="304"/>
      <c r="AAO122" s="304"/>
      <c r="AAP122" s="304"/>
      <c r="AAQ122" s="304"/>
      <c r="AAR122" s="304"/>
      <c r="AAS122" s="304"/>
      <c r="AAT122" s="304"/>
      <c r="AAU122" s="304"/>
      <c r="AAV122" s="304"/>
      <c r="AAW122" s="304"/>
      <c r="AAX122" s="304"/>
      <c r="AAY122" s="304"/>
      <c r="AAZ122" s="304"/>
      <c r="ABA122" s="304"/>
      <c r="ABB122" s="304"/>
      <c r="ABC122" s="304"/>
      <c r="ABD122" s="304"/>
      <c r="ABE122" s="304"/>
      <c r="ABF122" s="304"/>
      <c r="ABG122" s="304"/>
      <c r="ABH122" s="304"/>
      <c r="ABI122" s="304"/>
      <c r="ABJ122" s="304"/>
      <c r="ABK122" s="304"/>
      <c r="ABL122" s="304"/>
      <c r="ABM122" s="304"/>
      <c r="ABN122" s="304"/>
      <c r="ABO122" s="304"/>
      <c r="ABP122" s="304"/>
      <c r="ABQ122" s="304"/>
      <c r="ABR122" s="304"/>
      <c r="ABS122" s="304"/>
      <c r="ABT122" s="304"/>
      <c r="ABU122" s="304"/>
      <c r="ABV122" s="304"/>
      <c r="ABW122" s="304"/>
      <c r="ABX122" s="304"/>
      <c r="ABY122" s="304"/>
      <c r="ABZ122" s="304"/>
      <c r="ACA122" s="304"/>
      <c r="ACB122" s="304"/>
      <c r="ACC122" s="304"/>
      <c r="ACD122" s="304"/>
      <c r="ACE122" s="304"/>
      <c r="ACF122" s="304"/>
      <c r="ACG122" s="304"/>
      <c r="ACH122" s="304"/>
      <c r="ACI122" s="304"/>
      <c r="ACJ122" s="304"/>
      <c r="ACK122" s="304"/>
      <c r="ACL122" s="304"/>
      <c r="ACM122" s="304"/>
      <c r="ACN122" s="304"/>
      <c r="ACO122" s="304"/>
      <c r="ACP122" s="304"/>
      <c r="ACQ122" s="304"/>
      <c r="ACR122" s="304"/>
      <c r="ACS122" s="304"/>
      <c r="ACT122" s="304"/>
      <c r="ACU122" s="304"/>
      <c r="ACV122" s="304"/>
      <c r="ACW122" s="304"/>
      <c r="ACX122" s="304"/>
      <c r="ACY122" s="304"/>
      <c r="ACZ122" s="304"/>
      <c r="ADA122" s="304"/>
      <c r="ADB122" s="304"/>
      <c r="ADC122" s="304"/>
      <c r="ADD122" s="304"/>
      <c r="ADE122" s="304"/>
      <c r="ADF122" s="304"/>
      <c r="ADG122" s="304"/>
      <c r="ADH122" s="304"/>
      <c r="ADI122" s="304"/>
      <c r="ADJ122" s="304"/>
      <c r="ADK122" s="304"/>
      <c r="ADL122" s="304"/>
      <c r="ADM122" s="304"/>
      <c r="ADN122" s="304"/>
      <c r="ADO122" s="304"/>
      <c r="ADP122" s="304"/>
      <c r="ADQ122" s="304"/>
      <c r="ADR122" s="304"/>
      <c r="ADS122" s="304"/>
      <c r="ADT122" s="304"/>
      <c r="ADU122" s="304"/>
      <c r="ADV122" s="304"/>
      <c r="ADW122" s="304"/>
      <c r="ADX122" s="304"/>
      <c r="ADY122" s="304"/>
      <c r="ADZ122" s="304"/>
      <c r="AEA122" s="304"/>
      <c r="AEB122" s="304"/>
      <c r="AEC122" s="304"/>
      <c r="AED122" s="304"/>
      <c r="AEE122" s="304"/>
      <c r="AEF122" s="304"/>
      <c r="AEG122" s="304"/>
      <c r="AEH122" s="304"/>
      <c r="AEI122" s="304"/>
      <c r="AEJ122" s="304"/>
      <c r="AEK122" s="304"/>
      <c r="AEL122" s="304"/>
      <c r="AEM122" s="304"/>
      <c r="AEN122" s="304"/>
      <c r="AEO122" s="304"/>
      <c r="AEP122" s="304"/>
      <c r="AEQ122" s="304"/>
      <c r="AER122" s="304"/>
      <c r="AES122" s="304"/>
      <c r="AET122" s="304"/>
      <c r="AEU122" s="304"/>
      <c r="AEV122" s="304"/>
      <c r="AEW122" s="304"/>
      <c r="AEX122" s="304"/>
      <c r="AEY122" s="304"/>
      <c r="AEZ122" s="304"/>
      <c r="AFA122" s="304"/>
      <c r="AFB122" s="304"/>
      <c r="AFC122" s="304"/>
      <c r="AFD122" s="304"/>
      <c r="AFE122" s="304"/>
      <c r="AFF122" s="304"/>
      <c r="AFG122" s="304"/>
      <c r="AFH122" s="304"/>
      <c r="AFI122" s="304"/>
      <c r="AFJ122" s="304"/>
      <c r="AFK122" s="304"/>
      <c r="AFL122" s="304"/>
      <c r="AFM122" s="304"/>
      <c r="AFN122" s="304"/>
      <c r="AFO122" s="304"/>
      <c r="AFP122" s="304"/>
      <c r="AFQ122" s="304"/>
      <c r="AFR122" s="304"/>
      <c r="AFS122" s="304"/>
      <c r="AFT122" s="304"/>
      <c r="AFU122" s="304"/>
      <c r="AFV122" s="304"/>
      <c r="AFW122" s="304"/>
      <c r="AFX122" s="304"/>
      <c r="AFY122" s="304"/>
      <c r="AFZ122" s="304"/>
      <c r="AGA122" s="304"/>
      <c r="AGB122" s="304"/>
      <c r="AGC122" s="304"/>
      <c r="AGD122" s="304"/>
      <c r="AGE122" s="304"/>
      <c r="AGF122" s="304"/>
      <c r="AGG122" s="304"/>
      <c r="AGH122" s="304"/>
      <c r="AGI122" s="304"/>
      <c r="AGJ122" s="304"/>
      <c r="AGK122" s="304"/>
      <c r="AGL122" s="304"/>
      <c r="AGM122" s="304"/>
      <c r="AGN122" s="304"/>
      <c r="AGO122" s="304"/>
      <c r="AGP122" s="304"/>
      <c r="AGQ122" s="304"/>
      <c r="AGR122" s="304"/>
      <c r="AGS122" s="304"/>
      <c r="AGT122" s="304"/>
      <c r="AGU122" s="304"/>
      <c r="AGV122" s="304"/>
      <c r="AGW122" s="304"/>
      <c r="AGX122" s="304"/>
      <c r="AGY122" s="304"/>
      <c r="AGZ122" s="304"/>
      <c r="AHA122" s="304"/>
      <c r="AHB122" s="304"/>
      <c r="AHC122" s="304"/>
      <c r="AHD122" s="304"/>
      <c r="AHE122" s="304"/>
      <c r="AHF122" s="304"/>
      <c r="AHG122" s="304"/>
      <c r="AHH122" s="304"/>
      <c r="AHI122" s="304"/>
      <c r="AHJ122" s="304"/>
      <c r="AHK122" s="304"/>
      <c r="AHL122" s="304"/>
      <c r="AHM122" s="304"/>
      <c r="AHN122" s="304"/>
      <c r="AHO122" s="304"/>
      <c r="AHP122" s="304"/>
      <c r="AHQ122" s="304"/>
      <c r="AHR122" s="304"/>
      <c r="AHS122" s="304"/>
      <c r="AHT122" s="304"/>
      <c r="AHU122" s="304"/>
      <c r="AHV122" s="304"/>
      <c r="AHW122" s="304"/>
      <c r="AHX122" s="304"/>
      <c r="AHY122" s="304"/>
      <c r="AHZ122" s="304"/>
      <c r="AIA122" s="304"/>
      <c r="AIB122" s="304"/>
      <c r="AIC122" s="304"/>
      <c r="AID122" s="304"/>
      <c r="AIE122" s="304"/>
      <c r="AIF122" s="304"/>
      <c r="AIG122" s="304"/>
      <c r="AIH122" s="304"/>
      <c r="AII122" s="304"/>
      <c r="AIJ122" s="304"/>
      <c r="AIK122" s="304"/>
      <c r="AIL122" s="304"/>
      <c r="AIM122" s="304"/>
      <c r="AIN122" s="304"/>
      <c r="AIO122" s="304"/>
      <c r="AIP122" s="304"/>
      <c r="AIQ122" s="304"/>
      <c r="AIR122" s="304"/>
      <c r="AIS122" s="304"/>
      <c r="AIT122" s="304"/>
      <c r="AIU122" s="304"/>
      <c r="AIV122" s="304"/>
      <c r="AIW122" s="304"/>
      <c r="AIX122" s="304"/>
      <c r="AIY122" s="304"/>
      <c r="AIZ122" s="304"/>
      <c r="AJA122" s="304"/>
      <c r="AJB122" s="304"/>
      <c r="AJC122" s="304"/>
      <c r="AJD122" s="304"/>
      <c r="AJE122" s="304"/>
      <c r="AJF122" s="304"/>
      <c r="AJG122" s="304"/>
      <c r="AJH122" s="304"/>
      <c r="AJI122" s="304"/>
      <c r="AJJ122" s="304"/>
      <c r="AJK122" s="304"/>
      <c r="AJL122" s="304"/>
      <c r="AJM122" s="304"/>
      <c r="AJN122" s="304"/>
      <c r="AJO122" s="304"/>
      <c r="AJP122" s="304"/>
      <c r="AJQ122" s="304"/>
      <c r="AJR122" s="304"/>
      <c r="AJS122" s="304"/>
      <c r="AJT122" s="304"/>
      <c r="AJU122" s="304"/>
      <c r="AJV122" s="304"/>
      <c r="AJW122" s="304"/>
      <c r="AJX122" s="304"/>
      <c r="AJY122" s="304"/>
      <c r="AJZ122" s="304"/>
      <c r="AKA122" s="304"/>
      <c r="AKB122" s="304"/>
      <c r="AKC122" s="304"/>
      <c r="AKD122" s="304"/>
      <c r="AKE122" s="304"/>
      <c r="AKF122" s="304"/>
      <c r="AKG122" s="304"/>
      <c r="AKH122" s="304"/>
      <c r="AKI122" s="304"/>
      <c r="AKJ122" s="304"/>
      <c r="AKK122" s="304"/>
      <c r="AKL122" s="304"/>
      <c r="AKM122" s="304"/>
      <c r="AKN122" s="304"/>
      <c r="AKO122" s="304"/>
      <c r="AKP122" s="304"/>
      <c r="AKQ122" s="304"/>
      <c r="AKR122" s="304"/>
      <c r="AKS122" s="304"/>
      <c r="AKT122" s="304"/>
      <c r="AKU122" s="304"/>
      <c r="AKV122" s="304"/>
      <c r="AKW122" s="304"/>
      <c r="AKX122" s="304"/>
      <c r="AKY122" s="304"/>
      <c r="AKZ122" s="304"/>
      <c r="ALA122" s="304"/>
      <c r="ALB122" s="304"/>
      <c r="ALC122" s="304"/>
      <c r="ALD122" s="304"/>
      <c r="ALE122" s="304"/>
      <c r="ALF122" s="304"/>
      <c r="ALG122" s="304"/>
      <c r="ALH122" s="304"/>
      <c r="ALI122" s="304"/>
      <c r="ALJ122" s="304"/>
      <c r="ALK122" s="304"/>
      <c r="ALL122" s="304"/>
      <c r="ALM122" s="304"/>
      <c r="ALN122" s="304"/>
      <c r="ALO122" s="304"/>
      <c r="ALP122" s="304"/>
      <c r="ALQ122" s="304"/>
      <c r="ALR122" s="304"/>
      <c r="ALS122" s="304"/>
      <c r="ALT122" s="304"/>
      <c r="ALU122" s="304"/>
      <c r="ALV122" s="304"/>
      <c r="ALW122" s="304"/>
      <c r="ALX122" s="304"/>
      <c r="ALY122" s="304"/>
      <c r="ALZ122" s="304"/>
      <c r="AMA122" s="304"/>
      <c r="AMB122" s="304"/>
      <c r="AMC122" s="304"/>
      <c r="AMD122" s="304"/>
      <c r="AME122" s="304"/>
      <c r="AMF122" s="304"/>
      <c r="AMG122" s="304"/>
      <c r="AMH122" s="304"/>
      <c r="AMI122" s="304"/>
      <c r="AMJ122" s="304"/>
      <c r="AMK122" s="304"/>
    </row>
    <row r="123" spans="1:1025" s="123" customFormat="1" ht="13.5" thickBot="1">
      <c r="A123" s="34">
        <v>17</v>
      </c>
      <c r="B123" s="3" t="s">
        <v>422</v>
      </c>
      <c r="C123" s="4">
        <v>2016</v>
      </c>
      <c r="D123" s="280">
        <v>6000</v>
      </c>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c r="DH123" s="304"/>
      <c r="DI123" s="304"/>
      <c r="DJ123" s="304"/>
      <c r="DK123" s="304"/>
      <c r="DL123" s="304"/>
      <c r="DM123" s="304"/>
      <c r="DN123" s="304"/>
      <c r="DO123" s="304"/>
      <c r="DP123" s="304"/>
      <c r="DQ123" s="304"/>
      <c r="DR123" s="304"/>
      <c r="DS123" s="304"/>
      <c r="DT123" s="304"/>
      <c r="DU123" s="304"/>
      <c r="DV123" s="304"/>
      <c r="DW123" s="304"/>
      <c r="DX123" s="304"/>
      <c r="DY123" s="304"/>
      <c r="DZ123" s="304"/>
      <c r="EA123" s="304"/>
      <c r="EB123" s="304"/>
      <c r="EC123" s="304"/>
      <c r="ED123" s="304"/>
      <c r="EE123" s="304"/>
      <c r="EF123" s="304"/>
      <c r="EG123" s="304"/>
      <c r="EH123" s="304"/>
      <c r="EI123" s="304"/>
      <c r="EJ123" s="304"/>
      <c r="EK123" s="304"/>
      <c r="EL123" s="304"/>
      <c r="EM123" s="304"/>
      <c r="EN123" s="304"/>
      <c r="EO123" s="304"/>
      <c r="EP123" s="304"/>
      <c r="EQ123" s="304"/>
      <c r="ER123" s="304"/>
      <c r="ES123" s="304"/>
      <c r="ET123" s="304"/>
      <c r="EU123" s="304"/>
      <c r="EV123" s="304"/>
      <c r="EW123" s="304"/>
      <c r="EX123" s="304"/>
      <c r="EY123" s="304"/>
      <c r="EZ123" s="304"/>
      <c r="FA123" s="304"/>
      <c r="FB123" s="304"/>
      <c r="FC123" s="304"/>
      <c r="FD123" s="304"/>
      <c r="FE123" s="304"/>
      <c r="FF123" s="304"/>
      <c r="FG123" s="304"/>
      <c r="FH123" s="304"/>
      <c r="FI123" s="304"/>
      <c r="FJ123" s="304"/>
      <c r="FK123" s="304"/>
      <c r="FL123" s="304"/>
      <c r="FM123" s="304"/>
      <c r="FN123" s="304"/>
      <c r="FO123" s="304"/>
      <c r="FP123" s="304"/>
      <c r="FQ123" s="304"/>
      <c r="FR123" s="304"/>
      <c r="FS123" s="304"/>
      <c r="FT123" s="304"/>
      <c r="FU123" s="304"/>
      <c r="FV123" s="304"/>
      <c r="FW123" s="304"/>
      <c r="FX123" s="304"/>
      <c r="FY123" s="304"/>
      <c r="FZ123" s="304"/>
      <c r="GA123" s="304"/>
      <c r="GB123" s="304"/>
      <c r="GC123" s="304"/>
      <c r="GD123" s="304"/>
      <c r="GE123" s="304"/>
      <c r="GF123" s="304"/>
      <c r="GG123" s="304"/>
      <c r="GH123" s="304"/>
      <c r="GI123" s="304"/>
      <c r="GJ123" s="304"/>
      <c r="GK123" s="304"/>
      <c r="GL123" s="304"/>
      <c r="GM123" s="304"/>
      <c r="GN123" s="304"/>
      <c r="GO123" s="304"/>
      <c r="GP123" s="304"/>
      <c r="GQ123" s="304"/>
      <c r="GR123" s="304"/>
      <c r="GS123" s="304"/>
      <c r="GT123" s="304"/>
      <c r="GU123" s="304"/>
      <c r="GV123" s="304"/>
      <c r="GW123" s="304"/>
      <c r="GX123" s="304"/>
      <c r="GY123" s="304"/>
      <c r="GZ123" s="304"/>
      <c r="HA123" s="304"/>
      <c r="HB123" s="304"/>
      <c r="HC123" s="304"/>
      <c r="HD123" s="304"/>
      <c r="HE123" s="304"/>
      <c r="HF123" s="304"/>
      <c r="HG123" s="304"/>
      <c r="HH123" s="304"/>
      <c r="HI123" s="304"/>
      <c r="HJ123" s="304"/>
      <c r="HK123" s="304"/>
      <c r="HL123" s="304"/>
      <c r="HM123" s="304"/>
      <c r="HN123" s="304"/>
      <c r="HO123" s="304"/>
      <c r="HP123" s="304"/>
      <c r="HQ123" s="304"/>
      <c r="HR123" s="304"/>
      <c r="HS123" s="304"/>
      <c r="HT123" s="304"/>
      <c r="HU123" s="304"/>
      <c r="HV123" s="304"/>
      <c r="HW123" s="304"/>
      <c r="HX123" s="304"/>
      <c r="HY123" s="304"/>
      <c r="HZ123" s="304"/>
      <c r="IA123" s="304"/>
      <c r="IB123" s="304"/>
      <c r="IC123" s="304"/>
      <c r="ID123" s="304"/>
      <c r="IE123" s="304"/>
      <c r="IF123" s="304"/>
      <c r="IG123" s="304"/>
      <c r="IH123" s="304"/>
      <c r="II123" s="304"/>
      <c r="IJ123" s="304"/>
      <c r="IK123" s="304"/>
      <c r="IL123" s="304"/>
      <c r="IM123" s="304"/>
      <c r="IN123" s="304"/>
      <c r="IO123" s="304"/>
      <c r="IP123" s="304"/>
      <c r="IQ123" s="304"/>
      <c r="IR123" s="304"/>
      <c r="IS123" s="304"/>
      <c r="IT123" s="304"/>
      <c r="IU123" s="304"/>
      <c r="IV123" s="304"/>
      <c r="IW123" s="304"/>
      <c r="IX123" s="304"/>
      <c r="IY123" s="304"/>
      <c r="IZ123" s="304"/>
      <c r="JA123" s="304"/>
      <c r="JB123" s="304"/>
      <c r="JC123" s="304"/>
      <c r="JD123" s="304"/>
      <c r="JE123" s="304"/>
      <c r="JF123" s="304"/>
      <c r="JG123" s="304"/>
      <c r="JH123" s="304"/>
      <c r="JI123" s="304"/>
      <c r="JJ123" s="304"/>
      <c r="JK123" s="304"/>
      <c r="JL123" s="304"/>
      <c r="JM123" s="304"/>
      <c r="JN123" s="304"/>
      <c r="JO123" s="304"/>
      <c r="JP123" s="304"/>
      <c r="JQ123" s="304"/>
      <c r="JR123" s="304"/>
      <c r="JS123" s="304"/>
      <c r="JT123" s="304"/>
      <c r="JU123" s="304"/>
      <c r="JV123" s="304"/>
      <c r="JW123" s="304"/>
      <c r="JX123" s="304"/>
      <c r="JY123" s="304"/>
      <c r="JZ123" s="304"/>
      <c r="KA123" s="304"/>
      <c r="KB123" s="304"/>
      <c r="KC123" s="304"/>
      <c r="KD123" s="304"/>
      <c r="KE123" s="304"/>
      <c r="KF123" s="304"/>
      <c r="KG123" s="304"/>
      <c r="KH123" s="304"/>
      <c r="KI123" s="304"/>
      <c r="KJ123" s="304"/>
      <c r="KK123" s="304"/>
      <c r="KL123" s="304"/>
      <c r="KM123" s="304"/>
      <c r="KN123" s="304"/>
      <c r="KO123" s="304"/>
      <c r="KP123" s="304"/>
      <c r="KQ123" s="304"/>
      <c r="KR123" s="304"/>
      <c r="KS123" s="304"/>
      <c r="KT123" s="304"/>
      <c r="KU123" s="304"/>
      <c r="KV123" s="304"/>
      <c r="KW123" s="304"/>
      <c r="KX123" s="304"/>
      <c r="KY123" s="304"/>
      <c r="KZ123" s="304"/>
      <c r="LA123" s="304"/>
      <c r="LB123" s="304"/>
      <c r="LC123" s="304"/>
      <c r="LD123" s="304"/>
      <c r="LE123" s="304"/>
      <c r="LF123" s="304"/>
      <c r="LG123" s="304"/>
      <c r="LH123" s="304"/>
      <c r="LI123" s="304"/>
      <c r="LJ123" s="304"/>
      <c r="LK123" s="304"/>
      <c r="LL123" s="304"/>
      <c r="LM123" s="304"/>
      <c r="LN123" s="304"/>
      <c r="LO123" s="304"/>
      <c r="LP123" s="304"/>
      <c r="LQ123" s="304"/>
      <c r="LR123" s="304"/>
      <c r="LS123" s="304"/>
      <c r="LT123" s="304"/>
      <c r="LU123" s="304"/>
      <c r="LV123" s="304"/>
      <c r="LW123" s="304"/>
      <c r="LX123" s="304"/>
      <c r="LY123" s="304"/>
      <c r="LZ123" s="304"/>
      <c r="MA123" s="304"/>
      <c r="MB123" s="304"/>
      <c r="MC123" s="304"/>
      <c r="MD123" s="304"/>
      <c r="ME123" s="304"/>
      <c r="MF123" s="304"/>
      <c r="MG123" s="304"/>
      <c r="MH123" s="304"/>
      <c r="MI123" s="304"/>
      <c r="MJ123" s="304"/>
      <c r="MK123" s="304"/>
      <c r="ML123" s="304"/>
      <c r="MM123" s="304"/>
      <c r="MN123" s="304"/>
      <c r="MO123" s="304"/>
      <c r="MP123" s="304"/>
      <c r="MQ123" s="304"/>
      <c r="MR123" s="304"/>
      <c r="MS123" s="304"/>
      <c r="MT123" s="304"/>
      <c r="MU123" s="304"/>
      <c r="MV123" s="304"/>
      <c r="MW123" s="304"/>
      <c r="MX123" s="304"/>
      <c r="MY123" s="304"/>
      <c r="MZ123" s="304"/>
      <c r="NA123" s="304"/>
      <c r="NB123" s="304"/>
      <c r="NC123" s="304"/>
      <c r="ND123" s="304"/>
      <c r="NE123" s="304"/>
      <c r="NF123" s="304"/>
      <c r="NG123" s="304"/>
      <c r="NH123" s="304"/>
      <c r="NI123" s="304"/>
      <c r="NJ123" s="304"/>
      <c r="NK123" s="304"/>
      <c r="NL123" s="304"/>
      <c r="NM123" s="304"/>
      <c r="NN123" s="304"/>
      <c r="NO123" s="304"/>
      <c r="NP123" s="304"/>
      <c r="NQ123" s="304"/>
      <c r="NR123" s="304"/>
      <c r="NS123" s="304"/>
      <c r="NT123" s="304"/>
      <c r="NU123" s="304"/>
      <c r="NV123" s="304"/>
      <c r="NW123" s="304"/>
      <c r="NX123" s="304"/>
      <c r="NY123" s="304"/>
      <c r="NZ123" s="304"/>
      <c r="OA123" s="304"/>
      <c r="OB123" s="304"/>
      <c r="OC123" s="304"/>
      <c r="OD123" s="304"/>
      <c r="OE123" s="304"/>
      <c r="OF123" s="304"/>
      <c r="OG123" s="304"/>
      <c r="OH123" s="304"/>
      <c r="OI123" s="304"/>
      <c r="OJ123" s="304"/>
      <c r="OK123" s="304"/>
      <c r="OL123" s="304"/>
      <c r="OM123" s="304"/>
      <c r="ON123" s="304"/>
      <c r="OO123" s="304"/>
      <c r="OP123" s="304"/>
      <c r="OQ123" s="304"/>
      <c r="OR123" s="304"/>
      <c r="OS123" s="304"/>
      <c r="OT123" s="304"/>
      <c r="OU123" s="304"/>
      <c r="OV123" s="304"/>
      <c r="OW123" s="304"/>
      <c r="OX123" s="304"/>
      <c r="OY123" s="304"/>
      <c r="OZ123" s="304"/>
      <c r="PA123" s="304"/>
      <c r="PB123" s="304"/>
      <c r="PC123" s="304"/>
      <c r="PD123" s="304"/>
      <c r="PE123" s="304"/>
      <c r="PF123" s="304"/>
      <c r="PG123" s="304"/>
      <c r="PH123" s="304"/>
      <c r="PI123" s="304"/>
      <c r="PJ123" s="304"/>
      <c r="PK123" s="304"/>
      <c r="PL123" s="304"/>
      <c r="PM123" s="304"/>
      <c r="PN123" s="304"/>
      <c r="PO123" s="304"/>
      <c r="PP123" s="304"/>
      <c r="PQ123" s="304"/>
      <c r="PR123" s="304"/>
      <c r="PS123" s="304"/>
      <c r="PT123" s="304"/>
      <c r="PU123" s="304"/>
      <c r="PV123" s="304"/>
      <c r="PW123" s="304"/>
      <c r="PX123" s="304"/>
      <c r="PY123" s="304"/>
      <c r="PZ123" s="304"/>
      <c r="QA123" s="304"/>
      <c r="QB123" s="304"/>
      <c r="QC123" s="304"/>
      <c r="QD123" s="304"/>
      <c r="QE123" s="304"/>
      <c r="QF123" s="304"/>
      <c r="QG123" s="304"/>
      <c r="QH123" s="304"/>
      <c r="QI123" s="304"/>
      <c r="QJ123" s="304"/>
      <c r="QK123" s="304"/>
      <c r="QL123" s="304"/>
      <c r="QM123" s="304"/>
      <c r="QN123" s="304"/>
      <c r="QO123" s="304"/>
      <c r="QP123" s="304"/>
      <c r="QQ123" s="304"/>
      <c r="QR123" s="304"/>
      <c r="QS123" s="304"/>
      <c r="QT123" s="304"/>
      <c r="QU123" s="304"/>
      <c r="QV123" s="304"/>
      <c r="QW123" s="304"/>
      <c r="QX123" s="304"/>
      <c r="QY123" s="304"/>
      <c r="QZ123" s="304"/>
      <c r="RA123" s="304"/>
      <c r="RB123" s="304"/>
      <c r="RC123" s="304"/>
      <c r="RD123" s="304"/>
      <c r="RE123" s="304"/>
      <c r="RF123" s="304"/>
      <c r="RG123" s="304"/>
      <c r="RH123" s="304"/>
      <c r="RI123" s="304"/>
      <c r="RJ123" s="304"/>
      <c r="RK123" s="304"/>
      <c r="RL123" s="304"/>
      <c r="RM123" s="304"/>
      <c r="RN123" s="304"/>
      <c r="RO123" s="304"/>
      <c r="RP123" s="304"/>
      <c r="RQ123" s="304"/>
      <c r="RR123" s="304"/>
      <c r="RS123" s="304"/>
      <c r="RT123" s="304"/>
      <c r="RU123" s="304"/>
      <c r="RV123" s="304"/>
      <c r="RW123" s="304"/>
      <c r="RX123" s="304"/>
      <c r="RY123" s="304"/>
      <c r="RZ123" s="304"/>
      <c r="SA123" s="304"/>
      <c r="SB123" s="304"/>
      <c r="SC123" s="304"/>
      <c r="SD123" s="304"/>
      <c r="SE123" s="304"/>
      <c r="SF123" s="304"/>
      <c r="SG123" s="304"/>
      <c r="SH123" s="304"/>
      <c r="SI123" s="304"/>
      <c r="SJ123" s="304"/>
      <c r="SK123" s="304"/>
      <c r="SL123" s="304"/>
      <c r="SM123" s="304"/>
      <c r="SN123" s="304"/>
      <c r="SO123" s="304"/>
      <c r="SP123" s="304"/>
      <c r="SQ123" s="304"/>
      <c r="SR123" s="304"/>
      <c r="SS123" s="304"/>
      <c r="ST123" s="304"/>
      <c r="SU123" s="304"/>
      <c r="SV123" s="304"/>
      <c r="SW123" s="304"/>
      <c r="SX123" s="304"/>
      <c r="SY123" s="304"/>
      <c r="SZ123" s="304"/>
      <c r="TA123" s="304"/>
      <c r="TB123" s="304"/>
      <c r="TC123" s="304"/>
      <c r="TD123" s="304"/>
      <c r="TE123" s="304"/>
      <c r="TF123" s="304"/>
      <c r="TG123" s="304"/>
      <c r="TH123" s="304"/>
      <c r="TI123" s="304"/>
      <c r="TJ123" s="304"/>
      <c r="TK123" s="304"/>
      <c r="TL123" s="304"/>
      <c r="TM123" s="304"/>
      <c r="TN123" s="304"/>
      <c r="TO123" s="304"/>
      <c r="TP123" s="304"/>
      <c r="TQ123" s="304"/>
      <c r="TR123" s="304"/>
      <c r="TS123" s="304"/>
      <c r="TT123" s="304"/>
      <c r="TU123" s="304"/>
      <c r="TV123" s="304"/>
      <c r="TW123" s="304"/>
      <c r="TX123" s="304"/>
      <c r="TY123" s="304"/>
      <c r="TZ123" s="304"/>
      <c r="UA123" s="304"/>
      <c r="UB123" s="304"/>
      <c r="UC123" s="304"/>
      <c r="UD123" s="304"/>
      <c r="UE123" s="304"/>
      <c r="UF123" s="304"/>
      <c r="UG123" s="304"/>
      <c r="UH123" s="304"/>
      <c r="UI123" s="304"/>
      <c r="UJ123" s="304"/>
      <c r="UK123" s="304"/>
      <c r="UL123" s="304"/>
      <c r="UM123" s="304"/>
      <c r="UN123" s="304"/>
      <c r="UO123" s="304"/>
      <c r="UP123" s="304"/>
      <c r="UQ123" s="304"/>
      <c r="UR123" s="304"/>
      <c r="US123" s="304"/>
      <c r="UT123" s="304"/>
      <c r="UU123" s="304"/>
      <c r="UV123" s="304"/>
      <c r="UW123" s="304"/>
      <c r="UX123" s="304"/>
      <c r="UY123" s="304"/>
      <c r="UZ123" s="304"/>
      <c r="VA123" s="304"/>
      <c r="VB123" s="304"/>
      <c r="VC123" s="304"/>
      <c r="VD123" s="304"/>
      <c r="VE123" s="304"/>
      <c r="VF123" s="304"/>
      <c r="VG123" s="304"/>
      <c r="VH123" s="304"/>
      <c r="VI123" s="304"/>
      <c r="VJ123" s="304"/>
      <c r="VK123" s="304"/>
      <c r="VL123" s="304"/>
      <c r="VM123" s="304"/>
      <c r="VN123" s="304"/>
      <c r="VO123" s="304"/>
      <c r="VP123" s="304"/>
      <c r="VQ123" s="304"/>
      <c r="VR123" s="304"/>
      <c r="VS123" s="304"/>
      <c r="VT123" s="304"/>
      <c r="VU123" s="304"/>
      <c r="VV123" s="304"/>
      <c r="VW123" s="304"/>
      <c r="VX123" s="304"/>
      <c r="VY123" s="304"/>
      <c r="VZ123" s="304"/>
      <c r="WA123" s="304"/>
      <c r="WB123" s="304"/>
      <c r="WC123" s="304"/>
      <c r="WD123" s="304"/>
      <c r="WE123" s="304"/>
      <c r="WF123" s="304"/>
      <c r="WG123" s="304"/>
      <c r="WH123" s="304"/>
      <c r="WI123" s="304"/>
      <c r="WJ123" s="304"/>
      <c r="WK123" s="304"/>
      <c r="WL123" s="304"/>
      <c r="WM123" s="304"/>
      <c r="WN123" s="304"/>
      <c r="WO123" s="304"/>
      <c r="WP123" s="304"/>
      <c r="WQ123" s="304"/>
      <c r="WR123" s="304"/>
      <c r="WS123" s="304"/>
      <c r="WT123" s="304"/>
      <c r="WU123" s="304"/>
      <c r="WV123" s="304"/>
      <c r="WW123" s="304"/>
      <c r="WX123" s="304"/>
      <c r="WY123" s="304"/>
      <c r="WZ123" s="304"/>
      <c r="XA123" s="304"/>
      <c r="XB123" s="304"/>
      <c r="XC123" s="304"/>
      <c r="XD123" s="304"/>
      <c r="XE123" s="304"/>
      <c r="XF123" s="304"/>
      <c r="XG123" s="304"/>
      <c r="XH123" s="304"/>
      <c r="XI123" s="304"/>
      <c r="XJ123" s="304"/>
      <c r="XK123" s="304"/>
      <c r="XL123" s="304"/>
      <c r="XM123" s="304"/>
      <c r="XN123" s="304"/>
      <c r="XO123" s="304"/>
      <c r="XP123" s="304"/>
      <c r="XQ123" s="304"/>
      <c r="XR123" s="304"/>
      <c r="XS123" s="304"/>
      <c r="XT123" s="304"/>
      <c r="XU123" s="304"/>
      <c r="XV123" s="304"/>
      <c r="XW123" s="304"/>
      <c r="XX123" s="304"/>
      <c r="XY123" s="304"/>
      <c r="XZ123" s="304"/>
      <c r="YA123" s="304"/>
      <c r="YB123" s="304"/>
      <c r="YC123" s="304"/>
      <c r="YD123" s="304"/>
      <c r="YE123" s="304"/>
      <c r="YF123" s="304"/>
      <c r="YG123" s="304"/>
      <c r="YH123" s="304"/>
      <c r="YI123" s="304"/>
      <c r="YJ123" s="304"/>
      <c r="YK123" s="304"/>
      <c r="YL123" s="304"/>
      <c r="YM123" s="304"/>
      <c r="YN123" s="304"/>
      <c r="YO123" s="304"/>
      <c r="YP123" s="304"/>
      <c r="YQ123" s="304"/>
      <c r="YR123" s="304"/>
      <c r="YS123" s="304"/>
      <c r="YT123" s="304"/>
      <c r="YU123" s="304"/>
      <c r="YV123" s="304"/>
      <c r="YW123" s="304"/>
      <c r="YX123" s="304"/>
      <c r="YY123" s="304"/>
      <c r="YZ123" s="304"/>
      <c r="ZA123" s="304"/>
      <c r="ZB123" s="304"/>
      <c r="ZC123" s="304"/>
      <c r="ZD123" s="304"/>
      <c r="ZE123" s="304"/>
      <c r="ZF123" s="304"/>
      <c r="ZG123" s="304"/>
      <c r="ZH123" s="304"/>
      <c r="ZI123" s="304"/>
      <c r="ZJ123" s="304"/>
      <c r="ZK123" s="304"/>
      <c r="ZL123" s="304"/>
      <c r="ZM123" s="304"/>
      <c r="ZN123" s="304"/>
      <c r="ZO123" s="304"/>
      <c r="ZP123" s="304"/>
      <c r="ZQ123" s="304"/>
      <c r="ZR123" s="304"/>
      <c r="ZS123" s="304"/>
      <c r="ZT123" s="304"/>
      <c r="ZU123" s="304"/>
      <c r="ZV123" s="304"/>
      <c r="ZW123" s="304"/>
      <c r="ZX123" s="304"/>
      <c r="ZY123" s="304"/>
      <c r="ZZ123" s="304"/>
      <c r="AAA123" s="304"/>
      <c r="AAB123" s="304"/>
      <c r="AAC123" s="304"/>
      <c r="AAD123" s="304"/>
      <c r="AAE123" s="304"/>
      <c r="AAF123" s="304"/>
      <c r="AAG123" s="304"/>
      <c r="AAH123" s="304"/>
      <c r="AAI123" s="304"/>
      <c r="AAJ123" s="304"/>
      <c r="AAK123" s="304"/>
      <c r="AAL123" s="304"/>
      <c r="AAM123" s="304"/>
      <c r="AAN123" s="304"/>
      <c r="AAO123" s="304"/>
      <c r="AAP123" s="304"/>
      <c r="AAQ123" s="304"/>
      <c r="AAR123" s="304"/>
      <c r="AAS123" s="304"/>
      <c r="AAT123" s="304"/>
      <c r="AAU123" s="304"/>
      <c r="AAV123" s="304"/>
      <c r="AAW123" s="304"/>
      <c r="AAX123" s="304"/>
      <c r="AAY123" s="304"/>
      <c r="AAZ123" s="304"/>
      <c r="ABA123" s="304"/>
      <c r="ABB123" s="304"/>
      <c r="ABC123" s="304"/>
      <c r="ABD123" s="304"/>
      <c r="ABE123" s="304"/>
      <c r="ABF123" s="304"/>
      <c r="ABG123" s="304"/>
      <c r="ABH123" s="304"/>
      <c r="ABI123" s="304"/>
      <c r="ABJ123" s="304"/>
      <c r="ABK123" s="304"/>
      <c r="ABL123" s="304"/>
      <c r="ABM123" s="304"/>
      <c r="ABN123" s="304"/>
      <c r="ABO123" s="304"/>
      <c r="ABP123" s="304"/>
      <c r="ABQ123" s="304"/>
      <c r="ABR123" s="304"/>
      <c r="ABS123" s="304"/>
      <c r="ABT123" s="304"/>
      <c r="ABU123" s="304"/>
      <c r="ABV123" s="304"/>
      <c r="ABW123" s="304"/>
      <c r="ABX123" s="304"/>
      <c r="ABY123" s="304"/>
      <c r="ABZ123" s="304"/>
      <c r="ACA123" s="304"/>
      <c r="ACB123" s="304"/>
      <c r="ACC123" s="304"/>
      <c r="ACD123" s="304"/>
      <c r="ACE123" s="304"/>
      <c r="ACF123" s="304"/>
      <c r="ACG123" s="304"/>
      <c r="ACH123" s="304"/>
      <c r="ACI123" s="304"/>
      <c r="ACJ123" s="304"/>
      <c r="ACK123" s="304"/>
      <c r="ACL123" s="304"/>
      <c r="ACM123" s="304"/>
      <c r="ACN123" s="304"/>
      <c r="ACO123" s="304"/>
      <c r="ACP123" s="304"/>
      <c r="ACQ123" s="304"/>
      <c r="ACR123" s="304"/>
      <c r="ACS123" s="304"/>
      <c r="ACT123" s="304"/>
      <c r="ACU123" s="304"/>
      <c r="ACV123" s="304"/>
      <c r="ACW123" s="304"/>
      <c r="ACX123" s="304"/>
      <c r="ACY123" s="304"/>
      <c r="ACZ123" s="304"/>
      <c r="ADA123" s="304"/>
      <c r="ADB123" s="304"/>
      <c r="ADC123" s="304"/>
      <c r="ADD123" s="304"/>
      <c r="ADE123" s="304"/>
      <c r="ADF123" s="304"/>
      <c r="ADG123" s="304"/>
      <c r="ADH123" s="304"/>
      <c r="ADI123" s="304"/>
      <c r="ADJ123" s="304"/>
      <c r="ADK123" s="304"/>
      <c r="ADL123" s="304"/>
      <c r="ADM123" s="304"/>
      <c r="ADN123" s="304"/>
      <c r="ADO123" s="304"/>
      <c r="ADP123" s="304"/>
      <c r="ADQ123" s="304"/>
      <c r="ADR123" s="304"/>
      <c r="ADS123" s="304"/>
      <c r="ADT123" s="304"/>
      <c r="ADU123" s="304"/>
      <c r="ADV123" s="304"/>
      <c r="ADW123" s="304"/>
      <c r="ADX123" s="304"/>
      <c r="ADY123" s="304"/>
      <c r="ADZ123" s="304"/>
      <c r="AEA123" s="304"/>
      <c r="AEB123" s="304"/>
      <c r="AEC123" s="304"/>
      <c r="AED123" s="304"/>
      <c r="AEE123" s="304"/>
      <c r="AEF123" s="304"/>
      <c r="AEG123" s="304"/>
      <c r="AEH123" s="304"/>
      <c r="AEI123" s="304"/>
      <c r="AEJ123" s="304"/>
      <c r="AEK123" s="304"/>
      <c r="AEL123" s="304"/>
      <c r="AEM123" s="304"/>
      <c r="AEN123" s="304"/>
      <c r="AEO123" s="304"/>
      <c r="AEP123" s="304"/>
      <c r="AEQ123" s="304"/>
      <c r="AER123" s="304"/>
      <c r="AES123" s="304"/>
      <c r="AET123" s="304"/>
      <c r="AEU123" s="304"/>
      <c r="AEV123" s="304"/>
      <c r="AEW123" s="304"/>
      <c r="AEX123" s="304"/>
      <c r="AEY123" s="304"/>
      <c r="AEZ123" s="304"/>
      <c r="AFA123" s="304"/>
      <c r="AFB123" s="304"/>
      <c r="AFC123" s="304"/>
      <c r="AFD123" s="304"/>
      <c r="AFE123" s="304"/>
      <c r="AFF123" s="304"/>
      <c r="AFG123" s="304"/>
      <c r="AFH123" s="304"/>
      <c r="AFI123" s="304"/>
      <c r="AFJ123" s="304"/>
      <c r="AFK123" s="304"/>
      <c r="AFL123" s="304"/>
      <c r="AFM123" s="304"/>
      <c r="AFN123" s="304"/>
      <c r="AFO123" s="304"/>
      <c r="AFP123" s="304"/>
      <c r="AFQ123" s="304"/>
      <c r="AFR123" s="304"/>
      <c r="AFS123" s="304"/>
      <c r="AFT123" s="304"/>
      <c r="AFU123" s="304"/>
      <c r="AFV123" s="304"/>
      <c r="AFW123" s="304"/>
      <c r="AFX123" s="304"/>
      <c r="AFY123" s="304"/>
      <c r="AFZ123" s="304"/>
      <c r="AGA123" s="304"/>
      <c r="AGB123" s="304"/>
      <c r="AGC123" s="304"/>
      <c r="AGD123" s="304"/>
      <c r="AGE123" s="304"/>
      <c r="AGF123" s="304"/>
      <c r="AGG123" s="304"/>
      <c r="AGH123" s="304"/>
      <c r="AGI123" s="304"/>
      <c r="AGJ123" s="304"/>
      <c r="AGK123" s="304"/>
      <c r="AGL123" s="304"/>
      <c r="AGM123" s="304"/>
      <c r="AGN123" s="304"/>
      <c r="AGO123" s="304"/>
      <c r="AGP123" s="304"/>
      <c r="AGQ123" s="304"/>
      <c r="AGR123" s="304"/>
      <c r="AGS123" s="304"/>
      <c r="AGT123" s="304"/>
      <c r="AGU123" s="304"/>
      <c r="AGV123" s="304"/>
      <c r="AGW123" s="304"/>
      <c r="AGX123" s="304"/>
      <c r="AGY123" s="304"/>
      <c r="AGZ123" s="304"/>
      <c r="AHA123" s="304"/>
      <c r="AHB123" s="304"/>
      <c r="AHC123" s="304"/>
      <c r="AHD123" s="304"/>
      <c r="AHE123" s="304"/>
      <c r="AHF123" s="304"/>
      <c r="AHG123" s="304"/>
      <c r="AHH123" s="304"/>
      <c r="AHI123" s="304"/>
      <c r="AHJ123" s="304"/>
      <c r="AHK123" s="304"/>
      <c r="AHL123" s="304"/>
      <c r="AHM123" s="304"/>
      <c r="AHN123" s="304"/>
      <c r="AHO123" s="304"/>
      <c r="AHP123" s="304"/>
      <c r="AHQ123" s="304"/>
      <c r="AHR123" s="304"/>
      <c r="AHS123" s="304"/>
      <c r="AHT123" s="304"/>
      <c r="AHU123" s="304"/>
      <c r="AHV123" s="304"/>
      <c r="AHW123" s="304"/>
      <c r="AHX123" s="304"/>
      <c r="AHY123" s="304"/>
      <c r="AHZ123" s="304"/>
      <c r="AIA123" s="304"/>
      <c r="AIB123" s="304"/>
      <c r="AIC123" s="304"/>
      <c r="AID123" s="304"/>
      <c r="AIE123" s="304"/>
      <c r="AIF123" s="304"/>
      <c r="AIG123" s="304"/>
      <c r="AIH123" s="304"/>
      <c r="AII123" s="304"/>
      <c r="AIJ123" s="304"/>
      <c r="AIK123" s="304"/>
      <c r="AIL123" s="304"/>
      <c r="AIM123" s="304"/>
      <c r="AIN123" s="304"/>
      <c r="AIO123" s="304"/>
      <c r="AIP123" s="304"/>
      <c r="AIQ123" s="304"/>
      <c r="AIR123" s="304"/>
      <c r="AIS123" s="304"/>
      <c r="AIT123" s="304"/>
      <c r="AIU123" s="304"/>
      <c r="AIV123" s="304"/>
      <c r="AIW123" s="304"/>
      <c r="AIX123" s="304"/>
      <c r="AIY123" s="304"/>
      <c r="AIZ123" s="304"/>
      <c r="AJA123" s="304"/>
      <c r="AJB123" s="304"/>
      <c r="AJC123" s="304"/>
      <c r="AJD123" s="304"/>
      <c r="AJE123" s="304"/>
      <c r="AJF123" s="304"/>
      <c r="AJG123" s="304"/>
      <c r="AJH123" s="304"/>
      <c r="AJI123" s="304"/>
      <c r="AJJ123" s="304"/>
      <c r="AJK123" s="304"/>
      <c r="AJL123" s="304"/>
      <c r="AJM123" s="304"/>
      <c r="AJN123" s="304"/>
      <c r="AJO123" s="304"/>
      <c r="AJP123" s="304"/>
      <c r="AJQ123" s="304"/>
      <c r="AJR123" s="304"/>
      <c r="AJS123" s="304"/>
      <c r="AJT123" s="304"/>
      <c r="AJU123" s="304"/>
      <c r="AJV123" s="304"/>
      <c r="AJW123" s="304"/>
      <c r="AJX123" s="304"/>
      <c r="AJY123" s="304"/>
      <c r="AJZ123" s="304"/>
      <c r="AKA123" s="304"/>
      <c r="AKB123" s="304"/>
      <c r="AKC123" s="304"/>
      <c r="AKD123" s="304"/>
      <c r="AKE123" s="304"/>
      <c r="AKF123" s="304"/>
      <c r="AKG123" s="304"/>
      <c r="AKH123" s="304"/>
      <c r="AKI123" s="304"/>
      <c r="AKJ123" s="304"/>
      <c r="AKK123" s="304"/>
      <c r="AKL123" s="304"/>
      <c r="AKM123" s="304"/>
      <c r="AKN123" s="304"/>
      <c r="AKO123" s="304"/>
      <c r="AKP123" s="304"/>
      <c r="AKQ123" s="304"/>
      <c r="AKR123" s="304"/>
      <c r="AKS123" s="304"/>
      <c r="AKT123" s="304"/>
      <c r="AKU123" s="304"/>
      <c r="AKV123" s="304"/>
      <c r="AKW123" s="304"/>
      <c r="AKX123" s="304"/>
      <c r="AKY123" s="304"/>
      <c r="AKZ123" s="304"/>
      <c r="ALA123" s="304"/>
      <c r="ALB123" s="304"/>
      <c r="ALC123" s="304"/>
      <c r="ALD123" s="304"/>
      <c r="ALE123" s="304"/>
      <c r="ALF123" s="304"/>
      <c r="ALG123" s="304"/>
      <c r="ALH123" s="304"/>
      <c r="ALI123" s="304"/>
      <c r="ALJ123" s="304"/>
      <c r="ALK123" s="304"/>
      <c r="ALL123" s="304"/>
      <c r="ALM123" s="304"/>
      <c r="ALN123" s="304"/>
      <c r="ALO123" s="304"/>
      <c r="ALP123" s="304"/>
      <c r="ALQ123" s="304"/>
      <c r="ALR123" s="304"/>
      <c r="ALS123" s="304"/>
      <c r="ALT123" s="304"/>
      <c r="ALU123" s="304"/>
      <c r="ALV123" s="304"/>
      <c r="ALW123" s="304"/>
      <c r="ALX123" s="304"/>
      <c r="ALY123" s="304"/>
      <c r="ALZ123" s="304"/>
      <c r="AMA123" s="304"/>
      <c r="AMB123" s="304"/>
      <c r="AMC123" s="304"/>
      <c r="AMD123" s="304"/>
      <c r="AME123" s="304"/>
      <c r="AMF123" s="304"/>
      <c r="AMG123" s="304"/>
      <c r="AMH123" s="304"/>
      <c r="AMI123" s="304"/>
      <c r="AMJ123" s="304"/>
      <c r="AMK123" s="304"/>
    </row>
    <row r="124" spans="1:1025" ht="13.5" thickBot="1">
      <c r="A124" s="488" t="s">
        <v>26</v>
      </c>
      <c r="B124" s="489"/>
      <c r="C124" s="490"/>
      <c r="D124" s="362">
        <f>SUM(D107:D123)</f>
        <v>49796.089999999989</v>
      </c>
    </row>
    <row r="125" spans="1:1025" ht="15" customHeight="1" thickBot="1">
      <c r="A125" s="512" t="s">
        <v>374</v>
      </c>
      <c r="B125" s="513"/>
      <c r="C125" s="513"/>
      <c r="D125" s="514"/>
      <c r="E125" s="304"/>
      <c r="F125" s="304"/>
      <c r="G125" s="304"/>
      <c r="H125" s="304"/>
      <c r="I125" s="304"/>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79"/>
      <c r="FK125" s="179"/>
      <c r="FL125" s="179"/>
      <c r="FM125" s="179"/>
      <c r="FN125" s="179"/>
      <c r="FO125" s="179"/>
      <c r="FP125" s="179"/>
      <c r="FQ125" s="179"/>
      <c r="FR125" s="179"/>
      <c r="FS125" s="179"/>
      <c r="FT125" s="179"/>
      <c r="FU125" s="179"/>
      <c r="FV125" s="179"/>
      <c r="FW125" s="179"/>
      <c r="FX125" s="179"/>
      <c r="FY125" s="179"/>
      <c r="FZ125" s="179"/>
      <c r="GA125" s="179"/>
      <c r="GB125" s="179"/>
      <c r="GC125" s="179"/>
      <c r="GD125" s="179"/>
      <c r="GE125" s="179"/>
      <c r="GF125" s="179"/>
      <c r="GG125" s="179"/>
      <c r="GH125" s="179"/>
      <c r="GI125" s="179"/>
      <c r="GJ125" s="179"/>
      <c r="GK125" s="179"/>
      <c r="GL125" s="179"/>
      <c r="GM125" s="179"/>
      <c r="GN125" s="179"/>
      <c r="GO125" s="179"/>
      <c r="GP125" s="179"/>
      <c r="GQ125" s="179"/>
      <c r="GR125" s="179"/>
      <c r="GS125" s="179"/>
      <c r="GT125" s="179"/>
      <c r="GU125" s="179"/>
      <c r="GV125" s="179"/>
      <c r="GW125" s="179"/>
      <c r="GX125" s="179"/>
      <c r="GY125" s="179"/>
      <c r="GZ125" s="179"/>
      <c r="HA125" s="179"/>
      <c r="HB125" s="179"/>
      <c r="HC125" s="179"/>
      <c r="HD125" s="179"/>
      <c r="HE125" s="179"/>
      <c r="HF125" s="179"/>
      <c r="HG125" s="179"/>
      <c r="HH125" s="179"/>
      <c r="HI125" s="179"/>
      <c r="HJ125" s="179"/>
      <c r="HK125" s="179"/>
      <c r="HL125" s="179"/>
      <c r="HM125" s="179"/>
      <c r="HN125" s="179"/>
      <c r="HO125" s="179"/>
      <c r="HP125" s="179"/>
      <c r="HQ125" s="179"/>
      <c r="HR125" s="179"/>
      <c r="HS125" s="179"/>
      <c r="HT125" s="179"/>
      <c r="HU125" s="179"/>
      <c r="HV125" s="179"/>
      <c r="HW125" s="179"/>
      <c r="HX125" s="179"/>
      <c r="HY125" s="179"/>
      <c r="HZ125" s="179"/>
      <c r="IA125" s="179"/>
      <c r="IB125" s="179"/>
      <c r="IC125" s="179"/>
      <c r="ID125" s="179"/>
      <c r="IE125" s="179"/>
      <c r="IF125" s="179"/>
      <c r="IG125" s="179"/>
      <c r="IH125" s="179"/>
      <c r="II125" s="179"/>
      <c r="IJ125" s="179"/>
      <c r="IK125" s="179"/>
      <c r="IL125" s="179"/>
      <c r="IM125" s="179"/>
      <c r="IN125" s="179"/>
      <c r="IO125" s="179"/>
      <c r="IP125" s="179"/>
      <c r="IQ125" s="179"/>
      <c r="IR125" s="179"/>
      <c r="IS125" s="179"/>
      <c r="IT125" s="179"/>
      <c r="IU125" s="179"/>
      <c r="IV125" s="179"/>
      <c r="IW125" s="179"/>
      <c r="IX125" s="179"/>
      <c r="IY125" s="179"/>
      <c r="IZ125" s="179"/>
      <c r="JA125" s="179"/>
      <c r="JB125" s="179"/>
      <c r="JC125" s="179"/>
      <c r="JD125" s="179"/>
      <c r="JE125" s="179"/>
      <c r="JF125" s="179"/>
      <c r="JG125" s="179"/>
      <c r="JH125" s="179"/>
      <c r="JI125" s="179"/>
      <c r="JJ125" s="179"/>
      <c r="JK125" s="179"/>
      <c r="JL125" s="179"/>
      <c r="JM125" s="179"/>
      <c r="JN125" s="179"/>
      <c r="JO125" s="179"/>
      <c r="JP125" s="179"/>
      <c r="JQ125" s="179"/>
      <c r="JR125" s="179"/>
      <c r="JS125" s="179"/>
      <c r="JT125" s="179"/>
      <c r="JU125" s="179"/>
      <c r="JV125" s="179"/>
      <c r="JW125" s="179"/>
      <c r="JX125" s="179"/>
      <c r="JY125" s="179"/>
      <c r="JZ125" s="179"/>
      <c r="KA125" s="179"/>
      <c r="KB125" s="179"/>
      <c r="KC125" s="179"/>
      <c r="KD125" s="179"/>
      <c r="KE125" s="179"/>
      <c r="KF125" s="179"/>
      <c r="KG125" s="179"/>
      <c r="KH125" s="179"/>
      <c r="KI125" s="179"/>
      <c r="KJ125" s="179"/>
      <c r="KK125" s="179"/>
      <c r="KL125" s="179"/>
      <c r="KM125" s="179"/>
      <c r="KN125" s="179"/>
      <c r="KO125" s="179"/>
      <c r="KP125" s="179"/>
      <c r="KQ125" s="179"/>
      <c r="KR125" s="179"/>
      <c r="KS125" s="179"/>
      <c r="KT125" s="179"/>
      <c r="KU125" s="179"/>
      <c r="KV125" s="179"/>
      <c r="KW125" s="179"/>
      <c r="KX125" s="179"/>
      <c r="KY125" s="179"/>
      <c r="KZ125" s="179"/>
      <c r="LA125" s="179"/>
      <c r="LB125" s="179"/>
      <c r="LC125" s="179"/>
      <c r="LD125" s="179"/>
      <c r="LE125" s="179"/>
      <c r="LF125" s="179"/>
      <c r="LG125" s="179"/>
      <c r="LH125" s="179"/>
      <c r="LI125" s="179"/>
      <c r="LJ125" s="179"/>
      <c r="LK125" s="179"/>
      <c r="LL125" s="179"/>
      <c r="LM125" s="179"/>
      <c r="LN125" s="179"/>
      <c r="LO125" s="179"/>
      <c r="LP125" s="179"/>
      <c r="LQ125" s="179"/>
      <c r="LR125" s="179"/>
      <c r="LS125" s="179"/>
      <c r="LT125" s="179"/>
      <c r="LU125" s="179"/>
      <c r="LV125" s="179"/>
      <c r="LW125" s="179"/>
      <c r="LX125" s="179"/>
      <c r="LY125" s="179"/>
      <c r="LZ125" s="179"/>
      <c r="MA125" s="179"/>
      <c r="MB125" s="179"/>
      <c r="MC125" s="179"/>
      <c r="MD125" s="179"/>
      <c r="ME125" s="179"/>
      <c r="MF125" s="179"/>
      <c r="MG125" s="179"/>
      <c r="MH125" s="179"/>
      <c r="MI125" s="179"/>
      <c r="MJ125" s="179"/>
      <c r="MK125" s="179"/>
      <c r="ML125" s="179"/>
      <c r="MM125" s="179"/>
      <c r="MN125" s="179"/>
      <c r="MO125" s="179"/>
      <c r="MP125" s="179"/>
      <c r="MQ125" s="179"/>
      <c r="MR125" s="179"/>
      <c r="MS125" s="179"/>
      <c r="MT125" s="179"/>
      <c r="MU125" s="179"/>
      <c r="MV125" s="179"/>
      <c r="MW125" s="179"/>
      <c r="MX125" s="179"/>
      <c r="MY125" s="179"/>
      <c r="MZ125" s="179"/>
      <c r="NA125" s="179"/>
      <c r="NB125" s="179"/>
      <c r="NC125" s="179"/>
      <c r="ND125" s="179"/>
      <c r="NE125" s="179"/>
      <c r="NF125" s="179"/>
      <c r="NG125" s="179"/>
      <c r="NH125" s="179"/>
      <c r="NI125" s="179"/>
      <c r="NJ125" s="179"/>
      <c r="NK125" s="179"/>
      <c r="NL125" s="179"/>
      <c r="NM125" s="179"/>
      <c r="NN125" s="179"/>
      <c r="NO125" s="179"/>
      <c r="NP125" s="179"/>
      <c r="NQ125" s="179"/>
      <c r="NR125" s="179"/>
      <c r="NS125" s="179"/>
      <c r="NT125" s="179"/>
      <c r="NU125" s="179"/>
      <c r="NV125" s="179"/>
      <c r="NW125" s="179"/>
      <c r="NX125" s="179"/>
      <c r="NY125" s="179"/>
      <c r="NZ125" s="179"/>
      <c r="OA125" s="179"/>
      <c r="OB125" s="179"/>
      <c r="OC125" s="179"/>
      <c r="OD125" s="179"/>
      <c r="OE125" s="179"/>
      <c r="OF125" s="179"/>
      <c r="OG125" s="179"/>
      <c r="OH125" s="179"/>
      <c r="OI125" s="179"/>
      <c r="OJ125" s="179"/>
      <c r="OK125" s="179"/>
      <c r="OL125" s="179"/>
      <c r="OM125" s="179"/>
      <c r="ON125" s="179"/>
      <c r="OO125" s="179"/>
      <c r="OP125" s="179"/>
      <c r="OQ125" s="179"/>
      <c r="OR125" s="179"/>
      <c r="OS125" s="179"/>
      <c r="OT125" s="179"/>
      <c r="OU125" s="179"/>
      <c r="OV125" s="179"/>
      <c r="OW125" s="179"/>
      <c r="OX125" s="179"/>
      <c r="OY125" s="179"/>
      <c r="OZ125" s="179"/>
      <c r="PA125" s="179"/>
      <c r="PB125" s="179"/>
      <c r="PC125" s="179"/>
      <c r="PD125" s="179"/>
      <c r="PE125" s="179"/>
      <c r="PF125" s="179"/>
      <c r="PG125" s="179"/>
      <c r="PH125" s="179"/>
      <c r="PI125" s="179"/>
      <c r="PJ125" s="179"/>
      <c r="PK125" s="179"/>
      <c r="PL125" s="179"/>
      <c r="PM125" s="179"/>
      <c r="PN125" s="179"/>
      <c r="PO125" s="179"/>
      <c r="PP125" s="179"/>
      <c r="PQ125" s="179"/>
      <c r="PR125" s="179"/>
      <c r="PS125" s="179"/>
      <c r="PT125" s="179"/>
      <c r="PU125" s="179"/>
      <c r="PV125" s="179"/>
      <c r="PW125" s="179"/>
      <c r="PX125" s="179"/>
      <c r="PY125" s="179"/>
      <c r="PZ125" s="179"/>
      <c r="QA125" s="179"/>
      <c r="QB125" s="179"/>
      <c r="QC125" s="179"/>
      <c r="QD125" s="179"/>
      <c r="QE125" s="179"/>
      <c r="QF125" s="179"/>
      <c r="QG125" s="179"/>
      <c r="QH125" s="179"/>
      <c r="QI125" s="179"/>
      <c r="QJ125" s="179"/>
      <c r="QK125" s="179"/>
      <c r="QL125" s="179"/>
      <c r="QM125" s="179"/>
      <c r="QN125" s="179"/>
      <c r="QO125" s="179"/>
      <c r="QP125" s="179"/>
      <c r="QQ125" s="179"/>
      <c r="QR125" s="179"/>
      <c r="QS125" s="179"/>
      <c r="QT125" s="179"/>
      <c r="QU125" s="179"/>
      <c r="QV125" s="179"/>
      <c r="QW125" s="179"/>
      <c r="QX125" s="179"/>
      <c r="QY125" s="179"/>
      <c r="QZ125" s="179"/>
      <c r="RA125" s="179"/>
      <c r="RB125" s="179"/>
      <c r="RC125" s="179"/>
      <c r="RD125" s="179"/>
      <c r="RE125" s="179"/>
      <c r="RF125" s="179"/>
      <c r="RG125" s="179"/>
      <c r="RH125" s="179"/>
      <c r="RI125" s="179"/>
      <c r="RJ125" s="179"/>
      <c r="RK125" s="179"/>
      <c r="RL125" s="179"/>
      <c r="RM125" s="179"/>
      <c r="RN125" s="179"/>
      <c r="RO125" s="179"/>
      <c r="RP125" s="179"/>
      <c r="RQ125" s="179"/>
      <c r="RR125" s="179"/>
      <c r="RS125" s="179"/>
      <c r="RT125" s="179"/>
      <c r="RU125" s="179"/>
      <c r="RV125" s="179"/>
      <c r="RW125" s="179"/>
      <c r="RX125" s="179"/>
      <c r="RY125" s="179"/>
      <c r="RZ125" s="179"/>
      <c r="SA125" s="179"/>
      <c r="SB125" s="179"/>
      <c r="SC125" s="179"/>
      <c r="SD125" s="179"/>
      <c r="SE125" s="179"/>
      <c r="SF125" s="179"/>
      <c r="SG125" s="179"/>
      <c r="SH125" s="179"/>
      <c r="SI125" s="179"/>
      <c r="SJ125" s="179"/>
      <c r="SK125" s="179"/>
      <c r="SL125" s="179"/>
      <c r="SM125" s="179"/>
      <c r="SN125" s="179"/>
      <c r="SO125" s="179"/>
      <c r="SP125" s="179"/>
      <c r="SQ125" s="179"/>
      <c r="SR125" s="179"/>
      <c r="SS125" s="179"/>
      <c r="ST125" s="179"/>
      <c r="SU125" s="179"/>
      <c r="SV125" s="179"/>
      <c r="SW125" s="179"/>
      <c r="SX125" s="179"/>
      <c r="SY125" s="179"/>
      <c r="SZ125" s="179"/>
      <c r="TA125" s="179"/>
      <c r="TB125" s="179"/>
      <c r="TC125" s="179"/>
      <c r="TD125" s="179"/>
      <c r="TE125" s="179"/>
      <c r="TF125" s="179"/>
      <c r="TG125" s="179"/>
      <c r="TH125" s="179"/>
      <c r="TI125" s="179"/>
      <c r="TJ125" s="179"/>
      <c r="TK125" s="179"/>
      <c r="TL125" s="179"/>
      <c r="TM125" s="179"/>
      <c r="TN125" s="179"/>
      <c r="TO125" s="179"/>
      <c r="TP125" s="179"/>
      <c r="TQ125" s="179"/>
      <c r="TR125" s="179"/>
      <c r="TS125" s="179"/>
      <c r="TT125" s="179"/>
      <c r="TU125" s="179"/>
      <c r="TV125" s="179"/>
      <c r="TW125" s="179"/>
      <c r="TX125" s="179"/>
      <c r="TY125" s="179"/>
      <c r="TZ125" s="179"/>
      <c r="UA125" s="179"/>
      <c r="UB125" s="179"/>
      <c r="UC125" s="179"/>
      <c r="UD125" s="179"/>
      <c r="UE125" s="179"/>
      <c r="UF125" s="179"/>
      <c r="UG125" s="179"/>
      <c r="UH125" s="179"/>
      <c r="UI125" s="179"/>
      <c r="UJ125" s="179"/>
      <c r="UK125" s="179"/>
      <c r="UL125" s="179"/>
      <c r="UM125" s="179"/>
      <c r="UN125" s="179"/>
      <c r="UO125" s="179"/>
      <c r="UP125" s="179"/>
      <c r="UQ125" s="179"/>
      <c r="UR125" s="179"/>
      <c r="US125" s="179"/>
      <c r="UT125" s="179"/>
      <c r="UU125" s="179"/>
      <c r="UV125" s="179"/>
      <c r="UW125" s="179"/>
      <c r="UX125" s="179"/>
      <c r="UY125" s="179"/>
      <c r="UZ125" s="179"/>
      <c r="VA125" s="179"/>
      <c r="VB125" s="179"/>
      <c r="VC125" s="179"/>
      <c r="VD125" s="179"/>
      <c r="VE125" s="179"/>
      <c r="VF125" s="179"/>
      <c r="VG125" s="179"/>
      <c r="VH125" s="179"/>
      <c r="VI125" s="179"/>
      <c r="VJ125" s="179"/>
      <c r="VK125" s="179"/>
      <c r="VL125" s="179"/>
      <c r="VM125" s="179"/>
      <c r="VN125" s="179"/>
      <c r="VO125" s="179"/>
      <c r="VP125" s="179"/>
      <c r="VQ125" s="179"/>
      <c r="VR125" s="179"/>
      <c r="VS125" s="179"/>
      <c r="VT125" s="179"/>
      <c r="VU125" s="179"/>
      <c r="VV125" s="179"/>
      <c r="VW125" s="179"/>
      <c r="VX125" s="179"/>
      <c r="VY125" s="179"/>
      <c r="VZ125" s="179"/>
      <c r="WA125" s="179"/>
      <c r="WB125" s="179"/>
      <c r="WC125" s="179"/>
      <c r="WD125" s="179"/>
      <c r="WE125" s="179"/>
      <c r="WF125" s="179"/>
      <c r="WG125" s="179"/>
      <c r="WH125" s="179"/>
      <c r="WI125" s="179"/>
      <c r="WJ125" s="179"/>
      <c r="WK125" s="179"/>
      <c r="WL125" s="179"/>
      <c r="WM125" s="179"/>
      <c r="WN125" s="179"/>
      <c r="WO125" s="179"/>
      <c r="WP125" s="179"/>
      <c r="WQ125" s="179"/>
      <c r="WR125" s="179"/>
      <c r="WS125" s="179"/>
      <c r="WT125" s="179"/>
      <c r="WU125" s="179"/>
      <c r="WV125" s="179"/>
      <c r="WW125" s="179"/>
      <c r="WX125" s="179"/>
      <c r="WY125" s="179"/>
      <c r="WZ125" s="179"/>
      <c r="XA125" s="179"/>
      <c r="XB125" s="179"/>
      <c r="XC125" s="179"/>
      <c r="XD125" s="179"/>
      <c r="XE125" s="179"/>
      <c r="XF125" s="179"/>
      <c r="XG125" s="179"/>
      <c r="XH125" s="179"/>
      <c r="XI125" s="179"/>
      <c r="XJ125" s="179"/>
      <c r="XK125" s="179"/>
      <c r="XL125" s="179"/>
      <c r="XM125" s="179"/>
      <c r="XN125" s="179"/>
      <c r="XO125" s="179"/>
      <c r="XP125" s="179"/>
      <c r="XQ125" s="179"/>
      <c r="XR125" s="179"/>
      <c r="XS125" s="179"/>
      <c r="XT125" s="179"/>
      <c r="XU125" s="179"/>
      <c r="XV125" s="179"/>
      <c r="XW125" s="179"/>
      <c r="XX125" s="179"/>
      <c r="XY125" s="179"/>
      <c r="XZ125" s="179"/>
      <c r="YA125" s="179"/>
      <c r="YB125" s="179"/>
      <c r="YC125" s="179"/>
      <c r="YD125" s="179"/>
      <c r="YE125" s="179"/>
      <c r="YF125" s="179"/>
      <c r="YG125" s="179"/>
      <c r="YH125" s="179"/>
      <c r="YI125" s="179"/>
      <c r="YJ125" s="179"/>
      <c r="YK125" s="179"/>
      <c r="YL125" s="179"/>
      <c r="YM125" s="179"/>
      <c r="YN125" s="179"/>
      <c r="YO125" s="179"/>
      <c r="YP125" s="179"/>
      <c r="YQ125" s="179"/>
      <c r="YR125" s="179"/>
      <c r="YS125" s="179"/>
      <c r="YT125" s="179"/>
      <c r="YU125" s="179"/>
      <c r="YV125" s="179"/>
      <c r="YW125" s="179"/>
      <c r="YX125" s="179"/>
      <c r="YY125" s="179"/>
      <c r="YZ125" s="179"/>
      <c r="ZA125" s="179"/>
      <c r="ZB125" s="179"/>
      <c r="ZC125" s="179"/>
      <c r="ZD125" s="179"/>
      <c r="ZE125" s="179"/>
      <c r="ZF125" s="179"/>
      <c r="ZG125" s="179"/>
      <c r="ZH125" s="179"/>
      <c r="ZI125" s="179"/>
      <c r="ZJ125" s="179"/>
      <c r="ZK125" s="179"/>
      <c r="ZL125" s="179"/>
      <c r="ZM125" s="179"/>
      <c r="ZN125" s="179"/>
      <c r="ZO125" s="179"/>
      <c r="ZP125" s="179"/>
      <c r="ZQ125" s="179"/>
      <c r="ZR125" s="179"/>
      <c r="ZS125" s="179"/>
      <c r="ZT125" s="179"/>
      <c r="ZU125" s="179"/>
      <c r="ZV125" s="179"/>
      <c r="ZW125" s="179"/>
      <c r="ZX125" s="179"/>
      <c r="ZY125" s="179"/>
      <c r="ZZ125" s="179"/>
      <c r="AAA125" s="179"/>
      <c r="AAB125" s="179"/>
      <c r="AAC125" s="179"/>
      <c r="AAD125" s="179"/>
      <c r="AAE125" s="179"/>
      <c r="AAF125" s="179"/>
      <c r="AAG125" s="179"/>
      <c r="AAH125" s="179"/>
      <c r="AAI125" s="179"/>
      <c r="AAJ125" s="179"/>
      <c r="AAK125" s="179"/>
      <c r="AAL125" s="179"/>
      <c r="AAM125" s="179"/>
      <c r="AAN125" s="179"/>
      <c r="AAO125" s="179"/>
      <c r="AAP125" s="179"/>
      <c r="AAQ125" s="179"/>
      <c r="AAR125" s="179"/>
      <c r="AAS125" s="179"/>
      <c r="AAT125" s="179"/>
      <c r="AAU125" s="179"/>
      <c r="AAV125" s="179"/>
      <c r="AAW125" s="179"/>
      <c r="AAX125" s="179"/>
      <c r="AAY125" s="179"/>
      <c r="AAZ125" s="179"/>
      <c r="ABA125" s="179"/>
      <c r="ABB125" s="179"/>
      <c r="ABC125" s="179"/>
      <c r="ABD125" s="179"/>
      <c r="ABE125" s="179"/>
      <c r="ABF125" s="179"/>
      <c r="ABG125" s="179"/>
      <c r="ABH125" s="179"/>
      <c r="ABI125" s="179"/>
      <c r="ABJ125" s="179"/>
      <c r="ABK125" s="179"/>
      <c r="ABL125" s="179"/>
      <c r="ABM125" s="179"/>
      <c r="ABN125" s="179"/>
      <c r="ABO125" s="179"/>
      <c r="ABP125" s="179"/>
      <c r="ABQ125" s="179"/>
      <c r="ABR125" s="179"/>
      <c r="ABS125" s="179"/>
      <c r="ABT125" s="179"/>
      <c r="ABU125" s="179"/>
      <c r="ABV125" s="179"/>
      <c r="ABW125" s="179"/>
      <c r="ABX125" s="179"/>
      <c r="ABY125" s="179"/>
      <c r="ABZ125" s="179"/>
      <c r="ACA125" s="179"/>
      <c r="ACB125" s="179"/>
      <c r="ACC125" s="179"/>
      <c r="ACD125" s="179"/>
      <c r="ACE125" s="179"/>
      <c r="ACF125" s="179"/>
      <c r="ACG125" s="179"/>
      <c r="ACH125" s="179"/>
      <c r="ACI125" s="179"/>
      <c r="ACJ125" s="179"/>
      <c r="ACK125" s="179"/>
      <c r="ACL125" s="179"/>
      <c r="ACM125" s="179"/>
      <c r="ACN125" s="179"/>
      <c r="ACO125" s="179"/>
      <c r="ACP125" s="179"/>
      <c r="ACQ125" s="179"/>
      <c r="ACR125" s="179"/>
      <c r="ACS125" s="179"/>
      <c r="ACT125" s="179"/>
      <c r="ACU125" s="179"/>
      <c r="ACV125" s="179"/>
      <c r="ACW125" s="179"/>
      <c r="ACX125" s="179"/>
      <c r="ACY125" s="179"/>
      <c r="ACZ125" s="179"/>
      <c r="ADA125" s="179"/>
      <c r="ADB125" s="179"/>
      <c r="ADC125" s="179"/>
      <c r="ADD125" s="179"/>
      <c r="ADE125" s="179"/>
      <c r="ADF125" s="179"/>
      <c r="ADG125" s="179"/>
      <c r="ADH125" s="179"/>
      <c r="ADI125" s="179"/>
      <c r="ADJ125" s="179"/>
      <c r="ADK125" s="179"/>
      <c r="ADL125" s="179"/>
      <c r="ADM125" s="179"/>
      <c r="ADN125" s="179"/>
      <c r="ADO125" s="179"/>
      <c r="ADP125" s="179"/>
      <c r="ADQ125" s="179"/>
      <c r="ADR125" s="179"/>
      <c r="ADS125" s="179"/>
      <c r="ADT125" s="179"/>
      <c r="ADU125" s="179"/>
      <c r="ADV125" s="179"/>
      <c r="ADW125" s="179"/>
      <c r="ADX125" s="179"/>
      <c r="ADY125" s="179"/>
      <c r="ADZ125" s="179"/>
      <c r="AEA125" s="179"/>
      <c r="AEB125" s="179"/>
      <c r="AEC125" s="179"/>
      <c r="AED125" s="179"/>
      <c r="AEE125" s="179"/>
      <c r="AEF125" s="179"/>
      <c r="AEG125" s="179"/>
      <c r="AEH125" s="179"/>
      <c r="AEI125" s="179"/>
      <c r="AEJ125" s="179"/>
      <c r="AEK125" s="179"/>
      <c r="AEL125" s="179"/>
      <c r="AEM125" s="179"/>
      <c r="AEN125" s="179"/>
      <c r="AEO125" s="179"/>
      <c r="AEP125" s="179"/>
      <c r="AEQ125" s="179"/>
      <c r="AER125" s="179"/>
      <c r="AES125" s="179"/>
      <c r="AET125" s="179"/>
      <c r="AEU125" s="179"/>
      <c r="AEV125" s="179"/>
      <c r="AEW125" s="179"/>
      <c r="AEX125" s="179"/>
      <c r="AEY125" s="179"/>
      <c r="AEZ125" s="179"/>
      <c r="AFA125" s="179"/>
      <c r="AFB125" s="179"/>
      <c r="AFC125" s="179"/>
      <c r="AFD125" s="179"/>
      <c r="AFE125" s="179"/>
      <c r="AFF125" s="179"/>
      <c r="AFG125" s="179"/>
      <c r="AFH125" s="179"/>
      <c r="AFI125" s="179"/>
      <c r="AFJ125" s="179"/>
      <c r="AFK125" s="179"/>
      <c r="AFL125" s="179"/>
      <c r="AFM125" s="179"/>
      <c r="AFN125" s="179"/>
      <c r="AFO125" s="179"/>
      <c r="AFP125" s="179"/>
      <c r="AFQ125" s="179"/>
      <c r="AFR125" s="179"/>
      <c r="AFS125" s="179"/>
      <c r="AFT125" s="179"/>
      <c r="AFU125" s="179"/>
      <c r="AFV125" s="179"/>
      <c r="AFW125" s="179"/>
      <c r="AFX125" s="179"/>
      <c r="AFY125" s="179"/>
      <c r="AFZ125" s="179"/>
      <c r="AGA125" s="179"/>
      <c r="AGB125" s="179"/>
      <c r="AGC125" s="179"/>
      <c r="AGD125" s="179"/>
      <c r="AGE125" s="179"/>
      <c r="AGF125" s="179"/>
      <c r="AGG125" s="179"/>
      <c r="AGH125" s="179"/>
      <c r="AGI125" s="179"/>
      <c r="AGJ125" s="179"/>
      <c r="AGK125" s="179"/>
      <c r="AGL125" s="179"/>
      <c r="AGM125" s="179"/>
      <c r="AGN125" s="179"/>
      <c r="AGO125" s="179"/>
      <c r="AGP125" s="179"/>
      <c r="AGQ125" s="179"/>
      <c r="AGR125" s="179"/>
      <c r="AGS125" s="179"/>
      <c r="AGT125" s="179"/>
      <c r="AGU125" s="179"/>
      <c r="AGV125" s="179"/>
      <c r="AGW125" s="179"/>
      <c r="AGX125" s="179"/>
      <c r="AGY125" s="179"/>
      <c r="AGZ125" s="179"/>
      <c r="AHA125" s="179"/>
      <c r="AHB125" s="179"/>
      <c r="AHC125" s="179"/>
      <c r="AHD125" s="179"/>
      <c r="AHE125" s="179"/>
      <c r="AHF125" s="179"/>
      <c r="AHG125" s="179"/>
      <c r="AHH125" s="179"/>
      <c r="AHI125" s="179"/>
      <c r="AHJ125" s="179"/>
      <c r="AHK125" s="179"/>
      <c r="AHL125" s="179"/>
      <c r="AHM125" s="179"/>
      <c r="AHN125" s="179"/>
      <c r="AHO125" s="179"/>
      <c r="AHP125" s="179"/>
      <c r="AHQ125" s="179"/>
      <c r="AHR125" s="179"/>
      <c r="AHS125" s="179"/>
      <c r="AHT125" s="179"/>
      <c r="AHU125" s="179"/>
      <c r="AHV125" s="179"/>
      <c r="AHW125" s="179"/>
      <c r="AHX125" s="179"/>
      <c r="AHY125" s="179"/>
      <c r="AHZ125" s="179"/>
      <c r="AIA125" s="179"/>
      <c r="AIB125" s="179"/>
      <c r="AIC125" s="179"/>
      <c r="AID125" s="179"/>
      <c r="AIE125" s="179"/>
      <c r="AIF125" s="179"/>
      <c r="AIG125" s="179"/>
      <c r="AIH125" s="179"/>
      <c r="AII125" s="179"/>
      <c r="AIJ125" s="179"/>
      <c r="AIK125" s="179"/>
      <c r="AIL125" s="179"/>
      <c r="AIM125" s="179"/>
      <c r="AIN125" s="179"/>
      <c r="AIO125" s="179"/>
      <c r="AIP125" s="179"/>
      <c r="AIQ125" s="179"/>
      <c r="AIR125" s="179"/>
      <c r="AIS125" s="179"/>
      <c r="AIT125" s="179"/>
      <c r="AIU125" s="179"/>
      <c r="AIV125" s="179"/>
      <c r="AIW125" s="179"/>
      <c r="AIX125" s="179"/>
      <c r="AIY125" s="179"/>
      <c r="AIZ125" s="179"/>
      <c r="AJA125" s="179"/>
      <c r="AJB125" s="179"/>
      <c r="AJC125" s="179"/>
      <c r="AJD125" s="179"/>
      <c r="AJE125" s="179"/>
      <c r="AJF125" s="179"/>
      <c r="AJG125" s="179"/>
      <c r="AJH125" s="179"/>
      <c r="AJI125" s="179"/>
      <c r="AJJ125" s="179"/>
      <c r="AJK125" s="179"/>
      <c r="AJL125" s="179"/>
      <c r="AJM125" s="179"/>
      <c r="AJN125" s="179"/>
      <c r="AJO125" s="179"/>
      <c r="AJP125" s="179"/>
      <c r="AJQ125" s="179"/>
      <c r="AJR125" s="179"/>
      <c r="AJS125" s="179"/>
      <c r="AJT125" s="179"/>
      <c r="AJU125" s="179"/>
      <c r="AJV125" s="179"/>
      <c r="AJW125" s="179"/>
      <c r="AJX125" s="179"/>
      <c r="AJY125" s="179"/>
      <c r="AJZ125" s="179"/>
      <c r="AKA125" s="179"/>
      <c r="AKB125" s="179"/>
      <c r="AKC125" s="179"/>
      <c r="AKD125" s="179"/>
      <c r="AKE125" s="179"/>
      <c r="AKF125" s="179"/>
      <c r="AKG125" s="179"/>
      <c r="AKH125" s="179"/>
      <c r="AKI125" s="179"/>
      <c r="AKJ125" s="179"/>
      <c r="AKK125" s="179"/>
      <c r="AKL125" s="179"/>
      <c r="AKM125" s="179"/>
      <c r="AKN125" s="179"/>
      <c r="AKO125" s="179"/>
      <c r="AKP125" s="179"/>
      <c r="AKQ125" s="179"/>
      <c r="AKR125" s="179"/>
      <c r="AKS125" s="179"/>
      <c r="AKT125" s="179"/>
      <c r="AKU125" s="179"/>
      <c r="AKV125" s="179"/>
      <c r="AKW125" s="179"/>
      <c r="AKX125" s="179"/>
      <c r="AKY125" s="179"/>
      <c r="AKZ125" s="179"/>
      <c r="ALA125" s="179"/>
      <c r="ALB125" s="179"/>
      <c r="ALC125" s="179"/>
      <c r="ALD125" s="179"/>
      <c r="ALE125" s="179"/>
      <c r="ALF125" s="179"/>
      <c r="ALG125" s="179"/>
      <c r="ALH125" s="179"/>
      <c r="ALI125" s="179"/>
      <c r="ALJ125" s="179"/>
      <c r="ALK125" s="179"/>
      <c r="ALL125" s="179"/>
      <c r="ALM125" s="179"/>
      <c r="ALN125" s="179"/>
      <c r="ALO125" s="179"/>
      <c r="ALP125" s="179"/>
      <c r="ALQ125" s="179"/>
      <c r="ALR125" s="179"/>
      <c r="ALS125" s="179"/>
      <c r="ALT125" s="179"/>
      <c r="ALU125" s="179"/>
      <c r="ALV125" s="179"/>
      <c r="ALW125" s="179"/>
      <c r="ALX125" s="179"/>
      <c r="ALY125" s="179"/>
      <c r="ALZ125" s="179"/>
      <c r="AMA125" s="179"/>
      <c r="AMB125" s="179"/>
      <c r="AMC125" s="179"/>
      <c r="AMD125" s="179"/>
      <c r="AME125" s="179"/>
      <c r="AMF125" s="179"/>
      <c r="AMG125" s="179"/>
      <c r="AMH125" s="179"/>
      <c r="AMI125" s="179"/>
      <c r="AMJ125" s="179"/>
      <c r="AMK125" s="179"/>
    </row>
    <row r="126" spans="1:1025" ht="39" thickBot="1">
      <c r="A126" s="59" t="s">
        <v>2</v>
      </c>
      <c r="B126" s="60" t="s">
        <v>31</v>
      </c>
      <c r="C126" s="60" t="s">
        <v>29</v>
      </c>
      <c r="D126" s="61" t="s">
        <v>30</v>
      </c>
      <c r="E126" s="304"/>
      <c r="F126" s="304"/>
      <c r="G126" s="304"/>
      <c r="H126" s="304"/>
      <c r="I126" s="304"/>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c r="IO126" s="179"/>
      <c r="IP126" s="179"/>
      <c r="IQ126" s="179"/>
      <c r="IR126" s="179"/>
      <c r="IS126" s="179"/>
      <c r="IT126" s="179"/>
      <c r="IU126" s="179"/>
      <c r="IV126" s="179"/>
      <c r="IW126" s="179"/>
      <c r="IX126" s="179"/>
      <c r="IY126" s="179"/>
      <c r="IZ126" s="179"/>
      <c r="JA126" s="179"/>
      <c r="JB126" s="179"/>
      <c r="JC126" s="179"/>
      <c r="JD126" s="179"/>
      <c r="JE126" s="179"/>
      <c r="JF126" s="179"/>
      <c r="JG126" s="179"/>
      <c r="JH126" s="179"/>
      <c r="JI126" s="179"/>
      <c r="JJ126" s="179"/>
      <c r="JK126" s="179"/>
      <c r="JL126" s="179"/>
      <c r="JM126" s="179"/>
      <c r="JN126" s="179"/>
      <c r="JO126" s="179"/>
      <c r="JP126" s="179"/>
      <c r="JQ126" s="179"/>
      <c r="JR126" s="179"/>
      <c r="JS126" s="179"/>
      <c r="JT126" s="179"/>
      <c r="JU126" s="179"/>
      <c r="JV126" s="179"/>
      <c r="JW126" s="179"/>
      <c r="JX126" s="179"/>
      <c r="JY126" s="179"/>
      <c r="JZ126" s="179"/>
      <c r="KA126" s="179"/>
      <c r="KB126" s="179"/>
      <c r="KC126" s="179"/>
      <c r="KD126" s="179"/>
      <c r="KE126" s="179"/>
      <c r="KF126" s="179"/>
      <c r="KG126" s="179"/>
      <c r="KH126" s="179"/>
      <c r="KI126" s="179"/>
      <c r="KJ126" s="179"/>
      <c r="KK126" s="179"/>
      <c r="KL126" s="179"/>
      <c r="KM126" s="179"/>
      <c r="KN126" s="179"/>
      <c r="KO126" s="179"/>
      <c r="KP126" s="179"/>
      <c r="KQ126" s="179"/>
      <c r="KR126" s="179"/>
      <c r="KS126" s="179"/>
      <c r="KT126" s="179"/>
      <c r="KU126" s="179"/>
      <c r="KV126" s="179"/>
      <c r="KW126" s="179"/>
      <c r="KX126" s="179"/>
      <c r="KY126" s="179"/>
      <c r="KZ126" s="179"/>
      <c r="LA126" s="179"/>
      <c r="LB126" s="179"/>
      <c r="LC126" s="179"/>
      <c r="LD126" s="179"/>
      <c r="LE126" s="179"/>
      <c r="LF126" s="179"/>
      <c r="LG126" s="179"/>
      <c r="LH126" s="179"/>
      <c r="LI126" s="179"/>
      <c r="LJ126" s="179"/>
      <c r="LK126" s="179"/>
      <c r="LL126" s="179"/>
      <c r="LM126" s="179"/>
      <c r="LN126" s="179"/>
      <c r="LO126" s="179"/>
      <c r="LP126" s="179"/>
      <c r="LQ126" s="179"/>
      <c r="LR126" s="179"/>
      <c r="LS126" s="179"/>
      <c r="LT126" s="179"/>
      <c r="LU126" s="179"/>
      <c r="LV126" s="179"/>
      <c r="LW126" s="179"/>
      <c r="LX126" s="179"/>
      <c r="LY126" s="179"/>
      <c r="LZ126" s="179"/>
      <c r="MA126" s="179"/>
      <c r="MB126" s="179"/>
      <c r="MC126" s="179"/>
      <c r="MD126" s="179"/>
      <c r="ME126" s="179"/>
      <c r="MF126" s="179"/>
      <c r="MG126" s="179"/>
      <c r="MH126" s="179"/>
      <c r="MI126" s="179"/>
      <c r="MJ126" s="179"/>
      <c r="MK126" s="179"/>
      <c r="ML126" s="179"/>
      <c r="MM126" s="179"/>
      <c r="MN126" s="179"/>
      <c r="MO126" s="179"/>
      <c r="MP126" s="179"/>
      <c r="MQ126" s="179"/>
      <c r="MR126" s="179"/>
      <c r="MS126" s="179"/>
      <c r="MT126" s="179"/>
      <c r="MU126" s="179"/>
      <c r="MV126" s="179"/>
      <c r="MW126" s="179"/>
      <c r="MX126" s="179"/>
      <c r="MY126" s="179"/>
      <c r="MZ126" s="179"/>
      <c r="NA126" s="179"/>
      <c r="NB126" s="179"/>
      <c r="NC126" s="179"/>
      <c r="ND126" s="179"/>
      <c r="NE126" s="179"/>
      <c r="NF126" s="179"/>
      <c r="NG126" s="179"/>
      <c r="NH126" s="179"/>
      <c r="NI126" s="179"/>
      <c r="NJ126" s="179"/>
      <c r="NK126" s="179"/>
      <c r="NL126" s="179"/>
      <c r="NM126" s="179"/>
      <c r="NN126" s="179"/>
      <c r="NO126" s="179"/>
      <c r="NP126" s="179"/>
      <c r="NQ126" s="179"/>
      <c r="NR126" s="179"/>
      <c r="NS126" s="179"/>
      <c r="NT126" s="179"/>
      <c r="NU126" s="179"/>
      <c r="NV126" s="179"/>
      <c r="NW126" s="179"/>
      <c r="NX126" s="179"/>
      <c r="NY126" s="179"/>
      <c r="NZ126" s="179"/>
      <c r="OA126" s="179"/>
      <c r="OB126" s="179"/>
      <c r="OC126" s="179"/>
      <c r="OD126" s="179"/>
      <c r="OE126" s="179"/>
      <c r="OF126" s="179"/>
      <c r="OG126" s="179"/>
      <c r="OH126" s="179"/>
      <c r="OI126" s="179"/>
      <c r="OJ126" s="179"/>
      <c r="OK126" s="179"/>
      <c r="OL126" s="179"/>
      <c r="OM126" s="179"/>
      <c r="ON126" s="179"/>
      <c r="OO126" s="179"/>
      <c r="OP126" s="179"/>
      <c r="OQ126" s="179"/>
      <c r="OR126" s="179"/>
      <c r="OS126" s="179"/>
      <c r="OT126" s="179"/>
      <c r="OU126" s="179"/>
      <c r="OV126" s="179"/>
      <c r="OW126" s="179"/>
      <c r="OX126" s="179"/>
      <c r="OY126" s="179"/>
      <c r="OZ126" s="179"/>
      <c r="PA126" s="179"/>
      <c r="PB126" s="179"/>
      <c r="PC126" s="179"/>
      <c r="PD126" s="179"/>
      <c r="PE126" s="179"/>
      <c r="PF126" s="179"/>
      <c r="PG126" s="179"/>
      <c r="PH126" s="179"/>
      <c r="PI126" s="179"/>
      <c r="PJ126" s="179"/>
      <c r="PK126" s="179"/>
      <c r="PL126" s="179"/>
      <c r="PM126" s="179"/>
      <c r="PN126" s="179"/>
      <c r="PO126" s="179"/>
      <c r="PP126" s="179"/>
      <c r="PQ126" s="179"/>
      <c r="PR126" s="179"/>
      <c r="PS126" s="179"/>
      <c r="PT126" s="179"/>
      <c r="PU126" s="179"/>
      <c r="PV126" s="179"/>
      <c r="PW126" s="179"/>
      <c r="PX126" s="179"/>
      <c r="PY126" s="179"/>
      <c r="PZ126" s="179"/>
      <c r="QA126" s="179"/>
      <c r="QB126" s="179"/>
      <c r="QC126" s="179"/>
      <c r="QD126" s="179"/>
      <c r="QE126" s="179"/>
      <c r="QF126" s="179"/>
      <c r="QG126" s="179"/>
      <c r="QH126" s="179"/>
      <c r="QI126" s="179"/>
      <c r="QJ126" s="179"/>
      <c r="QK126" s="179"/>
      <c r="QL126" s="179"/>
      <c r="QM126" s="179"/>
      <c r="QN126" s="179"/>
      <c r="QO126" s="179"/>
      <c r="QP126" s="179"/>
      <c r="QQ126" s="179"/>
      <c r="QR126" s="179"/>
      <c r="QS126" s="179"/>
      <c r="QT126" s="179"/>
      <c r="QU126" s="179"/>
      <c r="QV126" s="179"/>
      <c r="QW126" s="179"/>
      <c r="QX126" s="179"/>
      <c r="QY126" s="179"/>
      <c r="QZ126" s="179"/>
      <c r="RA126" s="179"/>
      <c r="RB126" s="179"/>
      <c r="RC126" s="179"/>
      <c r="RD126" s="179"/>
      <c r="RE126" s="179"/>
      <c r="RF126" s="179"/>
      <c r="RG126" s="179"/>
      <c r="RH126" s="179"/>
      <c r="RI126" s="179"/>
      <c r="RJ126" s="179"/>
      <c r="RK126" s="179"/>
      <c r="RL126" s="179"/>
      <c r="RM126" s="179"/>
      <c r="RN126" s="179"/>
      <c r="RO126" s="179"/>
      <c r="RP126" s="179"/>
      <c r="RQ126" s="179"/>
      <c r="RR126" s="179"/>
      <c r="RS126" s="179"/>
      <c r="RT126" s="179"/>
      <c r="RU126" s="179"/>
      <c r="RV126" s="179"/>
      <c r="RW126" s="179"/>
      <c r="RX126" s="179"/>
      <c r="RY126" s="179"/>
      <c r="RZ126" s="179"/>
      <c r="SA126" s="179"/>
      <c r="SB126" s="179"/>
      <c r="SC126" s="179"/>
      <c r="SD126" s="179"/>
      <c r="SE126" s="179"/>
      <c r="SF126" s="179"/>
      <c r="SG126" s="179"/>
      <c r="SH126" s="179"/>
      <c r="SI126" s="179"/>
      <c r="SJ126" s="179"/>
      <c r="SK126" s="179"/>
      <c r="SL126" s="179"/>
      <c r="SM126" s="179"/>
      <c r="SN126" s="179"/>
      <c r="SO126" s="179"/>
      <c r="SP126" s="179"/>
      <c r="SQ126" s="179"/>
      <c r="SR126" s="179"/>
      <c r="SS126" s="179"/>
      <c r="ST126" s="179"/>
      <c r="SU126" s="179"/>
      <c r="SV126" s="179"/>
      <c r="SW126" s="179"/>
      <c r="SX126" s="179"/>
      <c r="SY126" s="179"/>
      <c r="SZ126" s="179"/>
      <c r="TA126" s="179"/>
      <c r="TB126" s="179"/>
      <c r="TC126" s="179"/>
      <c r="TD126" s="179"/>
      <c r="TE126" s="179"/>
      <c r="TF126" s="179"/>
      <c r="TG126" s="179"/>
      <c r="TH126" s="179"/>
      <c r="TI126" s="179"/>
      <c r="TJ126" s="179"/>
      <c r="TK126" s="179"/>
      <c r="TL126" s="179"/>
      <c r="TM126" s="179"/>
      <c r="TN126" s="179"/>
      <c r="TO126" s="179"/>
      <c r="TP126" s="179"/>
      <c r="TQ126" s="179"/>
      <c r="TR126" s="179"/>
      <c r="TS126" s="179"/>
      <c r="TT126" s="179"/>
      <c r="TU126" s="179"/>
      <c r="TV126" s="179"/>
      <c r="TW126" s="179"/>
      <c r="TX126" s="179"/>
      <c r="TY126" s="179"/>
      <c r="TZ126" s="179"/>
      <c r="UA126" s="179"/>
      <c r="UB126" s="179"/>
      <c r="UC126" s="179"/>
      <c r="UD126" s="179"/>
      <c r="UE126" s="179"/>
      <c r="UF126" s="179"/>
      <c r="UG126" s="179"/>
      <c r="UH126" s="179"/>
      <c r="UI126" s="179"/>
      <c r="UJ126" s="179"/>
      <c r="UK126" s="179"/>
      <c r="UL126" s="179"/>
      <c r="UM126" s="179"/>
      <c r="UN126" s="179"/>
      <c r="UO126" s="179"/>
      <c r="UP126" s="179"/>
      <c r="UQ126" s="179"/>
      <c r="UR126" s="179"/>
      <c r="US126" s="179"/>
      <c r="UT126" s="179"/>
      <c r="UU126" s="179"/>
      <c r="UV126" s="179"/>
      <c r="UW126" s="179"/>
      <c r="UX126" s="179"/>
      <c r="UY126" s="179"/>
      <c r="UZ126" s="179"/>
      <c r="VA126" s="179"/>
      <c r="VB126" s="179"/>
      <c r="VC126" s="179"/>
      <c r="VD126" s="179"/>
      <c r="VE126" s="179"/>
      <c r="VF126" s="179"/>
      <c r="VG126" s="179"/>
      <c r="VH126" s="179"/>
      <c r="VI126" s="179"/>
      <c r="VJ126" s="179"/>
      <c r="VK126" s="179"/>
      <c r="VL126" s="179"/>
      <c r="VM126" s="179"/>
      <c r="VN126" s="179"/>
      <c r="VO126" s="179"/>
      <c r="VP126" s="179"/>
      <c r="VQ126" s="179"/>
      <c r="VR126" s="179"/>
      <c r="VS126" s="179"/>
      <c r="VT126" s="179"/>
      <c r="VU126" s="179"/>
      <c r="VV126" s="179"/>
      <c r="VW126" s="179"/>
      <c r="VX126" s="179"/>
      <c r="VY126" s="179"/>
      <c r="VZ126" s="179"/>
      <c r="WA126" s="179"/>
      <c r="WB126" s="179"/>
      <c r="WC126" s="179"/>
      <c r="WD126" s="179"/>
      <c r="WE126" s="179"/>
      <c r="WF126" s="179"/>
      <c r="WG126" s="179"/>
      <c r="WH126" s="179"/>
      <c r="WI126" s="179"/>
      <c r="WJ126" s="179"/>
      <c r="WK126" s="179"/>
      <c r="WL126" s="179"/>
      <c r="WM126" s="179"/>
      <c r="WN126" s="179"/>
      <c r="WO126" s="179"/>
      <c r="WP126" s="179"/>
      <c r="WQ126" s="179"/>
      <c r="WR126" s="179"/>
      <c r="WS126" s="179"/>
      <c r="WT126" s="179"/>
      <c r="WU126" s="179"/>
      <c r="WV126" s="179"/>
      <c r="WW126" s="179"/>
      <c r="WX126" s="179"/>
      <c r="WY126" s="179"/>
      <c r="WZ126" s="179"/>
      <c r="XA126" s="179"/>
      <c r="XB126" s="179"/>
      <c r="XC126" s="179"/>
      <c r="XD126" s="179"/>
      <c r="XE126" s="179"/>
      <c r="XF126" s="179"/>
      <c r="XG126" s="179"/>
      <c r="XH126" s="179"/>
      <c r="XI126" s="179"/>
      <c r="XJ126" s="179"/>
      <c r="XK126" s="179"/>
      <c r="XL126" s="179"/>
      <c r="XM126" s="179"/>
      <c r="XN126" s="179"/>
      <c r="XO126" s="179"/>
      <c r="XP126" s="179"/>
      <c r="XQ126" s="179"/>
      <c r="XR126" s="179"/>
      <c r="XS126" s="179"/>
      <c r="XT126" s="179"/>
      <c r="XU126" s="179"/>
      <c r="XV126" s="179"/>
      <c r="XW126" s="179"/>
      <c r="XX126" s="179"/>
      <c r="XY126" s="179"/>
      <c r="XZ126" s="179"/>
      <c r="YA126" s="179"/>
      <c r="YB126" s="179"/>
      <c r="YC126" s="179"/>
      <c r="YD126" s="179"/>
      <c r="YE126" s="179"/>
      <c r="YF126" s="179"/>
      <c r="YG126" s="179"/>
      <c r="YH126" s="179"/>
      <c r="YI126" s="179"/>
      <c r="YJ126" s="179"/>
      <c r="YK126" s="179"/>
      <c r="YL126" s="179"/>
      <c r="YM126" s="179"/>
      <c r="YN126" s="179"/>
      <c r="YO126" s="179"/>
      <c r="YP126" s="179"/>
      <c r="YQ126" s="179"/>
      <c r="YR126" s="179"/>
      <c r="YS126" s="179"/>
      <c r="YT126" s="179"/>
      <c r="YU126" s="179"/>
      <c r="YV126" s="179"/>
      <c r="YW126" s="179"/>
      <c r="YX126" s="179"/>
      <c r="YY126" s="179"/>
      <c r="YZ126" s="179"/>
      <c r="ZA126" s="179"/>
      <c r="ZB126" s="179"/>
      <c r="ZC126" s="179"/>
      <c r="ZD126" s="179"/>
      <c r="ZE126" s="179"/>
      <c r="ZF126" s="179"/>
      <c r="ZG126" s="179"/>
      <c r="ZH126" s="179"/>
      <c r="ZI126" s="179"/>
      <c r="ZJ126" s="179"/>
      <c r="ZK126" s="179"/>
      <c r="ZL126" s="179"/>
      <c r="ZM126" s="179"/>
      <c r="ZN126" s="179"/>
      <c r="ZO126" s="179"/>
      <c r="ZP126" s="179"/>
      <c r="ZQ126" s="179"/>
      <c r="ZR126" s="179"/>
      <c r="ZS126" s="179"/>
      <c r="ZT126" s="179"/>
      <c r="ZU126" s="179"/>
      <c r="ZV126" s="179"/>
      <c r="ZW126" s="179"/>
      <c r="ZX126" s="179"/>
      <c r="ZY126" s="179"/>
      <c r="ZZ126" s="179"/>
      <c r="AAA126" s="179"/>
      <c r="AAB126" s="179"/>
      <c r="AAC126" s="179"/>
      <c r="AAD126" s="179"/>
      <c r="AAE126" s="179"/>
      <c r="AAF126" s="179"/>
      <c r="AAG126" s="179"/>
      <c r="AAH126" s="179"/>
      <c r="AAI126" s="179"/>
      <c r="AAJ126" s="179"/>
      <c r="AAK126" s="179"/>
      <c r="AAL126" s="179"/>
      <c r="AAM126" s="179"/>
      <c r="AAN126" s="179"/>
      <c r="AAO126" s="179"/>
      <c r="AAP126" s="179"/>
      <c r="AAQ126" s="179"/>
      <c r="AAR126" s="179"/>
      <c r="AAS126" s="179"/>
      <c r="AAT126" s="179"/>
      <c r="AAU126" s="179"/>
      <c r="AAV126" s="179"/>
      <c r="AAW126" s="179"/>
      <c r="AAX126" s="179"/>
      <c r="AAY126" s="179"/>
      <c r="AAZ126" s="179"/>
      <c r="ABA126" s="179"/>
      <c r="ABB126" s="179"/>
      <c r="ABC126" s="179"/>
      <c r="ABD126" s="179"/>
      <c r="ABE126" s="179"/>
      <c r="ABF126" s="179"/>
      <c r="ABG126" s="179"/>
      <c r="ABH126" s="179"/>
      <c r="ABI126" s="179"/>
      <c r="ABJ126" s="179"/>
      <c r="ABK126" s="179"/>
      <c r="ABL126" s="179"/>
      <c r="ABM126" s="179"/>
      <c r="ABN126" s="179"/>
      <c r="ABO126" s="179"/>
      <c r="ABP126" s="179"/>
      <c r="ABQ126" s="179"/>
      <c r="ABR126" s="179"/>
      <c r="ABS126" s="179"/>
      <c r="ABT126" s="179"/>
      <c r="ABU126" s="179"/>
      <c r="ABV126" s="179"/>
      <c r="ABW126" s="179"/>
      <c r="ABX126" s="179"/>
      <c r="ABY126" s="179"/>
      <c r="ABZ126" s="179"/>
      <c r="ACA126" s="179"/>
      <c r="ACB126" s="179"/>
      <c r="ACC126" s="179"/>
      <c r="ACD126" s="179"/>
      <c r="ACE126" s="179"/>
      <c r="ACF126" s="179"/>
      <c r="ACG126" s="179"/>
      <c r="ACH126" s="179"/>
      <c r="ACI126" s="179"/>
      <c r="ACJ126" s="179"/>
      <c r="ACK126" s="179"/>
      <c r="ACL126" s="179"/>
      <c r="ACM126" s="179"/>
      <c r="ACN126" s="179"/>
      <c r="ACO126" s="179"/>
      <c r="ACP126" s="179"/>
      <c r="ACQ126" s="179"/>
      <c r="ACR126" s="179"/>
      <c r="ACS126" s="179"/>
      <c r="ACT126" s="179"/>
      <c r="ACU126" s="179"/>
      <c r="ACV126" s="179"/>
      <c r="ACW126" s="179"/>
      <c r="ACX126" s="179"/>
      <c r="ACY126" s="179"/>
      <c r="ACZ126" s="179"/>
      <c r="ADA126" s="179"/>
      <c r="ADB126" s="179"/>
      <c r="ADC126" s="179"/>
      <c r="ADD126" s="179"/>
      <c r="ADE126" s="179"/>
      <c r="ADF126" s="179"/>
      <c r="ADG126" s="179"/>
      <c r="ADH126" s="179"/>
      <c r="ADI126" s="179"/>
      <c r="ADJ126" s="179"/>
      <c r="ADK126" s="179"/>
      <c r="ADL126" s="179"/>
      <c r="ADM126" s="179"/>
      <c r="ADN126" s="179"/>
      <c r="ADO126" s="179"/>
      <c r="ADP126" s="179"/>
      <c r="ADQ126" s="179"/>
      <c r="ADR126" s="179"/>
      <c r="ADS126" s="179"/>
      <c r="ADT126" s="179"/>
      <c r="ADU126" s="179"/>
      <c r="ADV126" s="179"/>
      <c r="ADW126" s="179"/>
      <c r="ADX126" s="179"/>
      <c r="ADY126" s="179"/>
      <c r="ADZ126" s="179"/>
      <c r="AEA126" s="179"/>
      <c r="AEB126" s="179"/>
      <c r="AEC126" s="179"/>
      <c r="AED126" s="179"/>
      <c r="AEE126" s="179"/>
      <c r="AEF126" s="179"/>
      <c r="AEG126" s="179"/>
      <c r="AEH126" s="179"/>
      <c r="AEI126" s="179"/>
      <c r="AEJ126" s="179"/>
      <c r="AEK126" s="179"/>
      <c r="AEL126" s="179"/>
      <c r="AEM126" s="179"/>
      <c r="AEN126" s="179"/>
      <c r="AEO126" s="179"/>
      <c r="AEP126" s="179"/>
      <c r="AEQ126" s="179"/>
      <c r="AER126" s="179"/>
      <c r="AES126" s="179"/>
      <c r="AET126" s="179"/>
      <c r="AEU126" s="179"/>
      <c r="AEV126" s="179"/>
      <c r="AEW126" s="179"/>
      <c r="AEX126" s="179"/>
      <c r="AEY126" s="179"/>
      <c r="AEZ126" s="179"/>
      <c r="AFA126" s="179"/>
      <c r="AFB126" s="179"/>
      <c r="AFC126" s="179"/>
      <c r="AFD126" s="179"/>
      <c r="AFE126" s="179"/>
      <c r="AFF126" s="179"/>
      <c r="AFG126" s="179"/>
      <c r="AFH126" s="179"/>
      <c r="AFI126" s="179"/>
      <c r="AFJ126" s="179"/>
      <c r="AFK126" s="179"/>
      <c r="AFL126" s="179"/>
      <c r="AFM126" s="179"/>
      <c r="AFN126" s="179"/>
      <c r="AFO126" s="179"/>
      <c r="AFP126" s="179"/>
      <c r="AFQ126" s="179"/>
      <c r="AFR126" s="179"/>
      <c r="AFS126" s="179"/>
      <c r="AFT126" s="179"/>
      <c r="AFU126" s="179"/>
      <c r="AFV126" s="179"/>
      <c r="AFW126" s="179"/>
      <c r="AFX126" s="179"/>
      <c r="AFY126" s="179"/>
      <c r="AFZ126" s="179"/>
      <c r="AGA126" s="179"/>
      <c r="AGB126" s="179"/>
      <c r="AGC126" s="179"/>
      <c r="AGD126" s="179"/>
      <c r="AGE126" s="179"/>
      <c r="AGF126" s="179"/>
      <c r="AGG126" s="179"/>
      <c r="AGH126" s="179"/>
      <c r="AGI126" s="179"/>
      <c r="AGJ126" s="179"/>
      <c r="AGK126" s="179"/>
      <c r="AGL126" s="179"/>
      <c r="AGM126" s="179"/>
      <c r="AGN126" s="179"/>
      <c r="AGO126" s="179"/>
      <c r="AGP126" s="179"/>
      <c r="AGQ126" s="179"/>
      <c r="AGR126" s="179"/>
      <c r="AGS126" s="179"/>
      <c r="AGT126" s="179"/>
      <c r="AGU126" s="179"/>
      <c r="AGV126" s="179"/>
      <c r="AGW126" s="179"/>
      <c r="AGX126" s="179"/>
      <c r="AGY126" s="179"/>
      <c r="AGZ126" s="179"/>
      <c r="AHA126" s="179"/>
      <c r="AHB126" s="179"/>
      <c r="AHC126" s="179"/>
      <c r="AHD126" s="179"/>
      <c r="AHE126" s="179"/>
      <c r="AHF126" s="179"/>
      <c r="AHG126" s="179"/>
      <c r="AHH126" s="179"/>
      <c r="AHI126" s="179"/>
      <c r="AHJ126" s="179"/>
      <c r="AHK126" s="179"/>
      <c r="AHL126" s="179"/>
      <c r="AHM126" s="179"/>
      <c r="AHN126" s="179"/>
      <c r="AHO126" s="179"/>
      <c r="AHP126" s="179"/>
      <c r="AHQ126" s="179"/>
      <c r="AHR126" s="179"/>
      <c r="AHS126" s="179"/>
      <c r="AHT126" s="179"/>
      <c r="AHU126" s="179"/>
      <c r="AHV126" s="179"/>
      <c r="AHW126" s="179"/>
      <c r="AHX126" s="179"/>
      <c r="AHY126" s="179"/>
      <c r="AHZ126" s="179"/>
      <c r="AIA126" s="179"/>
      <c r="AIB126" s="179"/>
      <c r="AIC126" s="179"/>
      <c r="AID126" s="179"/>
      <c r="AIE126" s="179"/>
      <c r="AIF126" s="179"/>
      <c r="AIG126" s="179"/>
      <c r="AIH126" s="179"/>
      <c r="AII126" s="179"/>
      <c r="AIJ126" s="179"/>
      <c r="AIK126" s="179"/>
      <c r="AIL126" s="179"/>
      <c r="AIM126" s="179"/>
      <c r="AIN126" s="179"/>
      <c r="AIO126" s="179"/>
      <c r="AIP126" s="179"/>
      <c r="AIQ126" s="179"/>
      <c r="AIR126" s="179"/>
      <c r="AIS126" s="179"/>
      <c r="AIT126" s="179"/>
      <c r="AIU126" s="179"/>
      <c r="AIV126" s="179"/>
      <c r="AIW126" s="179"/>
      <c r="AIX126" s="179"/>
      <c r="AIY126" s="179"/>
      <c r="AIZ126" s="179"/>
      <c r="AJA126" s="179"/>
      <c r="AJB126" s="179"/>
      <c r="AJC126" s="179"/>
      <c r="AJD126" s="179"/>
      <c r="AJE126" s="179"/>
      <c r="AJF126" s="179"/>
      <c r="AJG126" s="179"/>
      <c r="AJH126" s="179"/>
      <c r="AJI126" s="179"/>
      <c r="AJJ126" s="179"/>
      <c r="AJK126" s="179"/>
      <c r="AJL126" s="179"/>
      <c r="AJM126" s="179"/>
      <c r="AJN126" s="179"/>
      <c r="AJO126" s="179"/>
      <c r="AJP126" s="179"/>
      <c r="AJQ126" s="179"/>
      <c r="AJR126" s="179"/>
      <c r="AJS126" s="179"/>
      <c r="AJT126" s="179"/>
      <c r="AJU126" s="179"/>
      <c r="AJV126" s="179"/>
      <c r="AJW126" s="179"/>
      <c r="AJX126" s="179"/>
      <c r="AJY126" s="179"/>
      <c r="AJZ126" s="179"/>
      <c r="AKA126" s="179"/>
      <c r="AKB126" s="179"/>
      <c r="AKC126" s="179"/>
      <c r="AKD126" s="179"/>
      <c r="AKE126" s="179"/>
      <c r="AKF126" s="179"/>
      <c r="AKG126" s="179"/>
      <c r="AKH126" s="179"/>
      <c r="AKI126" s="179"/>
      <c r="AKJ126" s="179"/>
      <c r="AKK126" s="179"/>
      <c r="AKL126" s="179"/>
      <c r="AKM126" s="179"/>
      <c r="AKN126" s="179"/>
      <c r="AKO126" s="179"/>
      <c r="AKP126" s="179"/>
      <c r="AKQ126" s="179"/>
      <c r="AKR126" s="179"/>
      <c r="AKS126" s="179"/>
      <c r="AKT126" s="179"/>
      <c r="AKU126" s="179"/>
      <c r="AKV126" s="179"/>
      <c r="AKW126" s="179"/>
      <c r="AKX126" s="179"/>
      <c r="AKY126" s="179"/>
      <c r="AKZ126" s="179"/>
      <c r="ALA126" s="179"/>
      <c r="ALB126" s="179"/>
      <c r="ALC126" s="179"/>
      <c r="ALD126" s="179"/>
      <c r="ALE126" s="179"/>
      <c r="ALF126" s="179"/>
      <c r="ALG126" s="179"/>
      <c r="ALH126" s="179"/>
      <c r="ALI126" s="179"/>
      <c r="ALJ126" s="179"/>
      <c r="ALK126" s="179"/>
      <c r="ALL126" s="179"/>
      <c r="ALM126" s="179"/>
      <c r="ALN126" s="179"/>
      <c r="ALO126" s="179"/>
      <c r="ALP126" s="179"/>
      <c r="ALQ126" s="179"/>
      <c r="ALR126" s="179"/>
      <c r="ALS126" s="179"/>
      <c r="ALT126" s="179"/>
      <c r="ALU126" s="179"/>
      <c r="ALV126" s="179"/>
      <c r="ALW126" s="179"/>
      <c r="ALX126" s="179"/>
      <c r="ALY126" s="179"/>
      <c r="ALZ126" s="179"/>
      <c r="AMA126" s="179"/>
      <c r="AMB126" s="179"/>
      <c r="AMC126" s="179"/>
      <c r="AMD126" s="179"/>
      <c r="AME126" s="179"/>
      <c r="AMF126" s="179"/>
      <c r="AMG126" s="179"/>
      <c r="AMH126" s="179"/>
      <c r="AMI126" s="179"/>
      <c r="AMJ126" s="179"/>
      <c r="AMK126" s="179"/>
    </row>
    <row r="127" spans="1:1025" s="123" customFormat="1">
      <c r="A127" s="56">
        <v>1</v>
      </c>
      <c r="B127" s="57" t="s">
        <v>423</v>
      </c>
      <c r="C127" s="58">
        <v>2019</v>
      </c>
      <c r="D127" s="363">
        <v>1999.99</v>
      </c>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c r="CW127" s="304"/>
      <c r="CX127" s="304"/>
      <c r="CY127" s="304"/>
      <c r="CZ127" s="304"/>
      <c r="DA127" s="304"/>
      <c r="DB127" s="304"/>
      <c r="DC127" s="304"/>
      <c r="DD127" s="304"/>
      <c r="DE127" s="304"/>
      <c r="DF127" s="304"/>
      <c r="DG127" s="304"/>
      <c r="DH127" s="304"/>
      <c r="DI127" s="304"/>
      <c r="DJ127" s="304"/>
      <c r="DK127" s="304"/>
      <c r="DL127" s="304"/>
      <c r="DM127" s="304"/>
      <c r="DN127" s="304"/>
      <c r="DO127" s="304"/>
      <c r="DP127" s="304"/>
      <c r="DQ127" s="304"/>
      <c r="DR127" s="304"/>
      <c r="DS127" s="304"/>
      <c r="DT127" s="304"/>
      <c r="DU127" s="304"/>
      <c r="DV127" s="304"/>
      <c r="DW127" s="304"/>
      <c r="DX127" s="304"/>
      <c r="DY127" s="304"/>
      <c r="DZ127" s="304"/>
      <c r="EA127" s="304"/>
      <c r="EB127" s="304"/>
      <c r="EC127" s="304"/>
      <c r="ED127" s="304"/>
      <c r="EE127" s="304"/>
      <c r="EF127" s="304"/>
      <c r="EG127" s="304"/>
      <c r="EH127" s="304"/>
      <c r="EI127" s="304"/>
      <c r="EJ127" s="304"/>
      <c r="EK127" s="304"/>
      <c r="EL127" s="304"/>
      <c r="EM127" s="304"/>
      <c r="EN127" s="304"/>
      <c r="EO127" s="304"/>
      <c r="EP127" s="304"/>
      <c r="EQ127" s="304"/>
      <c r="ER127" s="304"/>
      <c r="ES127" s="304"/>
      <c r="ET127" s="304"/>
      <c r="EU127" s="304"/>
      <c r="EV127" s="304"/>
      <c r="EW127" s="304"/>
      <c r="EX127" s="304"/>
      <c r="EY127" s="304"/>
      <c r="EZ127" s="304"/>
      <c r="FA127" s="304"/>
      <c r="FB127" s="304"/>
      <c r="FC127" s="304"/>
      <c r="FD127" s="304"/>
      <c r="FE127" s="304"/>
      <c r="FF127" s="304"/>
      <c r="FG127" s="304"/>
      <c r="FH127" s="304"/>
      <c r="FI127" s="304"/>
      <c r="FJ127" s="304"/>
      <c r="FK127" s="304"/>
      <c r="FL127" s="304"/>
      <c r="FM127" s="304"/>
      <c r="FN127" s="304"/>
      <c r="FO127" s="304"/>
      <c r="FP127" s="304"/>
      <c r="FQ127" s="304"/>
      <c r="FR127" s="304"/>
      <c r="FS127" s="304"/>
      <c r="FT127" s="304"/>
      <c r="FU127" s="304"/>
      <c r="FV127" s="304"/>
      <c r="FW127" s="304"/>
      <c r="FX127" s="304"/>
      <c r="FY127" s="304"/>
      <c r="FZ127" s="304"/>
      <c r="GA127" s="304"/>
      <c r="GB127" s="304"/>
      <c r="GC127" s="304"/>
      <c r="GD127" s="304"/>
      <c r="GE127" s="304"/>
      <c r="GF127" s="304"/>
      <c r="GG127" s="304"/>
      <c r="GH127" s="304"/>
      <c r="GI127" s="304"/>
      <c r="GJ127" s="304"/>
      <c r="GK127" s="304"/>
      <c r="GL127" s="304"/>
      <c r="GM127" s="304"/>
      <c r="GN127" s="304"/>
      <c r="GO127" s="304"/>
      <c r="GP127" s="304"/>
      <c r="GQ127" s="304"/>
      <c r="GR127" s="304"/>
      <c r="GS127" s="304"/>
      <c r="GT127" s="304"/>
      <c r="GU127" s="304"/>
      <c r="GV127" s="304"/>
      <c r="GW127" s="304"/>
      <c r="GX127" s="304"/>
      <c r="GY127" s="304"/>
      <c r="GZ127" s="304"/>
      <c r="HA127" s="304"/>
      <c r="HB127" s="304"/>
      <c r="HC127" s="304"/>
      <c r="HD127" s="304"/>
      <c r="HE127" s="304"/>
      <c r="HF127" s="304"/>
      <c r="HG127" s="304"/>
      <c r="HH127" s="304"/>
      <c r="HI127" s="304"/>
      <c r="HJ127" s="304"/>
      <c r="HK127" s="304"/>
      <c r="HL127" s="304"/>
      <c r="HM127" s="304"/>
      <c r="HN127" s="304"/>
      <c r="HO127" s="304"/>
      <c r="HP127" s="304"/>
      <c r="HQ127" s="304"/>
      <c r="HR127" s="304"/>
      <c r="HS127" s="304"/>
      <c r="HT127" s="304"/>
      <c r="HU127" s="304"/>
      <c r="HV127" s="304"/>
      <c r="HW127" s="304"/>
      <c r="HX127" s="304"/>
      <c r="HY127" s="304"/>
      <c r="HZ127" s="304"/>
      <c r="IA127" s="304"/>
      <c r="IB127" s="304"/>
      <c r="IC127" s="304"/>
      <c r="ID127" s="304"/>
      <c r="IE127" s="304"/>
      <c r="IF127" s="304"/>
      <c r="IG127" s="304"/>
      <c r="IH127" s="304"/>
      <c r="II127" s="304"/>
      <c r="IJ127" s="304"/>
      <c r="IK127" s="304"/>
      <c r="IL127" s="304"/>
      <c r="IM127" s="304"/>
      <c r="IN127" s="304"/>
      <c r="IO127" s="304"/>
      <c r="IP127" s="304"/>
      <c r="IQ127" s="304"/>
      <c r="IR127" s="304"/>
      <c r="IS127" s="304"/>
      <c r="IT127" s="304"/>
      <c r="IU127" s="304"/>
      <c r="IV127" s="304"/>
      <c r="IW127" s="304"/>
      <c r="IX127" s="304"/>
      <c r="IY127" s="304"/>
      <c r="IZ127" s="304"/>
      <c r="JA127" s="304"/>
      <c r="JB127" s="304"/>
      <c r="JC127" s="304"/>
      <c r="JD127" s="304"/>
      <c r="JE127" s="304"/>
      <c r="JF127" s="304"/>
      <c r="JG127" s="304"/>
      <c r="JH127" s="304"/>
      <c r="JI127" s="304"/>
      <c r="JJ127" s="304"/>
      <c r="JK127" s="304"/>
      <c r="JL127" s="304"/>
      <c r="JM127" s="304"/>
      <c r="JN127" s="304"/>
      <c r="JO127" s="304"/>
      <c r="JP127" s="304"/>
      <c r="JQ127" s="304"/>
      <c r="JR127" s="304"/>
      <c r="JS127" s="304"/>
      <c r="JT127" s="304"/>
      <c r="JU127" s="304"/>
      <c r="JV127" s="304"/>
      <c r="JW127" s="304"/>
      <c r="JX127" s="304"/>
      <c r="JY127" s="304"/>
      <c r="JZ127" s="304"/>
      <c r="KA127" s="304"/>
      <c r="KB127" s="304"/>
      <c r="KC127" s="304"/>
      <c r="KD127" s="304"/>
      <c r="KE127" s="304"/>
      <c r="KF127" s="304"/>
      <c r="KG127" s="304"/>
      <c r="KH127" s="304"/>
      <c r="KI127" s="304"/>
      <c r="KJ127" s="304"/>
      <c r="KK127" s="304"/>
      <c r="KL127" s="304"/>
      <c r="KM127" s="304"/>
      <c r="KN127" s="304"/>
      <c r="KO127" s="304"/>
      <c r="KP127" s="304"/>
      <c r="KQ127" s="304"/>
      <c r="KR127" s="304"/>
      <c r="KS127" s="304"/>
      <c r="KT127" s="304"/>
      <c r="KU127" s="304"/>
      <c r="KV127" s="304"/>
      <c r="KW127" s="304"/>
      <c r="KX127" s="304"/>
      <c r="KY127" s="304"/>
      <c r="KZ127" s="304"/>
      <c r="LA127" s="304"/>
      <c r="LB127" s="304"/>
      <c r="LC127" s="304"/>
      <c r="LD127" s="304"/>
      <c r="LE127" s="304"/>
      <c r="LF127" s="304"/>
      <c r="LG127" s="304"/>
      <c r="LH127" s="304"/>
      <c r="LI127" s="304"/>
      <c r="LJ127" s="304"/>
      <c r="LK127" s="304"/>
      <c r="LL127" s="304"/>
      <c r="LM127" s="304"/>
      <c r="LN127" s="304"/>
      <c r="LO127" s="304"/>
      <c r="LP127" s="304"/>
      <c r="LQ127" s="304"/>
      <c r="LR127" s="304"/>
      <c r="LS127" s="304"/>
      <c r="LT127" s="304"/>
      <c r="LU127" s="304"/>
      <c r="LV127" s="304"/>
      <c r="LW127" s="304"/>
      <c r="LX127" s="304"/>
      <c r="LY127" s="304"/>
      <c r="LZ127" s="304"/>
      <c r="MA127" s="304"/>
      <c r="MB127" s="304"/>
      <c r="MC127" s="304"/>
      <c r="MD127" s="304"/>
      <c r="ME127" s="304"/>
      <c r="MF127" s="304"/>
      <c r="MG127" s="304"/>
      <c r="MH127" s="304"/>
      <c r="MI127" s="304"/>
      <c r="MJ127" s="304"/>
      <c r="MK127" s="304"/>
      <c r="ML127" s="304"/>
      <c r="MM127" s="304"/>
      <c r="MN127" s="304"/>
      <c r="MO127" s="304"/>
      <c r="MP127" s="304"/>
      <c r="MQ127" s="304"/>
      <c r="MR127" s="304"/>
      <c r="MS127" s="304"/>
      <c r="MT127" s="304"/>
      <c r="MU127" s="304"/>
      <c r="MV127" s="304"/>
      <c r="MW127" s="304"/>
      <c r="MX127" s="304"/>
      <c r="MY127" s="304"/>
      <c r="MZ127" s="304"/>
      <c r="NA127" s="304"/>
      <c r="NB127" s="304"/>
      <c r="NC127" s="304"/>
      <c r="ND127" s="304"/>
      <c r="NE127" s="304"/>
      <c r="NF127" s="304"/>
      <c r="NG127" s="304"/>
      <c r="NH127" s="304"/>
      <c r="NI127" s="304"/>
      <c r="NJ127" s="304"/>
      <c r="NK127" s="304"/>
      <c r="NL127" s="304"/>
      <c r="NM127" s="304"/>
      <c r="NN127" s="304"/>
      <c r="NO127" s="304"/>
      <c r="NP127" s="304"/>
      <c r="NQ127" s="304"/>
      <c r="NR127" s="304"/>
      <c r="NS127" s="304"/>
      <c r="NT127" s="304"/>
      <c r="NU127" s="304"/>
      <c r="NV127" s="304"/>
      <c r="NW127" s="304"/>
      <c r="NX127" s="304"/>
      <c r="NY127" s="304"/>
      <c r="NZ127" s="304"/>
      <c r="OA127" s="304"/>
      <c r="OB127" s="304"/>
      <c r="OC127" s="304"/>
      <c r="OD127" s="304"/>
      <c r="OE127" s="304"/>
      <c r="OF127" s="304"/>
      <c r="OG127" s="304"/>
      <c r="OH127" s="304"/>
      <c r="OI127" s="304"/>
      <c r="OJ127" s="304"/>
      <c r="OK127" s="304"/>
      <c r="OL127" s="304"/>
      <c r="OM127" s="304"/>
      <c r="ON127" s="304"/>
      <c r="OO127" s="304"/>
      <c r="OP127" s="304"/>
      <c r="OQ127" s="304"/>
      <c r="OR127" s="304"/>
      <c r="OS127" s="304"/>
      <c r="OT127" s="304"/>
      <c r="OU127" s="304"/>
      <c r="OV127" s="304"/>
      <c r="OW127" s="304"/>
      <c r="OX127" s="304"/>
      <c r="OY127" s="304"/>
      <c r="OZ127" s="304"/>
      <c r="PA127" s="304"/>
      <c r="PB127" s="304"/>
      <c r="PC127" s="304"/>
      <c r="PD127" s="304"/>
      <c r="PE127" s="304"/>
      <c r="PF127" s="304"/>
      <c r="PG127" s="304"/>
      <c r="PH127" s="304"/>
      <c r="PI127" s="304"/>
      <c r="PJ127" s="304"/>
      <c r="PK127" s="304"/>
      <c r="PL127" s="304"/>
      <c r="PM127" s="304"/>
      <c r="PN127" s="304"/>
      <c r="PO127" s="304"/>
      <c r="PP127" s="304"/>
      <c r="PQ127" s="304"/>
      <c r="PR127" s="304"/>
      <c r="PS127" s="304"/>
      <c r="PT127" s="304"/>
      <c r="PU127" s="304"/>
      <c r="PV127" s="304"/>
      <c r="PW127" s="304"/>
      <c r="PX127" s="304"/>
      <c r="PY127" s="304"/>
      <c r="PZ127" s="304"/>
      <c r="QA127" s="304"/>
      <c r="QB127" s="304"/>
      <c r="QC127" s="304"/>
      <c r="QD127" s="304"/>
      <c r="QE127" s="304"/>
      <c r="QF127" s="304"/>
      <c r="QG127" s="304"/>
      <c r="QH127" s="304"/>
      <c r="QI127" s="304"/>
      <c r="QJ127" s="304"/>
      <c r="QK127" s="304"/>
      <c r="QL127" s="304"/>
      <c r="QM127" s="304"/>
      <c r="QN127" s="304"/>
      <c r="QO127" s="304"/>
      <c r="QP127" s="304"/>
      <c r="QQ127" s="304"/>
      <c r="QR127" s="304"/>
      <c r="QS127" s="304"/>
      <c r="QT127" s="304"/>
      <c r="QU127" s="304"/>
      <c r="QV127" s="304"/>
      <c r="QW127" s="304"/>
      <c r="QX127" s="304"/>
      <c r="QY127" s="304"/>
      <c r="QZ127" s="304"/>
      <c r="RA127" s="304"/>
      <c r="RB127" s="304"/>
      <c r="RC127" s="304"/>
      <c r="RD127" s="304"/>
      <c r="RE127" s="304"/>
      <c r="RF127" s="304"/>
      <c r="RG127" s="304"/>
      <c r="RH127" s="304"/>
      <c r="RI127" s="304"/>
      <c r="RJ127" s="304"/>
      <c r="RK127" s="304"/>
      <c r="RL127" s="304"/>
      <c r="RM127" s="304"/>
      <c r="RN127" s="304"/>
      <c r="RO127" s="304"/>
      <c r="RP127" s="304"/>
      <c r="RQ127" s="304"/>
      <c r="RR127" s="304"/>
      <c r="RS127" s="304"/>
      <c r="RT127" s="304"/>
      <c r="RU127" s="304"/>
      <c r="RV127" s="304"/>
      <c r="RW127" s="304"/>
      <c r="RX127" s="304"/>
      <c r="RY127" s="304"/>
      <c r="RZ127" s="304"/>
      <c r="SA127" s="304"/>
      <c r="SB127" s="304"/>
      <c r="SC127" s="304"/>
      <c r="SD127" s="304"/>
      <c r="SE127" s="304"/>
      <c r="SF127" s="304"/>
      <c r="SG127" s="304"/>
      <c r="SH127" s="304"/>
      <c r="SI127" s="304"/>
      <c r="SJ127" s="304"/>
      <c r="SK127" s="304"/>
      <c r="SL127" s="304"/>
      <c r="SM127" s="304"/>
      <c r="SN127" s="304"/>
      <c r="SO127" s="304"/>
      <c r="SP127" s="304"/>
      <c r="SQ127" s="304"/>
      <c r="SR127" s="304"/>
      <c r="SS127" s="304"/>
      <c r="ST127" s="304"/>
      <c r="SU127" s="304"/>
      <c r="SV127" s="304"/>
      <c r="SW127" s="304"/>
      <c r="SX127" s="304"/>
      <c r="SY127" s="304"/>
      <c r="SZ127" s="304"/>
      <c r="TA127" s="304"/>
      <c r="TB127" s="304"/>
      <c r="TC127" s="304"/>
      <c r="TD127" s="304"/>
      <c r="TE127" s="304"/>
      <c r="TF127" s="304"/>
      <c r="TG127" s="304"/>
      <c r="TH127" s="304"/>
      <c r="TI127" s="304"/>
      <c r="TJ127" s="304"/>
      <c r="TK127" s="304"/>
      <c r="TL127" s="304"/>
      <c r="TM127" s="304"/>
      <c r="TN127" s="304"/>
      <c r="TO127" s="304"/>
      <c r="TP127" s="304"/>
      <c r="TQ127" s="304"/>
      <c r="TR127" s="304"/>
      <c r="TS127" s="304"/>
      <c r="TT127" s="304"/>
      <c r="TU127" s="304"/>
      <c r="TV127" s="304"/>
      <c r="TW127" s="304"/>
      <c r="TX127" s="304"/>
      <c r="TY127" s="304"/>
      <c r="TZ127" s="304"/>
      <c r="UA127" s="304"/>
      <c r="UB127" s="304"/>
      <c r="UC127" s="304"/>
      <c r="UD127" s="304"/>
      <c r="UE127" s="304"/>
      <c r="UF127" s="304"/>
      <c r="UG127" s="304"/>
      <c r="UH127" s="304"/>
      <c r="UI127" s="304"/>
      <c r="UJ127" s="304"/>
      <c r="UK127" s="304"/>
      <c r="UL127" s="304"/>
      <c r="UM127" s="304"/>
      <c r="UN127" s="304"/>
      <c r="UO127" s="304"/>
      <c r="UP127" s="304"/>
      <c r="UQ127" s="304"/>
      <c r="UR127" s="304"/>
      <c r="US127" s="304"/>
      <c r="UT127" s="304"/>
      <c r="UU127" s="304"/>
      <c r="UV127" s="304"/>
      <c r="UW127" s="304"/>
      <c r="UX127" s="304"/>
      <c r="UY127" s="304"/>
      <c r="UZ127" s="304"/>
      <c r="VA127" s="304"/>
      <c r="VB127" s="304"/>
      <c r="VC127" s="304"/>
      <c r="VD127" s="304"/>
      <c r="VE127" s="304"/>
      <c r="VF127" s="304"/>
      <c r="VG127" s="304"/>
      <c r="VH127" s="304"/>
      <c r="VI127" s="304"/>
      <c r="VJ127" s="304"/>
      <c r="VK127" s="304"/>
      <c r="VL127" s="304"/>
      <c r="VM127" s="304"/>
      <c r="VN127" s="304"/>
      <c r="VO127" s="304"/>
      <c r="VP127" s="304"/>
      <c r="VQ127" s="304"/>
      <c r="VR127" s="304"/>
      <c r="VS127" s="304"/>
      <c r="VT127" s="304"/>
      <c r="VU127" s="304"/>
      <c r="VV127" s="304"/>
      <c r="VW127" s="304"/>
      <c r="VX127" s="304"/>
      <c r="VY127" s="304"/>
      <c r="VZ127" s="304"/>
      <c r="WA127" s="304"/>
      <c r="WB127" s="304"/>
      <c r="WC127" s="304"/>
      <c r="WD127" s="304"/>
      <c r="WE127" s="304"/>
      <c r="WF127" s="304"/>
      <c r="WG127" s="304"/>
      <c r="WH127" s="304"/>
      <c r="WI127" s="304"/>
      <c r="WJ127" s="304"/>
      <c r="WK127" s="304"/>
      <c r="WL127" s="304"/>
      <c r="WM127" s="304"/>
      <c r="WN127" s="304"/>
      <c r="WO127" s="304"/>
      <c r="WP127" s="304"/>
      <c r="WQ127" s="304"/>
      <c r="WR127" s="304"/>
      <c r="WS127" s="304"/>
      <c r="WT127" s="304"/>
      <c r="WU127" s="304"/>
      <c r="WV127" s="304"/>
      <c r="WW127" s="304"/>
      <c r="WX127" s="304"/>
      <c r="WY127" s="304"/>
      <c r="WZ127" s="304"/>
      <c r="XA127" s="304"/>
      <c r="XB127" s="304"/>
      <c r="XC127" s="304"/>
      <c r="XD127" s="304"/>
      <c r="XE127" s="304"/>
      <c r="XF127" s="304"/>
      <c r="XG127" s="304"/>
      <c r="XH127" s="304"/>
      <c r="XI127" s="304"/>
      <c r="XJ127" s="304"/>
      <c r="XK127" s="304"/>
      <c r="XL127" s="304"/>
      <c r="XM127" s="304"/>
      <c r="XN127" s="304"/>
      <c r="XO127" s="304"/>
      <c r="XP127" s="304"/>
      <c r="XQ127" s="304"/>
      <c r="XR127" s="304"/>
      <c r="XS127" s="304"/>
      <c r="XT127" s="304"/>
      <c r="XU127" s="304"/>
      <c r="XV127" s="304"/>
      <c r="XW127" s="304"/>
      <c r="XX127" s="304"/>
      <c r="XY127" s="304"/>
      <c r="XZ127" s="304"/>
      <c r="YA127" s="304"/>
      <c r="YB127" s="304"/>
      <c r="YC127" s="304"/>
      <c r="YD127" s="304"/>
      <c r="YE127" s="304"/>
      <c r="YF127" s="304"/>
      <c r="YG127" s="304"/>
      <c r="YH127" s="304"/>
      <c r="YI127" s="304"/>
      <c r="YJ127" s="304"/>
      <c r="YK127" s="304"/>
      <c r="YL127" s="304"/>
      <c r="YM127" s="304"/>
      <c r="YN127" s="304"/>
      <c r="YO127" s="304"/>
      <c r="YP127" s="304"/>
      <c r="YQ127" s="304"/>
      <c r="YR127" s="304"/>
      <c r="YS127" s="304"/>
      <c r="YT127" s="304"/>
      <c r="YU127" s="304"/>
      <c r="YV127" s="304"/>
      <c r="YW127" s="304"/>
      <c r="YX127" s="304"/>
      <c r="YY127" s="304"/>
      <c r="YZ127" s="304"/>
      <c r="ZA127" s="304"/>
      <c r="ZB127" s="304"/>
      <c r="ZC127" s="304"/>
      <c r="ZD127" s="304"/>
      <c r="ZE127" s="304"/>
      <c r="ZF127" s="304"/>
      <c r="ZG127" s="304"/>
      <c r="ZH127" s="304"/>
      <c r="ZI127" s="304"/>
      <c r="ZJ127" s="304"/>
      <c r="ZK127" s="304"/>
      <c r="ZL127" s="304"/>
      <c r="ZM127" s="304"/>
      <c r="ZN127" s="304"/>
      <c r="ZO127" s="304"/>
      <c r="ZP127" s="304"/>
      <c r="ZQ127" s="304"/>
      <c r="ZR127" s="304"/>
      <c r="ZS127" s="304"/>
      <c r="ZT127" s="304"/>
      <c r="ZU127" s="304"/>
      <c r="ZV127" s="304"/>
      <c r="ZW127" s="304"/>
      <c r="ZX127" s="304"/>
      <c r="ZY127" s="304"/>
      <c r="ZZ127" s="304"/>
      <c r="AAA127" s="304"/>
      <c r="AAB127" s="304"/>
      <c r="AAC127" s="304"/>
      <c r="AAD127" s="304"/>
      <c r="AAE127" s="304"/>
      <c r="AAF127" s="304"/>
      <c r="AAG127" s="304"/>
      <c r="AAH127" s="304"/>
      <c r="AAI127" s="304"/>
      <c r="AAJ127" s="304"/>
      <c r="AAK127" s="304"/>
      <c r="AAL127" s="304"/>
      <c r="AAM127" s="304"/>
      <c r="AAN127" s="304"/>
      <c r="AAO127" s="304"/>
      <c r="AAP127" s="304"/>
      <c r="AAQ127" s="304"/>
      <c r="AAR127" s="304"/>
      <c r="AAS127" s="304"/>
      <c r="AAT127" s="304"/>
      <c r="AAU127" s="304"/>
      <c r="AAV127" s="304"/>
      <c r="AAW127" s="304"/>
      <c r="AAX127" s="304"/>
      <c r="AAY127" s="304"/>
      <c r="AAZ127" s="304"/>
      <c r="ABA127" s="304"/>
      <c r="ABB127" s="304"/>
      <c r="ABC127" s="304"/>
      <c r="ABD127" s="304"/>
      <c r="ABE127" s="304"/>
      <c r="ABF127" s="304"/>
      <c r="ABG127" s="304"/>
      <c r="ABH127" s="304"/>
      <c r="ABI127" s="304"/>
      <c r="ABJ127" s="304"/>
      <c r="ABK127" s="304"/>
      <c r="ABL127" s="304"/>
      <c r="ABM127" s="304"/>
      <c r="ABN127" s="304"/>
      <c r="ABO127" s="304"/>
      <c r="ABP127" s="304"/>
      <c r="ABQ127" s="304"/>
      <c r="ABR127" s="304"/>
      <c r="ABS127" s="304"/>
      <c r="ABT127" s="304"/>
      <c r="ABU127" s="304"/>
      <c r="ABV127" s="304"/>
      <c r="ABW127" s="304"/>
      <c r="ABX127" s="304"/>
      <c r="ABY127" s="304"/>
      <c r="ABZ127" s="304"/>
      <c r="ACA127" s="304"/>
      <c r="ACB127" s="304"/>
      <c r="ACC127" s="304"/>
      <c r="ACD127" s="304"/>
      <c r="ACE127" s="304"/>
      <c r="ACF127" s="304"/>
      <c r="ACG127" s="304"/>
      <c r="ACH127" s="304"/>
      <c r="ACI127" s="304"/>
      <c r="ACJ127" s="304"/>
      <c r="ACK127" s="304"/>
      <c r="ACL127" s="304"/>
      <c r="ACM127" s="304"/>
      <c r="ACN127" s="304"/>
      <c r="ACO127" s="304"/>
      <c r="ACP127" s="304"/>
      <c r="ACQ127" s="304"/>
      <c r="ACR127" s="304"/>
      <c r="ACS127" s="304"/>
      <c r="ACT127" s="304"/>
      <c r="ACU127" s="304"/>
      <c r="ACV127" s="304"/>
      <c r="ACW127" s="304"/>
      <c r="ACX127" s="304"/>
      <c r="ACY127" s="304"/>
      <c r="ACZ127" s="304"/>
      <c r="ADA127" s="304"/>
      <c r="ADB127" s="304"/>
      <c r="ADC127" s="304"/>
      <c r="ADD127" s="304"/>
      <c r="ADE127" s="304"/>
      <c r="ADF127" s="304"/>
      <c r="ADG127" s="304"/>
      <c r="ADH127" s="304"/>
      <c r="ADI127" s="304"/>
      <c r="ADJ127" s="304"/>
      <c r="ADK127" s="304"/>
      <c r="ADL127" s="304"/>
      <c r="ADM127" s="304"/>
      <c r="ADN127" s="304"/>
      <c r="ADO127" s="304"/>
      <c r="ADP127" s="304"/>
      <c r="ADQ127" s="304"/>
      <c r="ADR127" s="304"/>
      <c r="ADS127" s="304"/>
      <c r="ADT127" s="304"/>
      <c r="ADU127" s="304"/>
      <c r="ADV127" s="304"/>
      <c r="ADW127" s="304"/>
      <c r="ADX127" s="304"/>
      <c r="ADY127" s="304"/>
      <c r="ADZ127" s="304"/>
      <c r="AEA127" s="304"/>
      <c r="AEB127" s="304"/>
      <c r="AEC127" s="304"/>
      <c r="AED127" s="304"/>
      <c r="AEE127" s="304"/>
      <c r="AEF127" s="304"/>
      <c r="AEG127" s="304"/>
      <c r="AEH127" s="304"/>
      <c r="AEI127" s="304"/>
      <c r="AEJ127" s="304"/>
      <c r="AEK127" s="304"/>
      <c r="AEL127" s="304"/>
      <c r="AEM127" s="304"/>
      <c r="AEN127" s="304"/>
      <c r="AEO127" s="304"/>
      <c r="AEP127" s="304"/>
      <c r="AEQ127" s="304"/>
      <c r="AER127" s="304"/>
      <c r="AES127" s="304"/>
      <c r="AET127" s="304"/>
      <c r="AEU127" s="304"/>
      <c r="AEV127" s="304"/>
      <c r="AEW127" s="304"/>
      <c r="AEX127" s="304"/>
      <c r="AEY127" s="304"/>
      <c r="AEZ127" s="304"/>
      <c r="AFA127" s="304"/>
      <c r="AFB127" s="304"/>
      <c r="AFC127" s="304"/>
      <c r="AFD127" s="304"/>
      <c r="AFE127" s="304"/>
      <c r="AFF127" s="304"/>
      <c r="AFG127" s="304"/>
      <c r="AFH127" s="304"/>
      <c r="AFI127" s="304"/>
      <c r="AFJ127" s="304"/>
      <c r="AFK127" s="304"/>
      <c r="AFL127" s="304"/>
      <c r="AFM127" s="304"/>
      <c r="AFN127" s="304"/>
      <c r="AFO127" s="304"/>
      <c r="AFP127" s="304"/>
      <c r="AFQ127" s="304"/>
      <c r="AFR127" s="304"/>
      <c r="AFS127" s="304"/>
      <c r="AFT127" s="304"/>
      <c r="AFU127" s="304"/>
      <c r="AFV127" s="304"/>
      <c r="AFW127" s="304"/>
      <c r="AFX127" s="304"/>
      <c r="AFY127" s="304"/>
      <c r="AFZ127" s="304"/>
      <c r="AGA127" s="304"/>
      <c r="AGB127" s="304"/>
      <c r="AGC127" s="304"/>
      <c r="AGD127" s="304"/>
      <c r="AGE127" s="304"/>
      <c r="AGF127" s="304"/>
      <c r="AGG127" s="304"/>
      <c r="AGH127" s="304"/>
      <c r="AGI127" s="304"/>
      <c r="AGJ127" s="304"/>
      <c r="AGK127" s="304"/>
      <c r="AGL127" s="304"/>
      <c r="AGM127" s="304"/>
      <c r="AGN127" s="304"/>
      <c r="AGO127" s="304"/>
      <c r="AGP127" s="304"/>
      <c r="AGQ127" s="304"/>
      <c r="AGR127" s="304"/>
      <c r="AGS127" s="304"/>
      <c r="AGT127" s="304"/>
      <c r="AGU127" s="304"/>
      <c r="AGV127" s="304"/>
      <c r="AGW127" s="304"/>
      <c r="AGX127" s="304"/>
      <c r="AGY127" s="304"/>
      <c r="AGZ127" s="304"/>
      <c r="AHA127" s="304"/>
      <c r="AHB127" s="304"/>
      <c r="AHC127" s="304"/>
      <c r="AHD127" s="304"/>
      <c r="AHE127" s="304"/>
      <c r="AHF127" s="304"/>
      <c r="AHG127" s="304"/>
      <c r="AHH127" s="304"/>
      <c r="AHI127" s="304"/>
      <c r="AHJ127" s="304"/>
      <c r="AHK127" s="304"/>
      <c r="AHL127" s="304"/>
      <c r="AHM127" s="304"/>
      <c r="AHN127" s="304"/>
      <c r="AHO127" s="304"/>
      <c r="AHP127" s="304"/>
      <c r="AHQ127" s="304"/>
      <c r="AHR127" s="304"/>
      <c r="AHS127" s="304"/>
      <c r="AHT127" s="304"/>
      <c r="AHU127" s="304"/>
      <c r="AHV127" s="304"/>
      <c r="AHW127" s="304"/>
      <c r="AHX127" s="304"/>
      <c r="AHY127" s="304"/>
      <c r="AHZ127" s="304"/>
      <c r="AIA127" s="304"/>
      <c r="AIB127" s="304"/>
      <c r="AIC127" s="304"/>
      <c r="AID127" s="304"/>
      <c r="AIE127" s="304"/>
      <c r="AIF127" s="304"/>
      <c r="AIG127" s="304"/>
      <c r="AIH127" s="304"/>
      <c r="AII127" s="304"/>
      <c r="AIJ127" s="304"/>
      <c r="AIK127" s="304"/>
      <c r="AIL127" s="304"/>
      <c r="AIM127" s="304"/>
      <c r="AIN127" s="304"/>
      <c r="AIO127" s="304"/>
      <c r="AIP127" s="304"/>
      <c r="AIQ127" s="304"/>
      <c r="AIR127" s="304"/>
      <c r="AIS127" s="304"/>
      <c r="AIT127" s="304"/>
      <c r="AIU127" s="304"/>
      <c r="AIV127" s="304"/>
      <c r="AIW127" s="304"/>
      <c r="AIX127" s="304"/>
      <c r="AIY127" s="304"/>
      <c r="AIZ127" s="304"/>
      <c r="AJA127" s="304"/>
      <c r="AJB127" s="304"/>
      <c r="AJC127" s="304"/>
      <c r="AJD127" s="304"/>
      <c r="AJE127" s="304"/>
      <c r="AJF127" s="304"/>
      <c r="AJG127" s="304"/>
      <c r="AJH127" s="304"/>
      <c r="AJI127" s="304"/>
      <c r="AJJ127" s="304"/>
      <c r="AJK127" s="304"/>
      <c r="AJL127" s="304"/>
      <c r="AJM127" s="304"/>
      <c r="AJN127" s="304"/>
      <c r="AJO127" s="304"/>
      <c r="AJP127" s="304"/>
      <c r="AJQ127" s="304"/>
      <c r="AJR127" s="304"/>
      <c r="AJS127" s="304"/>
      <c r="AJT127" s="304"/>
      <c r="AJU127" s="304"/>
      <c r="AJV127" s="304"/>
      <c r="AJW127" s="304"/>
      <c r="AJX127" s="304"/>
      <c r="AJY127" s="304"/>
      <c r="AJZ127" s="304"/>
      <c r="AKA127" s="304"/>
      <c r="AKB127" s="304"/>
      <c r="AKC127" s="304"/>
      <c r="AKD127" s="304"/>
      <c r="AKE127" s="304"/>
      <c r="AKF127" s="304"/>
      <c r="AKG127" s="304"/>
      <c r="AKH127" s="304"/>
      <c r="AKI127" s="304"/>
      <c r="AKJ127" s="304"/>
      <c r="AKK127" s="304"/>
      <c r="AKL127" s="304"/>
      <c r="AKM127" s="304"/>
      <c r="AKN127" s="304"/>
      <c r="AKO127" s="304"/>
      <c r="AKP127" s="304"/>
      <c r="AKQ127" s="304"/>
      <c r="AKR127" s="304"/>
      <c r="AKS127" s="304"/>
      <c r="AKT127" s="304"/>
      <c r="AKU127" s="304"/>
      <c r="AKV127" s="304"/>
      <c r="AKW127" s="304"/>
      <c r="AKX127" s="304"/>
      <c r="AKY127" s="304"/>
      <c r="AKZ127" s="304"/>
      <c r="ALA127" s="304"/>
      <c r="ALB127" s="304"/>
      <c r="ALC127" s="304"/>
      <c r="ALD127" s="304"/>
      <c r="ALE127" s="304"/>
      <c r="ALF127" s="304"/>
      <c r="ALG127" s="304"/>
      <c r="ALH127" s="304"/>
      <c r="ALI127" s="304"/>
      <c r="ALJ127" s="304"/>
      <c r="ALK127" s="304"/>
      <c r="ALL127" s="304"/>
      <c r="ALM127" s="304"/>
      <c r="ALN127" s="304"/>
      <c r="ALO127" s="304"/>
      <c r="ALP127" s="304"/>
      <c r="ALQ127" s="304"/>
      <c r="ALR127" s="304"/>
      <c r="ALS127" s="304"/>
      <c r="ALT127" s="304"/>
      <c r="ALU127" s="304"/>
      <c r="ALV127" s="304"/>
      <c r="ALW127" s="304"/>
      <c r="ALX127" s="304"/>
      <c r="ALY127" s="304"/>
      <c r="ALZ127" s="304"/>
      <c r="AMA127" s="304"/>
      <c r="AMB127" s="304"/>
      <c r="AMC127" s="304"/>
      <c r="AMD127" s="304"/>
      <c r="AME127" s="304"/>
      <c r="AMF127" s="304"/>
      <c r="AMG127" s="304"/>
      <c r="AMH127" s="304"/>
      <c r="AMI127" s="304"/>
      <c r="AMJ127" s="304"/>
      <c r="AMK127" s="304"/>
    </row>
    <row r="128" spans="1:1025" s="123" customFormat="1">
      <c r="A128" s="34">
        <v>2</v>
      </c>
      <c r="B128" s="3" t="s">
        <v>424</v>
      </c>
      <c r="C128" s="4">
        <v>2016</v>
      </c>
      <c r="D128" s="280">
        <v>3490</v>
      </c>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c r="CW128" s="304"/>
      <c r="CX128" s="304"/>
      <c r="CY128" s="304"/>
      <c r="CZ128" s="304"/>
      <c r="DA128" s="304"/>
      <c r="DB128" s="304"/>
      <c r="DC128" s="304"/>
      <c r="DD128" s="304"/>
      <c r="DE128" s="304"/>
      <c r="DF128" s="304"/>
      <c r="DG128" s="304"/>
      <c r="DH128" s="304"/>
      <c r="DI128" s="304"/>
      <c r="DJ128" s="304"/>
      <c r="DK128" s="304"/>
      <c r="DL128" s="304"/>
      <c r="DM128" s="304"/>
      <c r="DN128" s="304"/>
      <c r="DO128" s="304"/>
      <c r="DP128" s="304"/>
      <c r="DQ128" s="304"/>
      <c r="DR128" s="304"/>
      <c r="DS128" s="304"/>
      <c r="DT128" s="304"/>
      <c r="DU128" s="304"/>
      <c r="DV128" s="304"/>
      <c r="DW128" s="304"/>
      <c r="DX128" s="304"/>
      <c r="DY128" s="304"/>
      <c r="DZ128" s="304"/>
      <c r="EA128" s="304"/>
      <c r="EB128" s="304"/>
      <c r="EC128" s="304"/>
      <c r="ED128" s="304"/>
      <c r="EE128" s="304"/>
      <c r="EF128" s="304"/>
      <c r="EG128" s="304"/>
      <c r="EH128" s="304"/>
      <c r="EI128" s="304"/>
      <c r="EJ128" s="304"/>
      <c r="EK128" s="304"/>
      <c r="EL128" s="304"/>
      <c r="EM128" s="304"/>
      <c r="EN128" s="304"/>
      <c r="EO128" s="304"/>
      <c r="EP128" s="304"/>
      <c r="EQ128" s="304"/>
      <c r="ER128" s="304"/>
      <c r="ES128" s="304"/>
      <c r="ET128" s="304"/>
      <c r="EU128" s="304"/>
      <c r="EV128" s="304"/>
      <c r="EW128" s="304"/>
      <c r="EX128" s="304"/>
      <c r="EY128" s="304"/>
      <c r="EZ128" s="304"/>
      <c r="FA128" s="304"/>
      <c r="FB128" s="304"/>
      <c r="FC128" s="304"/>
      <c r="FD128" s="304"/>
      <c r="FE128" s="304"/>
      <c r="FF128" s="304"/>
      <c r="FG128" s="304"/>
      <c r="FH128" s="304"/>
      <c r="FI128" s="304"/>
      <c r="FJ128" s="304"/>
      <c r="FK128" s="304"/>
      <c r="FL128" s="304"/>
      <c r="FM128" s="304"/>
      <c r="FN128" s="304"/>
      <c r="FO128" s="304"/>
      <c r="FP128" s="304"/>
      <c r="FQ128" s="304"/>
      <c r="FR128" s="304"/>
      <c r="FS128" s="304"/>
      <c r="FT128" s="304"/>
      <c r="FU128" s="304"/>
      <c r="FV128" s="304"/>
      <c r="FW128" s="304"/>
      <c r="FX128" s="304"/>
      <c r="FY128" s="304"/>
      <c r="FZ128" s="304"/>
      <c r="GA128" s="304"/>
      <c r="GB128" s="304"/>
      <c r="GC128" s="304"/>
      <c r="GD128" s="304"/>
      <c r="GE128" s="304"/>
      <c r="GF128" s="304"/>
      <c r="GG128" s="304"/>
      <c r="GH128" s="304"/>
      <c r="GI128" s="304"/>
      <c r="GJ128" s="304"/>
      <c r="GK128" s="304"/>
      <c r="GL128" s="304"/>
      <c r="GM128" s="304"/>
      <c r="GN128" s="304"/>
      <c r="GO128" s="304"/>
      <c r="GP128" s="304"/>
      <c r="GQ128" s="304"/>
      <c r="GR128" s="304"/>
      <c r="GS128" s="304"/>
      <c r="GT128" s="304"/>
      <c r="GU128" s="304"/>
      <c r="GV128" s="304"/>
      <c r="GW128" s="304"/>
      <c r="GX128" s="304"/>
      <c r="GY128" s="304"/>
      <c r="GZ128" s="304"/>
      <c r="HA128" s="304"/>
      <c r="HB128" s="304"/>
      <c r="HC128" s="304"/>
      <c r="HD128" s="304"/>
      <c r="HE128" s="304"/>
      <c r="HF128" s="304"/>
      <c r="HG128" s="304"/>
      <c r="HH128" s="304"/>
      <c r="HI128" s="304"/>
      <c r="HJ128" s="304"/>
      <c r="HK128" s="304"/>
      <c r="HL128" s="304"/>
      <c r="HM128" s="304"/>
      <c r="HN128" s="304"/>
      <c r="HO128" s="304"/>
      <c r="HP128" s="304"/>
      <c r="HQ128" s="304"/>
      <c r="HR128" s="304"/>
      <c r="HS128" s="304"/>
      <c r="HT128" s="304"/>
      <c r="HU128" s="304"/>
      <c r="HV128" s="304"/>
      <c r="HW128" s="304"/>
      <c r="HX128" s="304"/>
      <c r="HY128" s="304"/>
      <c r="HZ128" s="304"/>
      <c r="IA128" s="304"/>
      <c r="IB128" s="304"/>
      <c r="IC128" s="304"/>
      <c r="ID128" s="304"/>
      <c r="IE128" s="304"/>
      <c r="IF128" s="304"/>
      <c r="IG128" s="304"/>
      <c r="IH128" s="304"/>
      <c r="II128" s="304"/>
      <c r="IJ128" s="304"/>
      <c r="IK128" s="304"/>
      <c r="IL128" s="304"/>
      <c r="IM128" s="304"/>
      <c r="IN128" s="304"/>
      <c r="IO128" s="304"/>
      <c r="IP128" s="304"/>
      <c r="IQ128" s="304"/>
      <c r="IR128" s="304"/>
      <c r="IS128" s="304"/>
      <c r="IT128" s="304"/>
      <c r="IU128" s="304"/>
      <c r="IV128" s="304"/>
      <c r="IW128" s="304"/>
      <c r="IX128" s="304"/>
      <c r="IY128" s="304"/>
      <c r="IZ128" s="304"/>
      <c r="JA128" s="304"/>
      <c r="JB128" s="304"/>
      <c r="JC128" s="304"/>
      <c r="JD128" s="304"/>
      <c r="JE128" s="304"/>
      <c r="JF128" s="304"/>
      <c r="JG128" s="304"/>
      <c r="JH128" s="304"/>
      <c r="JI128" s="304"/>
      <c r="JJ128" s="304"/>
      <c r="JK128" s="304"/>
      <c r="JL128" s="304"/>
      <c r="JM128" s="304"/>
      <c r="JN128" s="304"/>
      <c r="JO128" s="304"/>
      <c r="JP128" s="304"/>
      <c r="JQ128" s="304"/>
      <c r="JR128" s="304"/>
      <c r="JS128" s="304"/>
      <c r="JT128" s="304"/>
      <c r="JU128" s="304"/>
      <c r="JV128" s="304"/>
      <c r="JW128" s="304"/>
      <c r="JX128" s="304"/>
      <c r="JY128" s="304"/>
      <c r="JZ128" s="304"/>
      <c r="KA128" s="304"/>
      <c r="KB128" s="304"/>
      <c r="KC128" s="304"/>
      <c r="KD128" s="304"/>
      <c r="KE128" s="304"/>
      <c r="KF128" s="304"/>
      <c r="KG128" s="304"/>
      <c r="KH128" s="304"/>
      <c r="KI128" s="304"/>
      <c r="KJ128" s="304"/>
      <c r="KK128" s="304"/>
      <c r="KL128" s="304"/>
      <c r="KM128" s="304"/>
      <c r="KN128" s="304"/>
      <c r="KO128" s="304"/>
      <c r="KP128" s="304"/>
      <c r="KQ128" s="304"/>
      <c r="KR128" s="304"/>
      <c r="KS128" s="304"/>
      <c r="KT128" s="304"/>
      <c r="KU128" s="304"/>
      <c r="KV128" s="304"/>
      <c r="KW128" s="304"/>
      <c r="KX128" s="304"/>
      <c r="KY128" s="304"/>
      <c r="KZ128" s="304"/>
      <c r="LA128" s="304"/>
      <c r="LB128" s="304"/>
      <c r="LC128" s="304"/>
      <c r="LD128" s="304"/>
      <c r="LE128" s="304"/>
      <c r="LF128" s="304"/>
      <c r="LG128" s="304"/>
      <c r="LH128" s="304"/>
      <c r="LI128" s="304"/>
      <c r="LJ128" s="304"/>
      <c r="LK128" s="304"/>
      <c r="LL128" s="304"/>
      <c r="LM128" s="304"/>
      <c r="LN128" s="304"/>
      <c r="LO128" s="304"/>
      <c r="LP128" s="304"/>
      <c r="LQ128" s="304"/>
      <c r="LR128" s="304"/>
      <c r="LS128" s="304"/>
      <c r="LT128" s="304"/>
      <c r="LU128" s="304"/>
      <c r="LV128" s="304"/>
      <c r="LW128" s="304"/>
      <c r="LX128" s="304"/>
      <c r="LY128" s="304"/>
      <c r="LZ128" s="304"/>
      <c r="MA128" s="304"/>
      <c r="MB128" s="304"/>
      <c r="MC128" s="304"/>
      <c r="MD128" s="304"/>
      <c r="ME128" s="304"/>
      <c r="MF128" s="304"/>
      <c r="MG128" s="304"/>
      <c r="MH128" s="304"/>
      <c r="MI128" s="304"/>
      <c r="MJ128" s="304"/>
      <c r="MK128" s="304"/>
      <c r="ML128" s="304"/>
      <c r="MM128" s="304"/>
      <c r="MN128" s="304"/>
      <c r="MO128" s="304"/>
      <c r="MP128" s="304"/>
      <c r="MQ128" s="304"/>
      <c r="MR128" s="304"/>
      <c r="MS128" s="304"/>
      <c r="MT128" s="304"/>
      <c r="MU128" s="304"/>
      <c r="MV128" s="304"/>
      <c r="MW128" s="304"/>
      <c r="MX128" s="304"/>
      <c r="MY128" s="304"/>
      <c r="MZ128" s="304"/>
      <c r="NA128" s="304"/>
      <c r="NB128" s="304"/>
      <c r="NC128" s="304"/>
      <c r="ND128" s="304"/>
      <c r="NE128" s="304"/>
      <c r="NF128" s="304"/>
      <c r="NG128" s="304"/>
      <c r="NH128" s="304"/>
      <c r="NI128" s="304"/>
      <c r="NJ128" s="304"/>
      <c r="NK128" s="304"/>
      <c r="NL128" s="304"/>
      <c r="NM128" s="304"/>
      <c r="NN128" s="304"/>
      <c r="NO128" s="304"/>
      <c r="NP128" s="304"/>
      <c r="NQ128" s="304"/>
      <c r="NR128" s="304"/>
      <c r="NS128" s="304"/>
      <c r="NT128" s="304"/>
      <c r="NU128" s="304"/>
      <c r="NV128" s="304"/>
      <c r="NW128" s="304"/>
      <c r="NX128" s="304"/>
      <c r="NY128" s="304"/>
      <c r="NZ128" s="304"/>
      <c r="OA128" s="304"/>
      <c r="OB128" s="304"/>
      <c r="OC128" s="304"/>
      <c r="OD128" s="304"/>
      <c r="OE128" s="304"/>
      <c r="OF128" s="304"/>
      <c r="OG128" s="304"/>
      <c r="OH128" s="304"/>
      <c r="OI128" s="304"/>
      <c r="OJ128" s="304"/>
      <c r="OK128" s="304"/>
      <c r="OL128" s="304"/>
      <c r="OM128" s="304"/>
      <c r="ON128" s="304"/>
      <c r="OO128" s="304"/>
      <c r="OP128" s="304"/>
      <c r="OQ128" s="304"/>
      <c r="OR128" s="304"/>
      <c r="OS128" s="304"/>
      <c r="OT128" s="304"/>
      <c r="OU128" s="304"/>
      <c r="OV128" s="304"/>
      <c r="OW128" s="304"/>
      <c r="OX128" s="304"/>
      <c r="OY128" s="304"/>
      <c r="OZ128" s="304"/>
      <c r="PA128" s="304"/>
      <c r="PB128" s="304"/>
      <c r="PC128" s="304"/>
      <c r="PD128" s="304"/>
      <c r="PE128" s="304"/>
      <c r="PF128" s="304"/>
      <c r="PG128" s="304"/>
      <c r="PH128" s="304"/>
      <c r="PI128" s="304"/>
      <c r="PJ128" s="304"/>
      <c r="PK128" s="304"/>
      <c r="PL128" s="304"/>
      <c r="PM128" s="304"/>
      <c r="PN128" s="304"/>
      <c r="PO128" s="304"/>
      <c r="PP128" s="304"/>
      <c r="PQ128" s="304"/>
      <c r="PR128" s="304"/>
      <c r="PS128" s="304"/>
      <c r="PT128" s="304"/>
      <c r="PU128" s="304"/>
      <c r="PV128" s="304"/>
      <c r="PW128" s="304"/>
      <c r="PX128" s="304"/>
      <c r="PY128" s="304"/>
      <c r="PZ128" s="304"/>
      <c r="QA128" s="304"/>
      <c r="QB128" s="304"/>
      <c r="QC128" s="304"/>
      <c r="QD128" s="304"/>
      <c r="QE128" s="304"/>
      <c r="QF128" s="304"/>
      <c r="QG128" s="304"/>
      <c r="QH128" s="304"/>
      <c r="QI128" s="304"/>
      <c r="QJ128" s="304"/>
      <c r="QK128" s="304"/>
      <c r="QL128" s="304"/>
      <c r="QM128" s="304"/>
      <c r="QN128" s="304"/>
      <c r="QO128" s="304"/>
      <c r="QP128" s="304"/>
      <c r="QQ128" s="304"/>
      <c r="QR128" s="304"/>
      <c r="QS128" s="304"/>
      <c r="QT128" s="304"/>
      <c r="QU128" s="304"/>
      <c r="QV128" s="304"/>
      <c r="QW128" s="304"/>
      <c r="QX128" s="304"/>
      <c r="QY128" s="304"/>
      <c r="QZ128" s="304"/>
      <c r="RA128" s="304"/>
      <c r="RB128" s="304"/>
      <c r="RC128" s="304"/>
      <c r="RD128" s="304"/>
      <c r="RE128" s="304"/>
      <c r="RF128" s="304"/>
      <c r="RG128" s="304"/>
      <c r="RH128" s="304"/>
      <c r="RI128" s="304"/>
      <c r="RJ128" s="304"/>
      <c r="RK128" s="304"/>
      <c r="RL128" s="304"/>
      <c r="RM128" s="304"/>
      <c r="RN128" s="304"/>
      <c r="RO128" s="304"/>
      <c r="RP128" s="304"/>
      <c r="RQ128" s="304"/>
      <c r="RR128" s="304"/>
      <c r="RS128" s="304"/>
      <c r="RT128" s="304"/>
      <c r="RU128" s="304"/>
      <c r="RV128" s="304"/>
      <c r="RW128" s="304"/>
      <c r="RX128" s="304"/>
      <c r="RY128" s="304"/>
      <c r="RZ128" s="304"/>
      <c r="SA128" s="304"/>
      <c r="SB128" s="304"/>
      <c r="SC128" s="304"/>
      <c r="SD128" s="304"/>
      <c r="SE128" s="304"/>
      <c r="SF128" s="304"/>
      <c r="SG128" s="304"/>
      <c r="SH128" s="304"/>
      <c r="SI128" s="304"/>
      <c r="SJ128" s="304"/>
      <c r="SK128" s="304"/>
      <c r="SL128" s="304"/>
      <c r="SM128" s="304"/>
      <c r="SN128" s="304"/>
      <c r="SO128" s="304"/>
      <c r="SP128" s="304"/>
      <c r="SQ128" s="304"/>
      <c r="SR128" s="304"/>
      <c r="SS128" s="304"/>
      <c r="ST128" s="304"/>
      <c r="SU128" s="304"/>
      <c r="SV128" s="304"/>
      <c r="SW128" s="304"/>
      <c r="SX128" s="304"/>
      <c r="SY128" s="304"/>
      <c r="SZ128" s="304"/>
      <c r="TA128" s="304"/>
      <c r="TB128" s="304"/>
      <c r="TC128" s="304"/>
      <c r="TD128" s="304"/>
      <c r="TE128" s="304"/>
      <c r="TF128" s="304"/>
      <c r="TG128" s="304"/>
      <c r="TH128" s="304"/>
      <c r="TI128" s="304"/>
      <c r="TJ128" s="304"/>
      <c r="TK128" s="304"/>
      <c r="TL128" s="304"/>
      <c r="TM128" s="304"/>
      <c r="TN128" s="304"/>
      <c r="TO128" s="304"/>
      <c r="TP128" s="304"/>
      <c r="TQ128" s="304"/>
      <c r="TR128" s="304"/>
      <c r="TS128" s="304"/>
      <c r="TT128" s="304"/>
      <c r="TU128" s="304"/>
      <c r="TV128" s="304"/>
      <c r="TW128" s="304"/>
      <c r="TX128" s="304"/>
      <c r="TY128" s="304"/>
      <c r="TZ128" s="304"/>
      <c r="UA128" s="304"/>
      <c r="UB128" s="304"/>
      <c r="UC128" s="304"/>
      <c r="UD128" s="304"/>
      <c r="UE128" s="304"/>
      <c r="UF128" s="304"/>
      <c r="UG128" s="304"/>
      <c r="UH128" s="304"/>
      <c r="UI128" s="304"/>
      <c r="UJ128" s="304"/>
      <c r="UK128" s="304"/>
      <c r="UL128" s="304"/>
      <c r="UM128" s="304"/>
      <c r="UN128" s="304"/>
      <c r="UO128" s="304"/>
      <c r="UP128" s="304"/>
      <c r="UQ128" s="304"/>
      <c r="UR128" s="304"/>
      <c r="US128" s="304"/>
      <c r="UT128" s="304"/>
      <c r="UU128" s="304"/>
      <c r="UV128" s="304"/>
      <c r="UW128" s="304"/>
      <c r="UX128" s="304"/>
      <c r="UY128" s="304"/>
      <c r="UZ128" s="304"/>
      <c r="VA128" s="304"/>
      <c r="VB128" s="304"/>
      <c r="VC128" s="304"/>
      <c r="VD128" s="304"/>
      <c r="VE128" s="304"/>
      <c r="VF128" s="304"/>
      <c r="VG128" s="304"/>
      <c r="VH128" s="304"/>
      <c r="VI128" s="304"/>
      <c r="VJ128" s="304"/>
      <c r="VK128" s="304"/>
      <c r="VL128" s="304"/>
      <c r="VM128" s="304"/>
      <c r="VN128" s="304"/>
      <c r="VO128" s="304"/>
      <c r="VP128" s="304"/>
      <c r="VQ128" s="304"/>
      <c r="VR128" s="304"/>
      <c r="VS128" s="304"/>
      <c r="VT128" s="304"/>
      <c r="VU128" s="304"/>
      <c r="VV128" s="304"/>
      <c r="VW128" s="304"/>
      <c r="VX128" s="304"/>
      <c r="VY128" s="304"/>
      <c r="VZ128" s="304"/>
      <c r="WA128" s="304"/>
      <c r="WB128" s="304"/>
      <c r="WC128" s="304"/>
      <c r="WD128" s="304"/>
      <c r="WE128" s="304"/>
      <c r="WF128" s="304"/>
      <c r="WG128" s="304"/>
      <c r="WH128" s="304"/>
      <c r="WI128" s="304"/>
      <c r="WJ128" s="304"/>
      <c r="WK128" s="304"/>
      <c r="WL128" s="304"/>
      <c r="WM128" s="304"/>
      <c r="WN128" s="304"/>
      <c r="WO128" s="304"/>
      <c r="WP128" s="304"/>
      <c r="WQ128" s="304"/>
      <c r="WR128" s="304"/>
      <c r="WS128" s="304"/>
      <c r="WT128" s="304"/>
      <c r="WU128" s="304"/>
      <c r="WV128" s="304"/>
      <c r="WW128" s="304"/>
      <c r="WX128" s="304"/>
      <c r="WY128" s="304"/>
      <c r="WZ128" s="304"/>
      <c r="XA128" s="304"/>
      <c r="XB128" s="304"/>
      <c r="XC128" s="304"/>
      <c r="XD128" s="304"/>
      <c r="XE128" s="304"/>
      <c r="XF128" s="304"/>
      <c r="XG128" s="304"/>
      <c r="XH128" s="304"/>
      <c r="XI128" s="304"/>
      <c r="XJ128" s="304"/>
      <c r="XK128" s="304"/>
      <c r="XL128" s="304"/>
      <c r="XM128" s="304"/>
      <c r="XN128" s="304"/>
      <c r="XO128" s="304"/>
      <c r="XP128" s="304"/>
      <c r="XQ128" s="304"/>
      <c r="XR128" s="304"/>
      <c r="XS128" s="304"/>
      <c r="XT128" s="304"/>
      <c r="XU128" s="304"/>
      <c r="XV128" s="304"/>
      <c r="XW128" s="304"/>
      <c r="XX128" s="304"/>
      <c r="XY128" s="304"/>
      <c r="XZ128" s="304"/>
      <c r="YA128" s="304"/>
      <c r="YB128" s="304"/>
      <c r="YC128" s="304"/>
      <c r="YD128" s="304"/>
      <c r="YE128" s="304"/>
      <c r="YF128" s="304"/>
      <c r="YG128" s="304"/>
      <c r="YH128" s="304"/>
      <c r="YI128" s="304"/>
      <c r="YJ128" s="304"/>
      <c r="YK128" s="304"/>
      <c r="YL128" s="304"/>
      <c r="YM128" s="304"/>
      <c r="YN128" s="304"/>
      <c r="YO128" s="304"/>
      <c r="YP128" s="304"/>
      <c r="YQ128" s="304"/>
      <c r="YR128" s="304"/>
      <c r="YS128" s="304"/>
      <c r="YT128" s="304"/>
      <c r="YU128" s="304"/>
      <c r="YV128" s="304"/>
      <c r="YW128" s="304"/>
      <c r="YX128" s="304"/>
      <c r="YY128" s="304"/>
      <c r="YZ128" s="304"/>
      <c r="ZA128" s="304"/>
      <c r="ZB128" s="304"/>
      <c r="ZC128" s="304"/>
      <c r="ZD128" s="304"/>
      <c r="ZE128" s="304"/>
      <c r="ZF128" s="304"/>
      <c r="ZG128" s="304"/>
      <c r="ZH128" s="304"/>
      <c r="ZI128" s="304"/>
      <c r="ZJ128" s="304"/>
      <c r="ZK128" s="304"/>
      <c r="ZL128" s="304"/>
      <c r="ZM128" s="304"/>
      <c r="ZN128" s="304"/>
      <c r="ZO128" s="304"/>
      <c r="ZP128" s="304"/>
      <c r="ZQ128" s="304"/>
      <c r="ZR128" s="304"/>
      <c r="ZS128" s="304"/>
      <c r="ZT128" s="304"/>
      <c r="ZU128" s="304"/>
      <c r="ZV128" s="304"/>
      <c r="ZW128" s="304"/>
      <c r="ZX128" s="304"/>
      <c r="ZY128" s="304"/>
      <c r="ZZ128" s="304"/>
      <c r="AAA128" s="304"/>
      <c r="AAB128" s="304"/>
      <c r="AAC128" s="304"/>
      <c r="AAD128" s="304"/>
      <c r="AAE128" s="304"/>
      <c r="AAF128" s="304"/>
      <c r="AAG128" s="304"/>
      <c r="AAH128" s="304"/>
      <c r="AAI128" s="304"/>
      <c r="AAJ128" s="304"/>
      <c r="AAK128" s="304"/>
      <c r="AAL128" s="304"/>
      <c r="AAM128" s="304"/>
      <c r="AAN128" s="304"/>
      <c r="AAO128" s="304"/>
      <c r="AAP128" s="304"/>
      <c r="AAQ128" s="304"/>
      <c r="AAR128" s="304"/>
      <c r="AAS128" s="304"/>
      <c r="AAT128" s="304"/>
      <c r="AAU128" s="304"/>
      <c r="AAV128" s="304"/>
      <c r="AAW128" s="304"/>
      <c r="AAX128" s="304"/>
      <c r="AAY128" s="304"/>
      <c r="AAZ128" s="304"/>
      <c r="ABA128" s="304"/>
      <c r="ABB128" s="304"/>
      <c r="ABC128" s="304"/>
      <c r="ABD128" s="304"/>
      <c r="ABE128" s="304"/>
      <c r="ABF128" s="304"/>
      <c r="ABG128" s="304"/>
      <c r="ABH128" s="304"/>
      <c r="ABI128" s="304"/>
      <c r="ABJ128" s="304"/>
      <c r="ABK128" s="304"/>
      <c r="ABL128" s="304"/>
      <c r="ABM128" s="304"/>
      <c r="ABN128" s="304"/>
      <c r="ABO128" s="304"/>
      <c r="ABP128" s="304"/>
      <c r="ABQ128" s="304"/>
      <c r="ABR128" s="304"/>
      <c r="ABS128" s="304"/>
      <c r="ABT128" s="304"/>
      <c r="ABU128" s="304"/>
      <c r="ABV128" s="304"/>
      <c r="ABW128" s="304"/>
      <c r="ABX128" s="304"/>
      <c r="ABY128" s="304"/>
      <c r="ABZ128" s="304"/>
      <c r="ACA128" s="304"/>
      <c r="ACB128" s="304"/>
      <c r="ACC128" s="304"/>
      <c r="ACD128" s="304"/>
      <c r="ACE128" s="304"/>
      <c r="ACF128" s="304"/>
      <c r="ACG128" s="304"/>
      <c r="ACH128" s="304"/>
      <c r="ACI128" s="304"/>
      <c r="ACJ128" s="304"/>
      <c r="ACK128" s="304"/>
      <c r="ACL128" s="304"/>
      <c r="ACM128" s="304"/>
      <c r="ACN128" s="304"/>
      <c r="ACO128" s="304"/>
      <c r="ACP128" s="304"/>
      <c r="ACQ128" s="304"/>
      <c r="ACR128" s="304"/>
      <c r="ACS128" s="304"/>
      <c r="ACT128" s="304"/>
      <c r="ACU128" s="304"/>
      <c r="ACV128" s="304"/>
      <c r="ACW128" s="304"/>
      <c r="ACX128" s="304"/>
      <c r="ACY128" s="304"/>
      <c r="ACZ128" s="304"/>
      <c r="ADA128" s="304"/>
      <c r="ADB128" s="304"/>
      <c r="ADC128" s="304"/>
      <c r="ADD128" s="304"/>
      <c r="ADE128" s="304"/>
      <c r="ADF128" s="304"/>
      <c r="ADG128" s="304"/>
      <c r="ADH128" s="304"/>
      <c r="ADI128" s="304"/>
      <c r="ADJ128" s="304"/>
      <c r="ADK128" s="304"/>
      <c r="ADL128" s="304"/>
      <c r="ADM128" s="304"/>
      <c r="ADN128" s="304"/>
      <c r="ADO128" s="304"/>
      <c r="ADP128" s="304"/>
      <c r="ADQ128" s="304"/>
      <c r="ADR128" s="304"/>
      <c r="ADS128" s="304"/>
      <c r="ADT128" s="304"/>
      <c r="ADU128" s="304"/>
      <c r="ADV128" s="304"/>
      <c r="ADW128" s="304"/>
      <c r="ADX128" s="304"/>
      <c r="ADY128" s="304"/>
      <c r="ADZ128" s="304"/>
      <c r="AEA128" s="304"/>
      <c r="AEB128" s="304"/>
      <c r="AEC128" s="304"/>
      <c r="AED128" s="304"/>
      <c r="AEE128" s="304"/>
      <c r="AEF128" s="304"/>
      <c r="AEG128" s="304"/>
      <c r="AEH128" s="304"/>
      <c r="AEI128" s="304"/>
      <c r="AEJ128" s="304"/>
      <c r="AEK128" s="304"/>
      <c r="AEL128" s="304"/>
      <c r="AEM128" s="304"/>
      <c r="AEN128" s="304"/>
      <c r="AEO128" s="304"/>
      <c r="AEP128" s="304"/>
      <c r="AEQ128" s="304"/>
      <c r="AER128" s="304"/>
      <c r="AES128" s="304"/>
      <c r="AET128" s="304"/>
      <c r="AEU128" s="304"/>
      <c r="AEV128" s="304"/>
      <c r="AEW128" s="304"/>
      <c r="AEX128" s="304"/>
      <c r="AEY128" s="304"/>
      <c r="AEZ128" s="304"/>
      <c r="AFA128" s="304"/>
      <c r="AFB128" s="304"/>
      <c r="AFC128" s="304"/>
      <c r="AFD128" s="304"/>
      <c r="AFE128" s="304"/>
      <c r="AFF128" s="304"/>
      <c r="AFG128" s="304"/>
      <c r="AFH128" s="304"/>
      <c r="AFI128" s="304"/>
      <c r="AFJ128" s="304"/>
      <c r="AFK128" s="304"/>
      <c r="AFL128" s="304"/>
      <c r="AFM128" s="304"/>
      <c r="AFN128" s="304"/>
      <c r="AFO128" s="304"/>
      <c r="AFP128" s="304"/>
      <c r="AFQ128" s="304"/>
      <c r="AFR128" s="304"/>
      <c r="AFS128" s="304"/>
      <c r="AFT128" s="304"/>
      <c r="AFU128" s="304"/>
      <c r="AFV128" s="304"/>
      <c r="AFW128" s="304"/>
      <c r="AFX128" s="304"/>
      <c r="AFY128" s="304"/>
      <c r="AFZ128" s="304"/>
      <c r="AGA128" s="304"/>
      <c r="AGB128" s="304"/>
      <c r="AGC128" s="304"/>
      <c r="AGD128" s="304"/>
      <c r="AGE128" s="304"/>
      <c r="AGF128" s="304"/>
      <c r="AGG128" s="304"/>
      <c r="AGH128" s="304"/>
      <c r="AGI128" s="304"/>
      <c r="AGJ128" s="304"/>
      <c r="AGK128" s="304"/>
      <c r="AGL128" s="304"/>
      <c r="AGM128" s="304"/>
      <c r="AGN128" s="304"/>
      <c r="AGO128" s="304"/>
      <c r="AGP128" s="304"/>
      <c r="AGQ128" s="304"/>
      <c r="AGR128" s="304"/>
      <c r="AGS128" s="304"/>
      <c r="AGT128" s="304"/>
      <c r="AGU128" s="304"/>
      <c r="AGV128" s="304"/>
      <c r="AGW128" s="304"/>
      <c r="AGX128" s="304"/>
      <c r="AGY128" s="304"/>
      <c r="AGZ128" s="304"/>
      <c r="AHA128" s="304"/>
      <c r="AHB128" s="304"/>
      <c r="AHC128" s="304"/>
      <c r="AHD128" s="304"/>
      <c r="AHE128" s="304"/>
      <c r="AHF128" s="304"/>
      <c r="AHG128" s="304"/>
      <c r="AHH128" s="304"/>
      <c r="AHI128" s="304"/>
      <c r="AHJ128" s="304"/>
      <c r="AHK128" s="304"/>
      <c r="AHL128" s="304"/>
      <c r="AHM128" s="304"/>
      <c r="AHN128" s="304"/>
      <c r="AHO128" s="304"/>
      <c r="AHP128" s="304"/>
      <c r="AHQ128" s="304"/>
      <c r="AHR128" s="304"/>
      <c r="AHS128" s="304"/>
      <c r="AHT128" s="304"/>
      <c r="AHU128" s="304"/>
      <c r="AHV128" s="304"/>
      <c r="AHW128" s="304"/>
      <c r="AHX128" s="304"/>
      <c r="AHY128" s="304"/>
      <c r="AHZ128" s="304"/>
      <c r="AIA128" s="304"/>
      <c r="AIB128" s="304"/>
      <c r="AIC128" s="304"/>
      <c r="AID128" s="304"/>
      <c r="AIE128" s="304"/>
      <c r="AIF128" s="304"/>
      <c r="AIG128" s="304"/>
      <c r="AIH128" s="304"/>
      <c r="AII128" s="304"/>
      <c r="AIJ128" s="304"/>
      <c r="AIK128" s="304"/>
      <c r="AIL128" s="304"/>
      <c r="AIM128" s="304"/>
      <c r="AIN128" s="304"/>
      <c r="AIO128" s="304"/>
      <c r="AIP128" s="304"/>
      <c r="AIQ128" s="304"/>
      <c r="AIR128" s="304"/>
      <c r="AIS128" s="304"/>
      <c r="AIT128" s="304"/>
      <c r="AIU128" s="304"/>
      <c r="AIV128" s="304"/>
      <c r="AIW128" s="304"/>
      <c r="AIX128" s="304"/>
      <c r="AIY128" s="304"/>
      <c r="AIZ128" s="304"/>
      <c r="AJA128" s="304"/>
      <c r="AJB128" s="304"/>
      <c r="AJC128" s="304"/>
      <c r="AJD128" s="304"/>
      <c r="AJE128" s="304"/>
      <c r="AJF128" s="304"/>
      <c r="AJG128" s="304"/>
      <c r="AJH128" s="304"/>
      <c r="AJI128" s="304"/>
      <c r="AJJ128" s="304"/>
      <c r="AJK128" s="304"/>
      <c r="AJL128" s="304"/>
      <c r="AJM128" s="304"/>
      <c r="AJN128" s="304"/>
      <c r="AJO128" s="304"/>
      <c r="AJP128" s="304"/>
      <c r="AJQ128" s="304"/>
      <c r="AJR128" s="304"/>
      <c r="AJS128" s="304"/>
      <c r="AJT128" s="304"/>
      <c r="AJU128" s="304"/>
      <c r="AJV128" s="304"/>
      <c r="AJW128" s="304"/>
      <c r="AJX128" s="304"/>
      <c r="AJY128" s="304"/>
      <c r="AJZ128" s="304"/>
      <c r="AKA128" s="304"/>
      <c r="AKB128" s="304"/>
      <c r="AKC128" s="304"/>
      <c r="AKD128" s="304"/>
      <c r="AKE128" s="304"/>
      <c r="AKF128" s="304"/>
      <c r="AKG128" s="304"/>
      <c r="AKH128" s="304"/>
      <c r="AKI128" s="304"/>
      <c r="AKJ128" s="304"/>
      <c r="AKK128" s="304"/>
      <c r="AKL128" s="304"/>
      <c r="AKM128" s="304"/>
      <c r="AKN128" s="304"/>
      <c r="AKO128" s="304"/>
      <c r="AKP128" s="304"/>
      <c r="AKQ128" s="304"/>
      <c r="AKR128" s="304"/>
      <c r="AKS128" s="304"/>
      <c r="AKT128" s="304"/>
      <c r="AKU128" s="304"/>
      <c r="AKV128" s="304"/>
      <c r="AKW128" s="304"/>
      <c r="AKX128" s="304"/>
      <c r="AKY128" s="304"/>
      <c r="AKZ128" s="304"/>
      <c r="ALA128" s="304"/>
      <c r="ALB128" s="304"/>
      <c r="ALC128" s="304"/>
      <c r="ALD128" s="304"/>
      <c r="ALE128" s="304"/>
      <c r="ALF128" s="304"/>
      <c r="ALG128" s="304"/>
      <c r="ALH128" s="304"/>
      <c r="ALI128" s="304"/>
      <c r="ALJ128" s="304"/>
      <c r="ALK128" s="304"/>
      <c r="ALL128" s="304"/>
      <c r="ALM128" s="304"/>
      <c r="ALN128" s="304"/>
      <c r="ALO128" s="304"/>
      <c r="ALP128" s="304"/>
      <c r="ALQ128" s="304"/>
      <c r="ALR128" s="304"/>
      <c r="ALS128" s="304"/>
      <c r="ALT128" s="304"/>
      <c r="ALU128" s="304"/>
      <c r="ALV128" s="304"/>
      <c r="ALW128" s="304"/>
      <c r="ALX128" s="304"/>
      <c r="ALY128" s="304"/>
      <c r="ALZ128" s="304"/>
      <c r="AMA128" s="304"/>
      <c r="AMB128" s="304"/>
      <c r="AMC128" s="304"/>
      <c r="AMD128" s="304"/>
      <c r="AME128" s="304"/>
      <c r="AMF128" s="304"/>
      <c r="AMG128" s="304"/>
      <c r="AMH128" s="304"/>
      <c r="AMI128" s="304"/>
      <c r="AMJ128" s="304"/>
      <c r="AMK128" s="304"/>
    </row>
    <row r="129" spans="1:16384" s="123" customFormat="1" ht="13.5" thickBot="1">
      <c r="A129" s="62">
        <v>3</v>
      </c>
      <c r="B129" s="63" t="s">
        <v>425</v>
      </c>
      <c r="C129" s="64">
        <v>2019</v>
      </c>
      <c r="D129" s="364">
        <v>6278</v>
      </c>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c r="CW129" s="304"/>
      <c r="CX129" s="304"/>
      <c r="CY129" s="304"/>
      <c r="CZ129" s="304"/>
      <c r="DA129" s="304"/>
      <c r="DB129" s="304"/>
      <c r="DC129" s="304"/>
      <c r="DD129" s="304"/>
      <c r="DE129" s="304"/>
      <c r="DF129" s="304"/>
      <c r="DG129" s="304"/>
      <c r="DH129" s="304"/>
      <c r="DI129" s="304"/>
      <c r="DJ129" s="304"/>
      <c r="DK129" s="304"/>
      <c r="DL129" s="304"/>
      <c r="DM129" s="304"/>
      <c r="DN129" s="304"/>
      <c r="DO129" s="304"/>
      <c r="DP129" s="304"/>
      <c r="DQ129" s="304"/>
      <c r="DR129" s="304"/>
      <c r="DS129" s="304"/>
      <c r="DT129" s="304"/>
      <c r="DU129" s="304"/>
      <c r="DV129" s="304"/>
      <c r="DW129" s="304"/>
      <c r="DX129" s="304"/>
      <c r="DY129" s="304"/>
      <c r="DZ129" s="304"/>
      <c r="EA129" s="304"/>
      <c r="EB129" s="304"/>
      <c r="EC129" s="304"/>
      <c r="ED129" s="304"/>
      <c r="EE129" s="304"/>
      <c r="EF129" s="304"/>
      <c r="EG129" s="304"/>
      <c r="EH129" s="304"/>
      <c r="EI129" s="304"/>
      <c r="EJ129" s="304"/>
      <c r="EK129" s="304"/>
      <c r="EL129" s="304"/>
      <c r="EM129" s="304"/>
      <c r="EN129" s="304"/>
      <c r="EO129" s="304"/>
      <c r="EP129" s="304"/>
      <c r="EQ129" s="304"/>
      <c r="ER129" s="304"/>
      <c r="ES129" s="304"/>
      <c r="ET129" s="304"/>
      <c r="EU129" s="304"/>
      <c r="EV129" s="304"/>
      <c r="EW129" s="304"/>
      <c r="EX129" s="304"/>
      <c r="EY129" s="304"/>
      <c r="EZ129" s="304"/>
      <c r="FA129" s="304"/>
      <c r="FB129" s="304"/>
      <c r="FC129" s="304"/>
      <c r="FD129" s="304"/>
      <c r="FE129" s="304"/>
      <c r="FF129" s="304"/>
      <c r="FG129" s="304"/>
      <c r="FH129" s="304"/>
      <c r="FI129" s="304"/>
      <c r="FJ129" s="304"/>
      <c r="FK129" s="304"/>
      <c r="FL129" s="304"/>
      <c r="FM129" s="304"/>
      <c r="FN129" s="304"/>
      <c r="FO129" s="304"/>
      <c r="FP129" s="304"/>
      <c r="FQ129" s="304"/>
      <c r="FR129" s="304"/>
      <c r="FS129" s="304"/>
      <c r="FT129" s="304"/>
      <c r="FU129" s="304"/>
      <c r="FV129" s="304"/>
      <c r="FW129" s="304"/>
      <c r="FX129" s="304"/>
      <c r="FY129" s="304"/>
      <c r="FZ129" s="304"/>
      <c r="GA129" s="304"/>
      <c r="GB129" s="304"/>
      <c r="GC129" s="304"/>
      <c r="GD129" s="304"/>
      <c r="GE129" s="304"/>
      <c r="GF129" s="304"/>
      <c r="GG129" s="304"/>
      <c r="GH129" s="304"/>
      <c r="GI129" s="304"/>
      <c r="GJ129" s="304"/>
      <c r="GK129" s="304"/>
      <c r="GL129" s="304"/>
      <c r="GM129" s="304"/>
      <c r="GN129" s="304"/>
      <c r="GO129" s="304"/>
      <c r="GP129" s="304"/>
      <c r="GQ129" s="304"/>
      <c r="GR129" s="304"/>
      <c r="GS129" s="304"/>
      <c r="GT129" s="304"/>
      <c r="GU129" s="304"/>
      <c r="GV129" s="304"/>
      <c r="GW129" s="304"/>
      <c r="GX129" s="304"/>
      <c r="GY129" s="304"/>
      <c r="GZ129" s="304"/>
      <c r="HA129" s="304"/>
      <c r="HB129" s="304"/>
      <c r="HC129" s="304"/>
      <c r="HD129" s="304"/>
      <c r="HE129" s="304"/>
      <c r="HF129" s="304"/>
      <c r="HG129" s="304"/>
      <c r="HH129" s="304"/>
      <c r="HI129" s="304"/>
      <c r="HJ129" s="304"/>
      <c r="HK129" s="304"/>
      <c r="HL129" s="304"/>
      <c r="HM129" s="304"/>
      <c r="HN129" s="304"/>
      <c r="HO129" s="304"/>
      <c r="HP129" s="304"/>
      <c r="HQ129" s="304"/>
      <c r="HR129" s="304"/>
      <c r="HS129" s="304"/>
      <c r="HT129" s="304"/>
      <c r="HU129" s="304"/>
      <c r="HV129" s="304"/>
      <c r="HW129" s="304"/>
      <c r="HX129" s="304"/>
      <c r="HY129" s="304"/>
      <c r="HZ129" s="304"/>
      <c r="IA129" s="304"/>
      <c r="IB129" s="304"/>
      <c r="IC129" s="304"/>
      <c r="ID129" s="304"/>
      <c r="IE129" s="304"/>
      <c r="IF129" s="304"/>
      <c r="IG129" s="304"/>
      <c r="IH129" s="304"/>
      <c r="II129" s="304"/>
      <c r="IJ129" s="304"/>
      <c r="IK129" s="304"/>
      <c r="IL129" s="304"/>
      <c r="IM129" s="304"/>
      <c r="IN129" s="304"/>
      <c r="IO129" s="304"/>
      <c r="IP129" s="304"/>
      <c r="IQ129" s="304"/>
      <c r="IR129" s="304"/>
      <c r="IS129" s="304"/>
      <c r="IT129" s="304"/>
      <c r="IU129" s="304"/>
      <c r="IV129" s="304"/>
      <c r="IW129" s="304"/>
      <c r="IX129" s="304"/>
      <c r="IY129" s="304"/>
      <c r="IZ129" s="304"/>
      <c r="JA129" s="304"/>
      <c r="JB129" s="304"/>
      <c r="JC129" s="304"/>
      <c r="JD129" s="304"/>
      <c r="JE129" s="304"/>
      <c r="JF129" s="304"/>
      <c r="JG129" s="304"/>
      <c r="JH129" s="304"/>
      <c r="JI129" s="304"/>
      <c r="JJ129" s="304"/>
      <c r="JK129" s="304"/>
      <c r="JL129" s="304"/>
      <c r="JM129" s="304"/>
      <c r="JN129" s="304"/>
      <c r="JO129" s="304"/>
      <c r="JP129" s="304"/>
      <c r="JQ129" s="304"/>
      <c r="JR129" s="304"/>
      <c r="JS129" s="304"/>
      <c r="JT129" s="304"/>
      <c r="JU129" s="304"/>
      <c r="JV129" s="304"/>
      <c r="JW129" s="304"/>
      <c r="JX129" s="304"/>
      <c r="JY129" s="304"/>
      <c r="JZ129" s="304"/>
      <c r="KA129" s="304"/>
      <c r="KB129" s="304"/>
      <c r="KC129" s="304"/>
      <c r="KD129" s="304"/>
      <c r="KE129" s="304"/>
      <c r="KF129" s="304"/>
      <c r="KG129" s="304"/>
      <c r="KH129" s="304"/>
      <c r="KI129" s="304"/>
      <c r="KJ129" s="304"/>
      <c r="KK129" s="304"/>
      <c r="KL129" s="304"/>
      <c r="KM129" s="304"/>
      <c r="KN129" s="304"/>
      <c r="KO129" s="304"/>
      <c r="KP129" s="304"/>
      <c r="KQ129" s="304"/>
      <c r="KR129" s="304"/>
      <c r="KS129" s="304"/>
      <c r="KT129" s="304"/>
      <c r="KU129" s="304"/>
      <c r="KV129" s="304"/>
      <c r="KW129" s="304"/>
      <c r="KX129" s="304"/>
      <c r="KY129" s="304"/>
      <c r="KZ129" s="304"/>
      <c r="LA129" s="304"/>
      <c r="LB129" s="304"/>
      <c r="LC129" s="304"/>
      <c r="LD129" s="304"/>
      <c r="LE129" s="304"/>
      <c r="LF129" s="304"/>
      <c r="LG129" s="304"/>
      <c r="LH129" s="304"/>
      <c r="LI129" s="304"/>
      <c r="LJ129" s="304"/>
      <c r="LK129" s="304"/>
      <c r="LL129" s="304"/>
      <c r="LM129" s="304"/>
      <c r="LN129" s="304"/>
      <c r="LO129" s="304"/>
      <c r="LP129" s="304"/>
      <c r="LQ129" s="304"/>
      <c r="LR129" s="304"/>
      <c r="LS129" s="304"/>
      <c r="LT129" s="304"/>
      <c r="LU129" s="304"/>
      <c r="LV129" s="304"/>
      <c r="LW129" s="304"/>
      <c r="LX129" s="304"/>
      <c r="LY129" s="304"/>
      <c r="LZ129" s="304"/>
      <c r="MA129" s="304"/>
      <c r="MB129" s="304"/>
      <c r="MC129" s="304"/>
      <c r="MD129" s="304"/>
      <c r="ME129" s="304"/>
      <c r="MF129" s="304"/>
      <c r="MG129" s="304"/>
      <c r="MH129" s="304"/>
      <c r="MI129" s="304"/>
      <c r="MJ129" s="304"/>
      <c r="MK129" s="304"/>
      <c r="ML129" s="304"/>
      <c r="MM129" s="304"/>
      <c r="MN129" s="304"/>
      <c r="MO129" s="304"/>
      <c r="MP129" s="304"/>
      <c r="MQ129" s="304"/>
      <c r="MR129" s="304"/>
      <c r="MS129" s="304"/>
      <c r="MT129" s="304"/>
      <c r="MU129" s="304"/>
      <c r="MV129" s="304"/>
      <c r="MW129" s="304"/>
      <c r="MX129" s="304"/>
      <c r="MY129" s="304"/>
      <c r="MZ129" s="304"/>
      <c r="NA129" s="304"/>
      <c r="NB129" s="304"/>
      <c r="NC129" s="304"/>
      <c r="ND129" s="304"/>
      <c r="NE129" s="304"/>
      <c r="NF129" s="304"/>
      <c r="NG129" s="304"/>
      <c r="NH129" s="304"/>
      <c r="NI129" s="304"/>
      <c r="NJ129" s="304"/>
      <c r="NK129" s="304"/>
      <c r="NL129" s="304"/>
      <c r="NM129" s="304"/>
      <c r="NN129" s="304"/>
      <c r="NO129" s="304"/>
      <c r="NP129" s="304"/>
      <c r="NQ129" s="304"/>
      <c r="NR129" s="304"/>
      <c r="NS129" s="304"/>
      <c r="NT129" s="304"/>
      <c r="NU129" s="304"/>
      <c r="NV129" s="304"/>
      <c r="NW129" s="304"/>
      <c r="NX129" s="304"/>
      <c r="NY129" s="304"/>
      <c r="NZ129" s="304"/>
      <c r="OA129" s="304"/>
      <c r="OB129" s="304"/>
      <c r="OC129" s="304"/>
      <c r="OD129" s="304"/>
      <c r="OE129" s="304"/>
      <c r="OF129" s="304"/>
      <c r="OG129" s="304"/>
      <c r="OH129" s="304"/>
      <c r="OI129" s="304"/>
      <c r="OJ129" s="304"/>
      <c r="OK129" s="304"/>
      <c r="OL129" s="304"/>
      <c r="OM129" s="304"/>
      <c r="ON129" s="304"/>
      <c r="OO129" s="304"/>
      <c r="OP129" s="304"/>
      <c r="OQ129" s="304"/>
      <c r="OR129" s="304"/>
      <c r="OS129" s="304"/>
      <c r="OT129" s="304"/>
      <c r="OU129" s="304"/>
      <c r="OV129" s="304"/>
      <c r="OW129" s="304"/>
      <c r="OX129" s="304"/>
      <c r="OY129" s="304"/>
      <c r="OZ129" s="304"/>
      <c r="PA129" s="304"/>
      <c r="PB129" s="304"/>
      <c r="PC129" s="304"/>
      <c r="PD129" s="304"/>
      <c r="PE129" s="304"/>
      <c r="PF129" s="304"/>
      <c r="PG129" s="304"/>
      <c r="PH129" s="304"/>
      <c r="PI129" s="304"/>
      <c r="PJ129" s="304"/>
      <c r="PK129" s="304"/>
      <c r="PL129" s="304"/>
      <c r="PM129" s="304"/>
      <c r="PN129" s="304"/>
      <c r="PO129" s="304"/>
      <c r="PP129" s="304"/>
      <c r="PQ129" s="304"/>
      <c r="PR129" s="304"/>
      <c r="PS129" s="304"/>
      <c r="PT129" s="304"/>
      <c r="PU129" s="304"/>
      <c r="PV129" s="304"/>
      <c r="PW129" s="304"/>
      <c r="PX129" s="304"/>
      <c r="PY129" s="304"/>
      <c r="PZ129" s="304"/>
      <c r="QA129" s="304"/>
      <c r="QB129" s="304"/>
      <c r="QC129" s="304"/>
      <c r="QD129" s="304"/>
      <c r="QE129" s="304"/>
      <c r="QF129" s="304"/>
      <c r="QG129" s="304"/>
      <c r="QH129" s="304"/>
      <c r="QI129" s="304"/>
      <c r="QJ129" s="304"/>
      <c r="QK129" s="304"/>
      <c r="QL129" s="304"/>
      <c r="QM129" s="304"/>
      <c r="QN129" s="304"/>
      <c r="QO129" s="304"/>
      <c r="QP129" s="304"/>
      <c r="QQ129" s="304"/>
      <c r="QR129" s="304"/>
      <c r="QS129" s="304"/>
      <c r="QT129" s="304"/>
      <c r="QU129" s="304"/>
      <c r="QV129" s="304"/>
      <c r="QW129" s="304"/>
      <c r="QX129" s="304"/>
      <c r="QY129" s="304"/>
      <c r="QZ129" s="304"/>
      <c r="RA129" s="304"/>
      <c r="RB129" s="304"/>
      <c r="RC129" s="304"/>
      <c r="RD129" s="304"/>
      <c r="RE129" s="304"/>
      <c r="RF129" s="304"/>
      <c r="RG129" s="304"/>
      <c r="RH129" s="304"/>
      <c r="RI129" s="304"/>
      <c r="RJ129" s="304"/>
      <c r="RK129" s="304"/>
      <c r="RL129" s="304"/>
      <c r="RM129" s="304"/>
      <c r="RN129" s="304"/>
      <c r="RO129" s="304"/>
      <c r="RP129" s="304"/>
      <c r="RQ129" s="304"/>
      <c r="RR129" s="304"/>
      <c r="RS129" s="304"/>
      <c r="RT129" s="304"/>
      <c r="RU129" s="304"/>
      <c r="RV129" s="304"/>
      <c r="RW129" s="304"/>
      <c r="RX129" s="304"/>
      <c r="RY129" s="304"/>
      <c r="RZ129" s="304"/>
      <c r="SA129" s="304"/>
      <c r="SB129" s="304"/>
      <c r="SC129" s="304"/>
      <c r="SD129" s="304"/>
      <c r="SE129" s="304"/>
      <c r="SF129" s="304"/>
      <c r="SG129" s="304"/>
      <c r="SH129" s="304"/>
      <c r="SI129" s="304"/>
      <c r="SJ129" s="304"/>
      <c r="SK129" s="304"/>
      <c r="SL129" s="304"/>
      <c r="SM129" s="304"/>
      <c r="SN129" s="304"/>
      <c r="SO129" s="304"/>
      <c r="SP129" s="304"/>
      <c r="SQ129" s="304"/>
      <c r="SR129" s="304"/>
      <c r="SS129" s="304"/>
      <c r="ST129" s="304"/>
      <c r="SU129" s="304"/>
      <c r="SV129" s="304"/>
      <c r="SW129" s="304"/>
      <c r="SX129" s="304"/>
      <c r="SY129" s="304"/>
      <c r="SZ129" s="304"/>
      <c r="TA129" s="304"/>
      <c r="TB129" s="304"/>
      <c r="TC129" s="304"/>
      <c r="TD129" s="304"/>
      <c r="TE129" s="304"/>
      <c r="TF129" s="304"/>
      <c r="TG129" s="304"/>
      <c r="TH129" s="304"/>
      <c r="TI129" s="304"/>
      <c r="TJ129" s="304"/>
      <c r="TK129" s="304"/>
      <c r="TL129" s="304"/>
      <c r="TM129" s="304"/>
      <c r="TN129" s="304"/>
      <c r="TO129" s="304"/>
      <c r="TP129" s="304"/>
      <c r="TQ129" s="304"/>
      <c r="TR129" s="304"/>
      <c r="TS129" s="304"/>
      <c r="TT129" s="304"/>
      <c r="TU129" s="304"/>
      <c r="TV129" s="304"/>
      <c r="TW129" s="304"/>
      <c r="TX129" s="304"/>
      <c r="TY129" s="304"/>
      <c r="TZ129" s="304"/>
      <c r="UA129" s="304"/>
      <c r="UB129" s="304"/>
      <c r="UC129" s="304"/>
      <c r="UD129" s="304"/>
      <c r="UE129" s="304"/>
      <c r="UF129" s="304"/>
      <c r="UG129" s="304"/>
      <c r="UH129" s="304"/>
      <c r="UI129" s="304"/>
      <c r="UJ129" s="304"/>
      <c r="UK129" s="304"/>
      <c r="UL129" s="304"/>
      <c r="UM129" s="304"/>
      <c r="UN129" s="304"/>
      <c r="UO129" s="304"/>
      <c r="UP129" s="304"/>
      <c r="UQ129" s="304"/>
      <c r="UR129" s="304"/>
      <c r="US129" s="304"/>
      <c r="UT129" s="304"/>
      <c r="UU129" s="304"/>
      <c r="UV129" s="304"/>
      <c r="UW129" s="304"/>
      <c r="UX129" s="304"/>
      <c r="UY129" s="304"/>
      <c r="UZ129" s="304"/>
      <c r="VA129" s="304"/>
      <c r="VB129" s="304"/>
      <c r="VC129" s="304"/>
      <c r="VD129" s="304"/>
      <c r="VE129" s="304"/>
      <c r="VF129" s="304"/>
      <c r="VG129" s="304"/>
      <c r="VH129" s="304"/>
      <c r="VI129" s="304"/>
      <c r="VJ129" s="304"/>
      <c r="VK129" s="304"/>
      <c r="VL129" s="304"/>
      <c r="VM129" s="304"/>
      <c r="VN129" s="304"/>
      <c r="VO129" s="304"/>
      <c r="VP129" s="304"/>
      <c r="VQ129" s="304"/>
      <c r="VR129" s="304"/>
      <c r="VS129" s="304"/>
      <c r="VT129" s="304"/>
      <c r="VU129" s="304"/>
      <c r="VV129" s="304"/>
      <c r="VW129" s="304"/>
      <c r="VX129" s="304"/>
      <c r="VY129" s="304"/>
      <c r="VZ129" s="304"/>
      <c r="WA129" s="304"/>
      <c r="WB129" s="304"/>
      <c r="WC129" s="304"/>
      <c r="WD129" s="304"/>
      <c r="WE129" s="304"/>
      <c r="WF129" s="304"/>
      <c r="WG129" s="304"/>
      <c r="WH129" s="304"/>
      <c r="WI129" s="304"/>
      <c r="WJ129" s="304"/>
      <c r="WK129" s="304"/>
      <c r="WL129" s="304"/>
      <c r="WM129" s="304"/>
      <c r="WN129" s="304"/>
      <c r="WO129" s="304"/>
      <c r="WP129" s="304"/>
      <c r="WQ129" s="304"/>
      <c r="WR129" s="304"/>
      <c r="WS129" s="304"/>
      <c r="WT129" s="304"/>
      <c r="WU129" s="304"/>
      <c r="WV129" s="304"/>
      <c r="WW129" s="304"/>
      <c r="WX129" s="304"/>
      <c r="WY129" s="304"/>
      <c r="WZ129" s="304"/>
      <c r="XA129" s="304"/>
      <c r="XB129" s="304"/>
      <c r="XC129" s="304"/>
      <c r="XD129" s="304"/>
      <c r="XE129" s="304"/>
      <c r="XF129" s="304"/>
      <c r="XG129" s="304"/>
      <c r="XH129" s="304"/>
      <c r="XI129" s="304"/>
      <c r="XJ129" s="304"/>
      <c r="XK129" s="304"/>
      <c r="XL129" s="304"/>
      <c r="XM129" s="304"/>
      <c r="XN129" s="304"/>
      <c r="XO129" s="304"/>
      <c r="XP129" s="304"/>
      <c r="XQ129" s="304"/>
      <c r="XR129" s="304"/>
      <c r="XS129" s="304"/>
      <c r="XT129" s="304"/>
      <c r="XU129" s="304"/>
      <c r="XV129" s="304"/>
      <c r="XW129" s="304"/>
      <c r="XX129" s="304"/>
      <c r="XY129" s="304"/>
      <c r="XZ129" s="304"/>
      <c r="YA129" s="304"/>
      <c r="YB129" s="304"/>
      <c r="YC129" s="304"/>
      <c r="YD129" s="304"/>
      <c r="YE129" s="304"/>
      <c r="YF129" s="304"/>
      <c r="YG129" s="304"/>
      <c r="YH129" s="304"/>
      <c r="YI129" s="304"/>
      <c r="YJ129" s="304"/>
      <c r="YK129" s="304"/>
      <c r="YL129" s="304"/>
      <c r="YM129" s="304"/>
      <c r="YN129" s="304"/>
      <c r="YO129" s="304"/>
      <c r="YP129" s="304"/>
      <c r="YQ129" s="304"/>
      <c r="YR129" s="304"/>
      <c r="YS129" s="304"/>
      <c r="YT129" s="304"/>
      <c r="YU129" s="304"/>
      <c r="YV129" s="304"/>
      <c r="YW129" s="304"/>
      <c r="YX129" s="304"/>
      <c r="YY129" s="304"/>
      <c r="YZ129" s="304"/>
      <c r="ZA129" s="304"/>
      <c r="ZB129" s="304"/>
      <c r="ZC129" s="304"/>
      <c r="ZD129" s="304"/>
      <c r="ZE129" s="304"/>
      <c r="ZF129" s="304"/>
      <c r="ZG129" s="304"/>
      <c r="ZH129" s="304"/>
      <c r="ZI129" s="304"/>
      <c r="ZJ129" s="304"/>
      <c r="ZK129" s="304"/>
      <c r="ZL129" s="304"/>
      <c r="ZM129" s="304"/>
      <c r="ZN129" s="304"/>
      <c r="ZO129" s="304"/>
      <c r="ZP129" s="304"/>
      <c r="ZQ129" s="304"/>
      <c r="ZR129" s="304"/>
      <c r="ZS129" s="304"/>
      <c r="ZT129" s="304"/>
      <c r="ZU129" s="304"/>
      <c r="ZV129" s="304"/>
      <c r="ZW129" s="304"/>
      <c r="ZX129" s="304"/>
      <c r="ZY129" s="304"/>
      <c r="ZZ129" s="304"/>
      <c r="AAA129" s="304"/>
      <c r="AAB129" s="304"/>
      <c r="AAC129" s="304"/>
      <c r="AAD129" s="304"/>
      <c r="AAE129" s="304"/>
      <c r="AAF129" s="304"/>
      <c r="AAG129" s="304"/>
      <c r="AAH129" s="304"/>
      <c r="AAI129" s="304"/>
      <c r="AAJ129" s="304"/>
      <c r="AAK129" s="304"/>
      <c r="AAL129" s="304"/>
      <c r="AAM129" s="304"/>
      <c r="AAN129" s="304"/>
      <c r="AAO129" s="304"/>
      <c r="AAP129" s="304"/>
      <c r="AAQ129" s="304"/>
      <c r="AAR129" s="304"/>
      <c r="AAS129" s="304"/>
      <c r="AAT129" s="304"/>
      <c r="AAU129" s="304"/>
      <c r="AAV129" s="304"/>
      <c r="AAW129" s="304"/>
      <c r="AAX129" s="304"/>
      <c r="AAY129" s="304"/>
      <c r="AAZ129" s="304"/>
      <c r="ABA129" s="304"/>
      <c r="ABB129" s="304"/>
      <c r="ABC129" s="304"/>
      <c r="ABD129" s="304"/>
      <c r="ABE129" s="304"/>
      <c r="ABF129" s="304"/>
      <c r="ABG129" s="304"/>
      <c r="ABH129" s="304"/>
      <c r="ABI129" s="304"/>
      <c r="ABJ129" s="304"/>
      <c r="ABK129" s="304"/>
      <c r="ABL129" s="304"/>
      <c r="ABM129" s="304"/>
      <c r="ABN129" s="304"/>
      <c r="ABO129" s="304"/>
      <c r="ABP129" s="304"/>
      <c r="ABQ129" s="304"/>
      <c r="ABR129" s="304"/>
      <c r="ABS129" s="304"/>
      <c r="ABT129" s="304"/>
      <c r="ABU129" s="304"/>
      <c r="ABV129" s="304"/>
      <c r="ABW129" s="304"/>
      <c r="ABX129" s="304"/>
      <c r="ABY129" s="304"/>
      <c r="ABZ129" s="304"/>
      <c r="ACA129" s="304"/>
      <c r="ACB129" s="304"/>
      <c r="ACC129" s="304"/>
      <c r="ACD129" s="304"/>
      <c r="ACE129" s="304"/>
      <c r="ACF129" s="304"/>
      <c r="ACG129" s="304"/>
      <c r="ACH129" s="304"/>
      <c r="ACI129" s="304"/>
      <c r="ACJ129" s="304"/>
      <c r="ACK129" s="304"/>
      <c r="ACL129" s="304"/>
      <c r="ACM129" s="304"/>
      <c r="ACN129" s="304"/>
      <c r="ACO129" s="304"/>
      <c r="ACP129" s="304"/>
      <c r="ACQ129" s="304"/>
      <c r="ACR129" s="304"/>
      <c r="ACS129" s="304"/>
      <c r="ACT129" s="304"/>
      <c r="ACU129" s="304"/>
      <c r="ACV129" s="304"/>
      <c r="ACW129" s="304"/>
      <c r="ACX129" s="304"/>
      <c r="ACY129" s="304"/>
      <c r="ACZ129" s="304"/>
      <c r="ADA129" s="304"/>
      <c r="ADB129" s="304"/>
      <c r="ADC129" s="304"/>
      <c r="ADD129" s="304"/>
      <c r="ADE129" s="304"/>
      <c r="ADF129" s="304"/>
      <c r="ADG129" s="304"/>
      <c r="ADH129" s="304"/>
      <c r="ADI129" s="304"/>
      <c r="ADJ129" s="304"/>
      <c r="ADK129" s="304"/>
      <c r="ADL129" s="304"/>
      <c r="ADM129" s="304"/>
      <c r="ADN129" s="304"/>
      <c r="ADO129" s="304"/>
      <c r="ADP129" s="304"/>
      <c r="ADQ129" s="304"/>
      <c r="ADR129" s="304"/>
      <c r="ADS129" s="304"/>
      <c r="ADT129" s="304"/>
      <c r="ADU129" s="304"/>
      <c r="ADV129" s="304"/>
      <c r="ADW129" s="304"/>
      <c r="ADX129" s="304"/>
      <c r="ADY129" s="304"/>
      <c r="ADZ129" s="304"/>
      <c r="AEA129" s="304"/>
      <c r="AEB129" s="304"/>
      <c r="AEC129" s="304"/>
      <c r="AED129" s="304"/>
      <c r="AEE129" s="304"/>
      <c r="AEF129" s="304"/>
      <c r="AEG129" s="304"/>
      <c r="AEH129" s="304"/>
      <c r="AEI129" s="304"/>
      <c r="AEJ129" s="304"/>
      <c r="AEK129" s="304"/>
      <c r="AEL129" s="304"/>
      <c r="AEM129" s="304"/>
      <c r="AEN129" s="304"/>
      <c r="AEO129" s="304"/>
      <c r="AEP129" s="304"/>
      <c r="AEQ129" s="304"/>
      <c r="AER129" s="304"/>
      <c r="AES129" s="304"/>
      <c r="AET129" s="304"/>
      <c r="AEU129" s="304"/>
      <c r="AEV129" s="304"/>
      <c r="AEW129" s="304"/>
      <c r="AEX129" s="304"/>
      <c r="AEY129" s="304"/>
      <c r="AEZ129" s="304"/>
      <c r="AFA129" s="304"/>
      <c r="AFB129" s="304"/>
      <c r="AFC129" s="304"/>
      <c r="AFD129" s="304"/>
      <c r="AFE129" s="304"/>
      <c r="AFF129" s="304"/>
      <c r="AFG129" s="304"/>
      <c r="AFH129" s="304"/>
      <c r="AFI129" s="304"/>
      <c r="AFJ129" s="304"/>
      <c r="AFK129" s="304"/>
      <c r="AFL129" s="304"/>
      <c r="AFM129" s="304"/>
      <c r="AFN129" s="304"/>
      <c r="AFO129" s="304"/>
      <c r="AFP129" s="304"/>
      <c r="AFQ129" s="304"/>
      <c r="AFR129" s="304"/>
      <c r="AFS129" s="304"/>
      <c r="AFT129" s="304"/>
      <c r="AFU129" s="304"/>
      <c r="AFV129" s="304"/>
      <c r="AFW129" s="304"/>
      <c r="AFX129" s="304"/>
      <c r="AFY129" s="304"/>
      <c r="AFZ129" s="304"/>
      <c r="AGA129" s="304"/>
      <c r="AGB129" s="304"/>
      <c r="AGC129" s="304"/>
      <c r="AGD129" s="304"/>
      <c r="AGE129" s="304"/>
      <c r="AGF129" s="304"/>
      <c r="AGG129" s="304"/>
      <c r="AGH129" s="304"/>
      <c r="AGI129" s="304"/>
      <c r="AGJ129" s="304"/>
      <c r="AGK129" s="304"/>
      <c r="AGL129" s="304"/>
      <c r="AGM129" s="304"/>
      <c r="AGN129" s="304"/>
      <c r="AGO129" s="304"/>
      <c r="AGP129" s="304"/>
      <c r="AGQ129" s="304"/>
      <c r="AGR129" s="304"/>
      <c r="AGS129" s="304"/>
      <c r="AGT129" s="304"/>
      <c r="AGU129" s="304"/>
      <c r="AGV129" s="304"/>
      <c r="AGW129" s="304"/>
      <c r="AGX129" s="304"/>
      <c r="AGY129" s="304"/>
      <c r="AGZ129" s="304"/>
      <c r="AHA129" s="304"/>
      <c r="AHB129" s="304"/>
      <c r="AHC129" s="304"/>
      <c r="AHD129" s="304"/>
      <c r="AHE129" s="304"/>
      <c r="AHF129" s="304"/>
      <c r="AHG129" s="304"/>
      <c r="AHH129" s="304"/>
      <c r="AHI129" s="304"/>
      <c r="AHJ129" s="304"/>
      <c r="AHK129" s="304"/>
      <c r="AHL129" s="304"/>
      <c r="AHM129" s="304"/>
      <c r="AHN129" s="304"/>
      <c r="AHO129" s="304"/>
      <c r="AHP129" s="304"/>
      <c r="AHQ129" s="304"/>
      <c r="AHR129" s="304"/>
      <c r="AHS129" s="304"/>
      <c r="AHT129" s="304"/>
      <c r="AHU129" s="304"/>
      <c r="AHV129" s="304"/>
      <c r="AHW129" s="304"/>
      <c r="AHX129" s="304"/>
      <c r="AHY129" s="304"/>
      <c r="AHZ129" s="304"/>
      <c r="AIA129" s="304"/>
      <c r="AIB129" s="304"/>
      <c r="AIC129" s="304"/>
      <c r="AID129" s="304"/>
      <c r="AIE129" s="304"/>
      <c r="AIF129" s="304"/>
      <c r="AIG129" s="304"/>
      <c r="AIH129" s="304"/>
      <c r="AII129" s="304"/>
      <c r="AIJ129" s="304"/>
      <c r="AIK129" s="304"/>
      <c r="AIL129" s="304"/>
      <c r="AIM129" s="304"/>
      <c r="AIN129" s="304"/>
      <c r="AIO129" s="304"/>
      <c r="AIP129" s="304"/>
      <c r="AIQ129" s="304"/>
      <c r="AIR129" s="304"/>
      <c r="AIS129" s="304"/>
      <c r="AIT129" s="304"/>
      <c r="AIU129" s="304"/>
      <c r="AIV129" s="304"/>
      <c r="AIW129" s="304"/>
      <c r="AIX129" s="304"/>
      <c r="AIY129" s="304"/>
      <c r="AIZ129" s="304"/>
      <c r="AJA129" s="304"/>
      <c r="AJB129" s="304"/>
      <c r="AJC129" s="304"/>
      <c r="AJD129" s="304"/>
      <c r="AJE129" s="304"/>
      <c r="AJF129" s="304"/>
      <c r="AJG129" s="304"/>
      <c r="AJH129" s="304"/>
      <c r="AJI129" s="304"/>
      <c r="AJJ129" s="304"/>
      <c r="AJK129" s="304"/>
      <c r="AJL129" s="304"/>
      <c r="AJM129" s="304"/>
      <c r="AJN129" s="304"/>
      <c r="AJO129" s="304"/>
      <c r="AJP129" s="304"/>
      <c r="AJQ129" s="304"/>
      <c r="AJR129" s="304"/>
      <c r="AJS129" s="304"/>
      <c r="AJT129" s="304"/>
      <c r="AJU129" s="304"/>
      <c r="AJV129" s="304"/>
      <c r="AJW129" s="304"/>
      <c r="AJX129" s="304"/>
      <c r="AJY129" s="304"/>
      <c r="AJZ129" s="304"/>
      <c r="AKA129" s="304"/>
      <c r="AKB129" s="304"/>
      <c r="AKC129" s="304"/>
      <c r="AKD129" s="304"/>
      <c r="AKE129" s="304"/>
      <c r="AKF129" s="304"/>
      <c r="AKG129" s="304"/>
      <c r="AKH129" s="304"/>
      <c r="AKI129" s="304"/>
      <c r="AKJ129" s="304"/>
      <c r="AKK129" s="304"/>
      <c r="AKL129" s="304"/>
      <c r="AKM129" s="304"/>
      <c r="AKN129" s="304"/>
      <c r="AKO129" s="304"/>
      <c r="AKP129" s="304"/>
      <c r="AKQ129" s="304"/>
      <c r="AKR129" s="304"/>
      <c r="AKS129" s="304"/>
      <c r="AKT129" s="304"/>
      <c r="AKU129" s="304"/>
      <c r="AKV129" s="304"/>
      <c r="AKW129" s="304"/>
      <c r="AKX129" s="304"/>
      <c r="AKY129" s="304"/>
      <c r="AKZ129" s="304"/>
      <c r="ALA129" s="304"/>
      <c r="ALB129" s="304"/>
      <c r="ALC129" s="304"/>
      <c r="ALD129" s="304"/>
      <c r="ALE129" s="304"/>
      <c r="ALF129" s="304"/>
      <c r="ALG129" s="304"/>
      <c r="ALH129" s="304"/>
      <c r="ALI129" s="304"/>
      <c r="ALJ129" s="304"/>
      <c r="ALK129" s="304"/>
      <c r="ALL129" s="304"/>
      <c r="ALM129" s="304"/>
      <c r="ALN129" s="304"/>
      <c r="ALO129" s="304"/>
      <c r="ALP129" s="304"/>
      <c r="ALQ129" s="304"/>
      <c r="ALR129" s="304"/>
      <c r="ALS129" s="304"/>
      <c r="ALT129" s="304"/>
      <c r="ALU129" s="304"/>
      <c r="ALV129" s="304"/>
      <c r="ALW129" s="304"/>
      <c r="ALX129" s="304"/>
      <c r="ALY129" s="304"/>
      <c r="ALZ129" s="304"/>
      <c r="AMA129" s="304"/>
      <c r="AMB129" s="304"/>
      <c r="AMC129" s="304"/>
      <c r="AMD129" s="304"/>
      <c r="AME129" s="304"/>
      <c r="AMF129" s="304"/>
      <c r="AMG129" s="304"/>
      <c r="AMH129" s="304"/>
      <c r="AMI129" s="304"/>
      <c r="AMJ129" s="304"/>
      <c r="AMK129" s="304"/>
    </row>
    <row r="130" spans="1:16384" ht="13.5" thickBot="1">
      <c r="A130" s="488" t="s">
        <v>26</v>
      </c>
      <c r="B130" s="489"/>
      <c r="C130" s="490"/>
      <c r="D130" s="365">
        <f>SUM(D127:D129)</f>
        <v>11767.99</v>
      </c>
    </row>
    <row r="131" spans="1:16384" ht="13.5" thickBot="1">
      <c r="A131" s="497" t="s">
        <v>79</v>
      </c>
      <c r="B131" s="498"/>
      <c r="C131" s="498"/>
      <c r="D131" s="499"/>
    </row>
    <row r="132" spans="1:16384">
      <c r="A132" s="515" t="s">
        <v>375</v>
      </c>
      <c r="B132" s="516"/>
      <c r="C132" s="516"/>
      <c r="D132" s="517"/>
    </row>
    <row r="133" spans="1:16384">
      <c r="A133" s="43">
        <v>1</v>
      </c>
      <c r="B133" s="35" t="s">
        <v>526</v>
      </c>
      <c r="C133" s="36">
        <v>2015</v>
      </c>
      <c r="D133" s="373">
        <v>535.79</v>
      </c>
    </row>
    <row r="134" spans="1:16384">
      <c r="A134" s="43">
        <v>2</v>
      </c>
      <c r="B134" s="25" t="s">
        <v>337</v>
      </c>
      <c r="C134" s="21">
        <v>2014</v>
      </c>
      <c r="D134" s="374">
        <v>399</v>
      </c>
    </row>
    <row r="135" spans="1:16384">
      <c r="A135" s="43">
        <v>3</v>
      </c>
      <c r="B135" s="3" t="s">
        <v>527</v>
      </c>
      <c r="C135" s="4">
        <v>2016</v>
      </c>
      <c r="D135" s="358">
        <v>3579.3</v>
      </c>
    </row>
    <row r="136" spans="1:16384">
      <c r="A136" s="43">
        <v>4</v>
      </c>
      <c r="B136" s="3" t="s">
        <v>325</v>
      </c>
      <c r="C136" s="4">
        <v>2017</v>
      </c>
      <c r="D136" s="280">
        <v>695</v>
      </c>
    </row>
    <row r="137" spans="1:16384" ht="13.5" thickBot="1">
      <c r="A137" s="375">
        <v>5</v>
      </c>
      <c r="B137" s="35" t="s">
        <v>537</v>
      </c>
      <c r="C137" s="4">
        <v>2018</v>
      </c>
      <c r="D137" s="280">
        <v>750</v>
      </c>
    </row>
    <row r="138" spans="1:16384" ht="13.5" thickBot="1">
      <c r="A138" s="472" t="s">
        <v>26</v>
      </c>
      <c r="B138" s="473"/>
      <c r="C138" s="474"/>
      <c r="D138" s="366">
        <f>SUM(D133:D137)</f>
        <v>5959.09</v>
      </c>
    </row>
    <row r="139" spans="1:16384">
      <c r="A139" s="507" t="s">
        <v>374</v>
      </c>
      <c r="B139" s="508"/>
      <c r="C139" s="508"/>
      <c r="D139" s="509"/>
      <c r="E139" s="304"/>
      <c r="F139" s="304"/>
      <c r="G139" s="304"/>
      <c r="H139" s="304"/>
      <c r="I139" s="304"/>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79"/>
      <c r="FY139" s="179"/>
      <c r="FZ139" s="179"/>
      <c r="GA139" s="179"/>
      <c r="GB139" s="179"/>
      <c r="GC139" s="179"/>
      <c r="GD139" s="179"/>
      <c r="GE139" s="179"/>
      <c r="GF139" s="179"/>
      <c r="GG139" s="179"/>
      <c r="GH139" s="179"/>
      <c r="GI139" s="179"/>
      <c r="GJ139" s="179"/>
      <c r="GK139" s="179"/>
      <c r="GL139" s="179"/>
      <c r="GM139" s="179"/>
      <c r="GN139" s="179"/>
      <c r="GO139" s="179"/>
      <c r="GP139" s="179"/>
      <c r="GQ139" s="179"/>
      <c r="GR139" s="179"/>
      <c r="GS139" s="179"/>
      <c r="GT139" s="179"/>
      <c r="GU139" s="179"/>
      <c r="GV139" s="179"/>
      <c r="GW139" s="179"/>
      <c r="GX139" s="179"/>
      <c r="GY139" s="179"/>
      <c r="GZ139" s="179"/>
      <c r="HA139" s="179"/>
      <c r="HB139" s="179"/>
      <c r="HC139" s="179"/>
      <c r="HD139" s="179"/>
      <c r="HE139" s="179"/>
      <c r="HF139" s="179"/>
      <c r="HG139" s="179"/>
      <c r="HH139" s="179"/>
      <c r="HI139" s="179"/>
      <c r="HJ139" s="179"/>
      <c r="HK139" s="179"/>
      <c r="HL139" s="179"/>
      <c r="HM139" s="179"/>
      <c r="HN139" s="179"/>
      <c r="HO139" s="179"/>
      <c r="HP139" s="179"/>
      <c r="HQ139" s="179"/>
      <c r="HR139" s="179"/>
      <c r="HS139" s="179"/>
      <c r="HT139" s="179"/>
      <c r="HU139" s="179"/>
      <c r="HV139" s="179"/>
      <c r="HW139" s="179"/>
      <c r="HX139" s="179"/>
      <c r="HY139" s="179"/>
      <c r="HZ139" s="179"/>
      <c r="IA139" s="179"/>
      <c r="IB139" s="179"/>
      <c r="IC139" s="179"/>
      <c r="ID139" s="179"/>
      <c r="IE139" s="179"/>
      <c r="IF139" s="179"/>
      <c r="IG139" s="179"/>
      <c r="IH139" s="179"/>
      <c r="II139" s="179"/>
      <c r="IJ139" s="179"/>
      <c r="IK139" s="179"/>
      <c r="IL139" s="179"/>
      <c r="IM139" s="179"/>
      <c r="IN139" s="179"/>
      <c r="IO139" s="179"/>
      <c r="IP139" s="179"/>
      <c r="IQ139" s="179"/>
      <c r="IR139" s="179"/>
      <c r="IS139" s="179"/>
      <c r="IT139" s="179"/>
      <c r="IU139" s="179"/>
      <c r="IV139" s="179"/>
      <c r="IW139" s="179"/>
      <c r="IX139" s="179"/>
      <c r="IY139" s="179"/>
      <c r="IZ139" s="179"/>
      <c r="JA139" s="179"/>
      <c r="JB139" s="179"/>
      <c r="JC139" s="179"/>
      <c r="JD139" s="179"/>
      <c r="JE139" s="179"/>
      <c r="JF139" s="179"/>
      <c r="JG139" s="179"/>
      <c r="JH139" s="179"/>
      <c r="JI139" s="179"/>
      <c r="JJ139" s="179"/>
      <c r="JK139" s="179"/>
      <c r="JL139" s="179"/>
      <c r="JM139" s="179"/>
      <c r="JN139" s="179"/>
      <c r="JO139" s="179"/>
      <c r="JP139" s="179"/>
      <c r="JQ139" s="179"/>
      <c r="JR139" s="179"/>
      <c r="JS139" s="179"/>
      <c r="JT139" s="179"/>
      <c r="JU139" s="179"/>
      <c r="JV139" s="179"/>
      <c r="JW139" s="179"/>
      <c r="JX139" s="179"/>
      <c r="JY139" s="179"/>
      <c r="JZ139" s="179"/>
      <c r="KA139" s="179"/>
      <c r="KB139" s="179"/>
      <c r="KC139" s="179"/>
      <c r="KD139" s="179"/>
      <c r="KE139" s="179"/>
      <c r="KF139" s="179"/>
      <c r="KG139" s="179"/>
      <c r="KH139" s="179"/>
      <c r="KI139" s="179"/>
      <c r="KJ139" s="179"/>
      <c r="KK139" s="179"/>
      <c r="KL139" s="179"/>
      <c r="KM139" s="179"/>
      <c r="KN139" s="179"/>
      <c r="KO139" s="179"/>
      <c r="KP139" s="179"/>
      <c r="KQ139" s="179"/>
      <c r="KR139" s="179"/>
      <c r="KS139" s="179"/>
      <c r="KT139" s="179"/>
      <c r="KU139" s="179"/>
      <c r="KV139" s="179"/>
      <c r="KW139" s="179"/>
      <c r="KX139" s="179"/>
      <c r="KY139" s="179"/>
      <c r="KZ139" s="179"/>
      <c r="LA139" s="179"/>
      <c r="LB139" s="179"/>
      <c r="LC139" s="179"/>
      <c r="LD139" s="179"/>
      <c r="LE139" s="179"/>
      <c r="LF139" s="179"/>
      <c r="LG139" s="179"/>
      <c r="LH139" s="179"/>
      <c r="LI139" s="179"/>
      <c r="LJ139" s="179"/>
      <c r="LK139" s="179"/>
      <c r="LL139" s="179"/>
      <c r="LM139" s="179"/>
      <c r="LN139" s="179"/>
      <c r="LO139" s="179"/>
      <c r="LP139" s="179"/>
      <c r="LQ139" s="179"/>
      <c r="LR139" s="179"/>
      <c r="LS139" s="179"/>
      <c r="LT139" s="179"/>
      <c r="LU139" s="179"/>
      <c r="LV139" s="179"/>
      <c r="LW139" s="179"/>
      <c r="LX139" s="179"/>
      <c r="LY139" s="179"/>
      <c r="LZ139" s="179"/>
      <c r="MA139" s="179"/>
      <c r="MB139" s="179"/>
      <c r="MC139" s="179"/>
      <c r="MD139" s="179"/>
      <c r="ME139" s="179"/>
      <c r="MF139" s="179"/>
      <c r="MG139" s="179"/>
      <c r="MH139" s="179"/>
      <c r="MI139" s="179"/>
      <c r="MJ139" s="179"/>
      <c r="MK139" s="179"/>
      <c r="ML139" s="179"/>
      <c r="MM139" s="179"/>
      <c r="MN139" s="179"/>
      <c r="MO139" s="179"/>
      <c r="MP139" s="179"/>
      <c r="MQ139" s="179"/>
      <c r="MR139" s="179"/>
      <c r="MS139" s="179"/>
      <c r="MT139" s="179"/>
      <c r="MU139" s="179"/>
      <c r="MV139" s="179"/>
      <c r="MW139" s="179"/>
      <c r="MX139" s="179"/>
      <c r="MY139" s="179"/>
      <c r="MZ139" s="179"/>
      <c r="NA139" s="179"/>
      <c r="NB139" s="179"/>
      <c r="NC139" s="179"/>
      <c r="ND139" s="179"/>
      <c r="NE139" s="179"/>
      <c r="NF139" s="179"/>
      <c r="NG139" s="179"/>
      <c r="NH139" s="179"/>
      <c r="NI139" s="179"/>
      <c r="NJ139" s="179"/>
      <c r="NK139" s="179"/>
      <c r="NL139" s="179"/>
      <c r="NM139" s="179"/>
      <c r="NN139" s="179"/>
      <c r="NO139" s="179"/>
      <c r="NP139" s="179"/>
      <c r="NQ139" s="179"/>
      <c r="NR139" s="179"/>
      <c r="NS139" s="179"/>
      <c r="NT139" s="179"/>
      <c r="NU139" s="179"/>
      <c r="NV139" s="179"/>
      <c r="NW139" s="179"/>
      <c r="NX139" s="179"/>
      <c r="NY139" s="179"/>
      <c r="NZ139" s="179"/>
      <c r="OA139" s="179"/>
      <c r="OB139" s="179"/>
      <c r="OC139" s="179"/>
      <c r="OD139" s="179"/>
      <c r="OE139" s="179"/>
      <c r="OF139" s="179"/>
      <c r="OG139" s="179"/>
      <c r="OH139" s="179"/>
      <c r="OI139" s="179"/>
      <c r="OJ139" s="179"/>
      <c r="OK139" s="179"/>
      <c r="OL139" s="179"/>
      <c r="OM139" s="179"/>
      <c r="ON139" s="179"/>
      <c r="OO139" s="179"/>
      <c r="OP139" s="179"/>
      <c r="OQ139" s="179"/>
      <c r="OR139" s="179"/>
      <c r="OS139" s="179"/>
      <c r="OT139" s="179"/>
      <c r="OU139" s="179"/>
      <c r="OV139" s="179"/>
      <c r="OW139" s="179"/>
      <c r="OX139" s="179"/>
      <c r="OY139" s="179"/>
      <c r="OZ139" s="179"/>
      <c r="PA139" s="179"/>
      <c r="PB139" s="179"/>
      <c r="PC139" s="179"/>
      <c r="PD139" s="179"/>
      <c r="PE139" s="179"/>
      <c r="PF139" s="179"/>
      <c r="PG139" s="179"/>
      <c r="PH139" s="179"/>
      <c r="PI139" s="179"/>
      <c r="PJ139" s="179"/>
      <c r="PK139" s="179"/>
      <c r="PL139" s="179"/>
      <c r="PM139" s="179"/>
      <c r="PN139" s="179"/>
      <c r="PO139" s="179"/>
      <c r="PP139" s="179"/>
      <c r="PQ139" s="179"/>
      <c r="PR139" s="179"/>
      <c r="PS139" s="179"/>
      <c r="PT139" s="179"/>
      <c r="PU139" s="179"/>
      <c r="PV139" s="179"/>
      <c r="PW139" s="179"/>
      <c r="PX139" s="179"/>
      <c r="PY139" s="179"/>
      <c r="PZ139" s="179"/>
      <c r="QA139" s="179"/>
      <c r="QB139" s="179"/>
      <c r="QC139" s="179"/>
      <c r="QD139" s="179"/>
      <c r="QE139" s="179"/>
      <c r="QF139" s="179"/>
      <c r="QG139" s="179"/>
      <c r="QH139" s="179"/>
      <c r="QI139" s="179"/>
      <c r="QJ139" s="179"/>
      <c r="QK139" s="179"/>
      <c r="QL139" s="179"/>
      <c r="QM139" s="179"/>
      <c r="QN139" s="179"/>
      <c r="QO139" s="179"/>
      <c r="QP139" s="179"/>
      <c r="QQ139" s="179"/>
      <c r="QR139" s="179"/>
      <c r="QS139" s="179"/>
      <c r="QT139" s="179"/>
      <c r="QU139" s="179"/>
      <c r="QV139" s="179"/>
      <c r="QW139" s="179"/>
      <c r="QX139" s="179"/>
      <c r="QY139" s="179"/>
      <c r="QZ139" s="179"/>
      <c r="RA139" s="179"/>
      <c r="RB139" s="179"/>
      <c r="RC139" s="179"/>
      <c r="RD139" s="179"/>
      <c r="RE139" s="179"/>
      <c r="RF139" s="179"/>
      <c r="RG139" s="179"/>
      <c r="RH139" s="179"/>
      <c r="RI139" s="179"/>
      <c r="RJ139" s="179"/>
      <c r="RK139" s="179"/>
      <c r="RL139" s="179"/>
      <c r="RM139" s="179"/>
      <c r="RN139" s="179"/>
      <c r="RO139" s="179"/>
      <c r="RP139" s="179"/>
      <c r="RQ139" s="179"/>
      <c r="RR139" s="179"/>
      <c r="RS139" s="179"/>
      <c r="RT139" s="179"/>
      <c r="RU139" s="179"/>
      <c r="RV139" s="179"/>
      <c r="RW139" s="179"/>
      <c r="RX139" s="179"/>
      <c r="RY139" s="179"/>
      <c r="RZ139" s="179"/>
      <c r="SA139" s="179"/>
      <c r="SB139" s="179"/>
      <c r="SC139" s="179"/>
      <c r="SD139" s="179"/>
      <c r="SE139" s="179"/>
      <c r="SF139" s="179"/>
      <c r="SG139" s="179"/>
      <c r="SH139" s="179"/>
      <c r="SI139" s="179"/>
      <c r="SJ139" s="179"/>
      <c r="SK139" s="179"/>
      <c r="SL139" s="179"/>
      <c r="SM139" s="179"/>
      <c r="SN139" s="179"/>
      <c r="SO139" s="179"/>
      <c r="SP139" s="179"/>
      <c r="SQ139" s="179"/>
      <c r="SR139" s="179"/>
      <c r="SS139" s="179"/>
      <c r="ST139" s="179"/>
      <c r="SU139" s="179"/>
      <c r="SV139" s="179"/>
      <c r="SW139" s="179"/>
      <c r="SX139" s="179"/>
      <c r="SY139" s="179"/>
      <c r="SZ139" s="179"/>
      <c r="TA139" s="179"/>
      <c r="TB139" s="179"/>
      <c r="TC139" s="179"/>
      <c r="TD139" s="179"/>
      <c r="TE139" s="179"/>
      <c r="TF139" s="179"/>
      <c r="TG139" s="179"/>
      <c r="TH139" s="179"/>
      <c r="TI139" s="179"/>
      <c r="TJ139" s="179"/>
      <c r="TK139" s="179"/>
      <c r="TL139" s="179"/>
      <c r="TM139" s="179"/>
      <c r="TN139" s="179"/>
      <c r="TO139" s="179"/>
      <c r="TP139" s="179"/>
      <c r="TQ139" s="179"/>
      <c r="TR139" s="179"/>
      <c r="TS139" s="179"/>
      <c r="TT139" s="179"/>
      <c r="TU139" s="179"/>
      <c r="TV139" s="179"/>
      <c r="TW139" s="179"/>
      <c r="TX139" s="179"/>
      <c r="TY139" s="179"/>
      <c r="TZ139" s="179"/>
      <c r="UA139" s="179"/>
      <c r="UB139" s="179"/>
      <c r="UC139" s="179"/>
      <c r="UD139" s="179"/>
      <c r="UE139" s="179"/>
      <c r="UF139" s="179"/>
      <c r="UG139" s="179"/>
      <c r="UH139" s="179"/>
      <c r="UI139" s="179"/>
      <c r="UJ139" s="179"/>
      <c r="UK139" s="179"/>
      <c r="UL139" s="179"/>
      <c r="UM139" s="179"/>
      <c r="UN139" s="179"/>
      <c r="UO139" s="179"/>
      <c r="UP139" s="179"/>
      <c r="UQ139" s="179"/>
      <c r="UR139" s="179"/>
      <c r="US139" s="179"/>
      <c r="UT139" s="179"/>
      <c r="UU139" s="179"/>
      <c r="UV139" s="179"/>
      <c r="UW139" s="179"/>
      <c r="UX139" s="179"/>
      <c r="UY139" s="179"/>
      <c r="UZ139" s="179"/>
      <c r="VA139" s="179"/>
      <c r="VB139" s="179"/>
      <c r="VC139" s="179"/>
      <c r="VD139" s="179"/>
      <c r="VE139" s="179"/>
      <c r="VF139" s="179"/>
      <c r="VG139" s="179"/>
      <c r="VH139" s="179"/>
      <c r="VI139" s="179"/>
      <c r="VJ139" s="179"/>
      <c r="VK139" s="179"/>
      <c r="VL139" s="179"/>
      <c r="VM139" s="179"/>
      <c r="VN139" s="179"/>
      <c r="VO139" s="179"/>
      <c r="VP139" s="179"/>
      <c r="VQ139" s="179"/>
      <c r="VR139" s="179"/>
      <c r="VS139" s="179"/>
      <c r="VT139" s="179"/>
      <c r="VU139" s="179"/>
      <c r="VV139" s="179"/>
      <c r="VW139" s="179"/>
      <c r="VX139" s="179"/>
      <c r="VY139" s="179"/>
      <c r="VZ139" s="179"/>
      <c r="WA139" s="179"/>
      <c r="WB139" s="179"/>
      <c r="WC139" s="179"/>
      <c r="WD139" s="179"/>
      <c r="WE139" s="179"/>
      <c r="WF139" s="179"/>
      <c r="WG139" s="179"/>
      <c r="WH139" s="179"/>
      <c r="WI139" s="179"/>
      <c r="WJ139" s="179"/>
      <c r="WK139" s="179"/>
      <c r="WL139" s="179"/>
      <c r="WM139" s="179"/>
      <c r="WN139" s="179"/>
      <c r="WO139" s="179"/>
      <c r="WP139" s="179"/>
      <c r="WQ139" s="179"/>
      <c r="WR139" s="179"/>
      <c r="WS139" s="179"/>
      <c r="WT139" s="179"/>
      <c r="WU139" s="179"/>
      <c r="WV139" s="179"/>
      <c r="WW139" s="179"/>
      <c r="WX139" s="179"/>
      <c r="WY139" s="179"/>
      <c r="WZ139" s="179"/>
      <c r="XA139" s="179"/>
      <c r="XB139" s="179"/>
      <c r="XC139" s="179"/>
      <c r="XD139" s="179"/>
      <c r="XE139" s="179"/>
      <c r="XF139" s="179"/>
      <c r="XG139" s="179"/>
      <c r="XH139" s="179"/>
      <c r="XI139" s="179"/>
      <c r="XJ139" s="179"/>
      <c r="XK139" s="179"/>
      <c r="XL139" s="179"/>
      <c r="XM139" s="179"/>
      <c r="XN139" s="179"/>
      <c r="XO139" s="179"/>
      <c r="XP139" s="179"/>
      <c r="XQ139" s="179"/>
      <c r="XR139" s="179"/>
      <c r="XS139" s="179"/>
      <c r="XT139" s="179"/>
      <c r="XU139" s="179"/>
      <c r="XV139" s="179"/>
      <c r="XW139" s="179"/>
      <c r="XX139" s="179"/>
      <c r="XY139" s="179"/>
      <c r="XZ139" s="179"/>
      <c r="YA139" s="179"/>
      <c r="YB139" s="179"/>
      <c r="YC139" s="179"/>
      <c r="YD139" s="179"/>
      <c r="YE139" s="179"/>
      <c r="YF139" s="179"/>
      <c r="YG139" s="179"/>
      <c r="YH139" s="179"/>
      <c r="YI139" s="179"/>
      <c r="YJ139" s="179"/>
      <c r="YK139" s="179"/>
      <c r="YL139" s="179"/>
      <c r="YM139" s="179"/>
      <c r="YN139" s="179"/>
      <c r="YO139" s="179"/>
      <c r="YP139" s="179"/>
      <c r="YQ139" s="179"/>
      <c r="YR139" s="179"/>
      <c r="YS139" s="179"/>
      <c r="YT139" s="179"/>
      <c r="YU139" s="179"/>
      <c r="YV139" s="179"/>
      <c r="YW139" s="179"/>
      <c r="YX139" s="179"/>
      <c r="YY139" s="179"/>
      <c r="YZ139" s="179"/>
      <c r="ZA139" s="179"/>
      <c r="ZB139" s="179"/>
      <c r="ZC139" s="179"/>
      <c r="ZD139" s="179"/>
      <c r="ZE139" s="179"/>
      <c r="ZF139" s="179"/>
      <c r="ZG139" s="179"/>
      <c r="ZH139" s="179"/>
      <c r="ZI139" s="179"/>
      <c r="ZJ139" s="179"/>
      <c r="ZK139" s="179"/>
      <c r="ZL139" s="179"/>
      <c r="ZM139" s="179"/>
      <c r="ZN139" s="179"/>
      <c r="ZO139" s="179"/>
      <c r="ZP139" s="179"/>
      <c r="ZQ139" s="179"/>
      <c r="ZR139" s="179"/>
      <c r="ZS139" s="179"/>
      <c r="ZT139" s="179"/>
      <c r="ZU139" s="179"/>
      <c r="ZV139" s="179"/>
      <c r="ZW139" s="179"/>
      <c r="ZX139" s="179"/>
      <c r="ZY139" s="179"/>
      <c r="ZZ139" s="179"/>
      <c r="AAA139" s="179"/>
      <c r="AAB139" s="179"/>
      <c r="AAC139" s="179"/>
      <c r="AAD139" s="179"/>
      <c r="AAE139" s="179"/>
      <c r="AAF139" s="179"/>
      <c r="AAG139" s="179"/>
      <c r="AAH139" s="179"/>
      <c r="AAI139" s="179"/>
      <c r="AAJ139" s="179"/>
      <c r="AAK139" s="179"/>
      <c r="AAL139" s="179"/>
      <c r="AAM139" s="179"/>
      <c r="AAN139" s="179"/>
      <c r="AAO139" s="179"/>
      <c r="AAP139" s="179"/>
      <c r="AAQ139" s="179"/>
      <c r="AAR139" s="179"/>
      <c r="AAS139" s="179"/>
      <c r="AAT139" s="179"/>
      <c r="AAU139" s="179"/>
      <c r="AAV139" s="179"/>
      <c r="AAW139" s="179"/>
      <c r="AAX139" s="179"/>
      <c r="AAY139" s="179"/>
      <c r="AAZ139" s="179"/>
      <c r="ABA139" s="179"/>
      <c r="ABB139" s="179"/>
      <c r="ABC139" s="179"/>
      <c r="ABD139" s="179"/>
      <c r="ABE139" s="179"/>
      <c r="ABF139" s="179"/>
      <c r="ABG139" s="179"/>
      <c r="ABH139" s="179"/>
      <c r="ABI139" s="179"/>
      <c r="ABJ139" s="179"/>
      <c r="ABK139" s="179"/>
      <c r="ABL139" s="179"/>
      <c r="ABM139" s="179"/>
      <c r="ABN139" s="179"/>
      <c r="ABO139" s="179"/>
      <c r="ABP139" s="179"/>
      <c r="ABQ139" s="179"/>
      <c r="ABR139" s="179"/>
      <c r="ABS139" s="179"/>
      <c r="ABT139" s="179"/>
      <c r="ABU139" s="179"/>
      <c r="ABV139" s="179"/>
      <c r="ABW139" s="179"/>
      <c r="ABX139" s="179"/>
      <c r="ABY139" s="179"/>
      <c r="ABZ139" s="179"/>
      <c r="ACA139" s="179"/>
      <c r="ACB139" s="179"/>
      <c r="ACC139" s="179"/>
      <c r="ACD139" s="179"/>
      <c r="ACE139" s="179"/>
      <c r="ACF139" s="179"/>
      <c r="ACG139" s="179"/>
      <c r="ACH139" s="179"/>
      <c r="ACI139" s="179"/>
      <c r="ACJ139" s="179"/>
      <c r="ACK139" s="179"/>
      <c r="ACL139" s="179"/>
      <c r="ACM139" s="179"/>
      <c r="ACN139" s="179"/>
      <c r="ACO139" s="179"/>
      <c r="ACP139" s="179"/>
      <c r="ACQ139" s="179"/>
      <c r="ACR139" s="179"/>
      <c r="ACS139" s="179"/>
      <c r="ACT139" s="179"/>
      <c r="ACU139" s="179"/>
      <c r="ACV139" s="179"/>
      <c r="ACW139" s="179"/>
      <c r="ACX139" s="179"/>
      <c r="ACY139" s="179"/>
      <c r="ACZ139" s="179"/>
      <c r="ADA139" s="179"/>
      <c r="ADB139" s="179"/>
      <c r="ADC139" s="179"/>
      <c r="ADD139" s="179"/>
      <c r="ADE139" s="179"/>
      <c r="ADF139" s="179"/>
      <c r="ADG139" s="179"/>
      <c r="ADH139" s="179"/>
      <c r="ADI139" s="179"/>
      <c r="ADJ139" s="179"/>
      <c r="ADK139" s="179"/>
      <c r="ADL139" s="179"/>
      <c r="ADM139" s="179"/>
      <c r="ADN139" s="179"/>
      <c r="ADO139" s="179"/>
      <c r="ADP139" s="179"/>
      <c r="ADQ139" s="179"/>
      <c r="ADR139" s="179"/>
      <c r="ADS139" s="179"/>
      <c r="ADT139" s="179"/>
      <c r="ADU139" s="179"/>
      <c r="ADV139" s="179"/>
      <c r="ADW139" s="179"/>
      <c r="ADX139" s="179"/>
      <c r="ADY139" s="179"/>
      <c r="ADZ139" s="179"/>
      <c r="AEA139" s="179"/>
      <c r="AEB139" s="179"/>
      <c r="AEC139" s="179"/>
      <c r="AED139" s="179"/>
      <c r="AEE139" s="179"/>
      <c r="AEF139" s="179"/>
      <c r="AEG139" s="179"/>
      <c r="AEH139" s="179"/>
      <c r="AEI139" s="179"/>
      <c r="AEJ139" s="179"/>
      <c r="AEK139" s="179"/>
      <c r="AEL139" s="179"/>
      <c r="AEM139" s="179"/>
      <c r="AEN139" s="179"/>
      <c r="AEO139" s="179"/>
      <c r="AEP139" s="179"/>
      <c r="AEQ139" s="179"/>
      <c r="AER139" s="179"/>
      <c r="AES139" s="179"/>
      <c r="AET139" s="179"/>
      <c r="AEU139" s="179"/>
      <c r="AEV139" s="179"/>
      <c r="AEW139" s="179"/>
      <c r="AEX139" s="179"/>
      <c r="AEY139" s="179"/>
      <c r="AEZ139" s="179"/>
      <c r="AFA139" s="179"/>
      <c r="AFB139" s="179"/>
      <c r="AFC139" s="179"/>
      <c r="AFD139" s="179"/>
      <c r="AFE139" s="179"/>
      <c r="AFF139" s="179"/>
      <c r="AFG139" s="179"/>
      <c r="AFH139" s="179"/>
      <c r="AFI139" s="179"/>
      <c r="AFJ139" s="179"/>
      <c r="AFK139" s="179"/>
      <c r="AFL139" s="179"/>
      <c r="AFM139" s="179"/>
      <c r="AFN139" s="179"/>
      <c r="AFO139" s="179"/>
      <c r="AFP139" s="179"/>
      <c r="AFQ139" s="179"/>
      <c r="AFR139" s="179"/>
      <c r="AFS139" s="179"/>
      <c r="AFT139" s="179"/>
      <c r="AFU139" s="179"/>
      <c r="AFV139" s="179"/>
      <c r="AFW139" s="179"/>
      <c r="AFX139" s="179"/>
      <c r="AFY139" s="179"/>
      <c r="AFZ139" s="179"/>
      <c r="AGA139" s="179"/>
      <c r="AGB139" s="179"/>
      <c r="AGC139" s="179"/>
      <c r="AGD139" s="179"/>
      <c r="AGE139" s="179"/>
      <c r="AGF139" s="179"/>
      <c r="AGG139" s="179"/>
      <c r="AGH139" s="179"/>
      <c r="AGI139" s="179"/>
      <c r="AGJ139" s="179"/>
      <c r="AGK139" s="179"/>
      <c r="AGL139" s="179"/>
      <c r="AGM139" s="179"/>
      <c r="AGN139" s="179"/>
      <c r="AGO139" s="179"/>
      <c r="AGP139" s="179"/>
      <c r="AGQ139" s="179"/>
      <c r="AGR139" s="179"/>
      <c r="AGS139" s="179"/>
      <c r="AGT139" s="179"/>
      <c r="AGU139" s="179"/>
      <c r="AGV139" s="179"/>
      <c r="AGW139" s="179"/>
      <c r="AGX139" s="179"/>
      <c r="AGY139" s="179"/>
      <c r="AGZ139" s="179"/>
      <c r="AHA139" s="179"/>
      <c r="AHB139" s="179"/>
      <c r="AHC139" s="179"/>
      <c r="AHD139" s="179"/>
      <c r="AHE139" s="179"/>
      <c r="AHF139" s="179"/>
      <c r="AHG139" s="179"/>
      <c r="AHH139" s="179"/>
      <c r="AHI139" s="179"/>
      <c r="AHJ139" s="179"/>
      <c r="AHK139" s="179"/>
      <c r="AHL139" s="179"/>
      <c r="AHM139" s="179"/>
      <c r="AHN139" s="179"/>
      <c r="AHO139" s="179"/>
      <c r="AHP139" s="179"/>
      <c r="AHQ139" s="179"/>
      <c r="AHR139" s="179"/>
      <c r="AHS139" s="179"/>
      <c r="AHT139" s="179"/>
      <c r="AHU139" s="179"/>
      <c r="AHV139" s="179"/>
      <c r="AHW139" s="179"/>
      <c r="AHX139" s="179"/>
      <c r="AHY139" s="179"/>
      <c r="AHZ139" s="179"/>
      <c r="AIA139" s="179"/>
      <c r="AIB139" s="179"/>
      <c r="AIC139" s="179"/>
      <c r="AID139" s="179"/>
      <c r="AIE139" s="179"/>
      <c r="AIF139" s="179"/>
      <c r="AIG139" s="179"/>
      <c r="AIH139" s="179"/>
      <c r="AII139" s="179"/>
      <c r="AIJ139" s="179"/>
      <c r="AIK139" s="179"/>
      <c r="AIL139" s="179"/>
      <c r="AIM139" s="179"/>
      <c r="AIN139" s="179"/>
      <c r="AIO139" s="179"/>
      <c r="AIP139" s="179"/>
      <c r="AIQ139" s="179"/>
      <c r="AIR139" s="179"/>
      <c r="AIS139" s="179"/>
      <c r="AIT139" s="179"/>
      <c r="AIU139" s="179"/>
      <c r="AIV139" s="179"/>
      <c r="AIW139" s="179"/>
      <c r="AIX139" s="179"/>
      <c r="AIY139" s="179"/>
      <c r="AIZ139" s="179"/>
      <c r="AJA139" s="179"/>
      <c r="AJB139" s="179"/>
      <c r="AJC139" s="179"/>
      <c r="AJD139" s="179"/>
      <c r="AJE139" s="179"/>
      <c r="AJF139" s="179"/>
      <c r="AJG139" s="179"/>
      <c r="AJH139" s="179"/>
      <c r="AJI139" s="179"/>
      <c r="AJJ139" s="179"/>
      <c r="AJK139" s="179"/>
      <c r="AJL139" s="179"/>
      <c r="AJM139" s="179"/>
      <c r="AJN139" s="179"/>
      <c r="AJO139" s="179"/>
      <c r="AJP139" s="179"/>
      <c r="AJQ139" s="179"/>
      <c r="AJR139" s="179"/>
      <c r="AJS139" s="179"/>
      <c r="AJT139" s="179"/>
      <c r="AJU139" s="179"/>
      <c r="AJV139" s="179"/>
      <c r="AJW139" s="179"/>
      <c r="AJX139" s="179"/>
      <c r="AJY139" s="179"/>
      <c r="AJZ139" s="179"/>
      <c r="AKA139" s="179"/>
      <c r="AKB139" s="179"/>
      <c r="AKC139" s="179"/>
      <c r="AKD139" s="179"/>
      <c r="AKE139" s="179"/>
      <c r="AKF139" s="179"/>
      <c r="AKG139" s="179"/>
      <c r="AKH139" s="179"/>
      <c r="AKI139" s="179"/>
      <c r="AKJ139" s="179"/>
      <c r="AKK139" s="179"/>
      <c r="AKL139" s="179"/>
      <c r="AKM139" s="179"/>
      <c r="AKN139" s="179"/>
      <c r="AKO139" s="179"/>
      <c r="AKP139" s="179"/>
      <c r="AKQ139" s="179"/>
      <c r="AKR139" s="179"/>
      <c r="AKS139" s="179"/>
      <c r="AKT139" s="179"/>
      <c r="AKU139" s="179"/>
      <c r="AKV139" s="179"/>
      <c r="AKW139" s="179"/>
      <c r="AKX139" s="179"/>
      <c r="AKY139" s="179"/>
      <c r="AKZ139" s="179"/>
      <c r="ALA139" s="179"/>
      <c r="ALB139" s="179"/>
      <c r="ALC139" s="179"/>
      <c r="ALD139" s="179"/>
      <c r="ALE139" s="179"/>
      <c r="ALF139" s="179"/>
      <c r="ALG139" s="179"/>
      <c r="ALH139" s="179"/>
      <c r="ALI139" s="179"/>
      <c r="ALJ139" s="179"/>
      <c r="ALK139" s="179"/>
      <c r="ALL139" s="179"/>
      <c r="ALM139" s="179"/>
      <c r="ALN139" s="179"/>
      <c r="ALO139" s="179"/>
      <c r="ALP139" s="179"/>
      <c r="ALQ139" s="179"/>
      <c r="ALR139" s="179"/>
      <c r="ALS139" s="179"/>
      <c r="ALT139" s="179"/>
      <c r="ALU139" s="179"/>
      <c r="ALV139" s="179"/>
      <c r="ALW139" s="179"/>
      <c r="ALX139" s="179"/>
      <c r="ALY139" s="179"/>
      <c r="ALZ139" s="179"/>
      <c r="AMA139" s="179"/>
      <c r="AMB139" s="179"/>
      <c r="AMC139" s="179"/>
      <c r="AMD139" s="179"/>
      <c r="AME139" s="179"/>
      <c r="AMF139" s="179"/>
      <c r="AMG139" s="179"/>
      <c r="AMH139" s="179"/>
      <c r="AMI139" s="179"/>
      <c r="AMJ139" s="179"/>
      <c r="AMK139" s="179"/>
      <c r="AML139" s="179"/>
      <c r="AMM139" s="179"/>
      <c r="AMN139" s="179"/>
      <c r="AMO139" s="179"/>
      <c r="AMP139" s="179"/>
      <c r="AMQ139" s="179"/>
      <c r="AMR139" s="179"/>
      <c r="AMS139" s="179"/>
      <c r="AMT139" s="179"/>
      <c r="AMU139" s="179"/>
      <c r="AMV139" s="179"/>
      <c r="AMW139" s="179"/>
      <c r="AMX139" s="179"/>
      <c r="AMY139" s="179"/>
      <c r="AMZ139" s="179"/>
      <c r="ANA139" s="179"/>
      <c r="ANB139" s="179"/>
      <c r="ANC139" s="179"/>
      <c r="AND139" s="179"/>
      <c r="ANE139" s="179"/>
      <c r="ANF139" s="179"/>
      <c r="ANG139" s="179"/>
      <c r="ANH139" s="179"/>
      <c r="ANI139" s="179"/>
      <c r="ANJ139" s="179"/>
      <c r="ANK139" s="179"/>
      <c r="ANL139" s="179"/>
      <c r="ANM139" s="179"/>
      <c r="ANN139" s="179"/>
      <c r="ANO139" s="179"/>
      <c r="ANP139" s="179"/>
      <c r="ANQ139" s="179"/>
      <c r="ANR139" s="179"/>
      <c r="ANS139" s="179"/>
      <c r="ANT139" s="179"/>
      <c r="ANU139" s="179"/>
      <c r="ANV139" s="179"/>
      <c r="ANW139" s="179"/>
      <c r="ANX139" s="179"/>
      <c r="ANY139" s="179"/>
      <c r="ANZ139" s="179"/>
      <c r="AOA139" s="179"/>
      <c r="AOB139" s="179"/>
      <c r="AOC139" s="179"/>
      <c r="AOD139" s="179"/>
      <c r="AOE139" s="179"/>
      <c r="AOF139" s="179"/>
      <c r="AOG139" s="179"/>
      <c r="AOH139" s="179"/>
      <c r="AOI139" s="179"/>
      <c r="AOJ139" s="179"/>
      <c r="AOK139" s="179"/>
      <c r="AOL139" s="179"/>
      <c r="AOM139" s="179"/>
      <c r="AON139" s="179"/>
      <c r="AOO139" s="179"/>
      <c r="AOP139" s="179"/>
      <c r="AOQ139" s="179"/>
      <c r="AOR139" s="179"/>
      <c r="AOS139" s="179"/>
      <c r="AOT139" s="179"/>
      <c r="AOU139" s="179"/>
      <c r="AOV139" s="179"/>
      <c r="AOW139" s="179"/>
      <c r="AOX139" s="179"/>
      <c r="AOY139" s="179"/>
      <c r="AOZ139" s="179"/>
      <c r="APA139" s="179"/>
      <c r="APB139" s="179"/>
      <c r="APC139" s="179"/>
      <c r="APD139" s="179"/>
      <c r="APE139" s="179"/>
      <c r="APF139" s="179"/>
      <c r="APG139" s="179"/>
      <c r="APH139" s="179"/>
      <c r="API139" s="179"/>
      <c r="APJ139" s="179"/>
      <c r="APK139" s="179"/>
      <c r="APL139" s="179"/>
      <c r="APM139" s="179"/>
      <c r="APN139" s="179"/>
      <c r="APO139" s="179"/>
      <c r="APP139" s="179"/>
      <c r="APQ139" s="179"/>
      <c r="APR139" s="179"/>
      <c r="APS139" s="179"/>
      <c r="APT139" s="179"/>
      <c r="APU139" s="179"/>
      <c r="APV139" s="179"/>
      <c r="APW139" s="179"/>
      <c r="APX139" s="179"/>
      <c r="APY139" s="179"/>
      <c r="APZ139" s="179"/>
      <c r="AQA139" s="179"/>
      <c r="AQB139" s="179"/>
      <c r="AQC139" s="179"/>
      <c r="AQD139" s="179"/>
      <c r="AQE139" s="179"/>
      <c r="AQF139" s="179"/>
      <c r="AQG139" s="179"/>
      <c r="AQH139" s="179"/>
      <c r="AQI139" s="179"/>
      <c r="AQJ139" s="179"/>
      <c r="AQK139" s="179"/>
      <c r="AQL139" s="179"/>
      <c r="AQM139" s="179"/>
      <c r="AQN139" s="179"/>
      <c r="AQO139" s="179"/>
      <c r="AQP139" s="179"/>
      <c r="AQQ139" s="179"/>
      <c r="AQR139" s="179"/>
      <c r="AQS139" s="179"/>
      <c r="AQT139" s="179"/>
      <c r="AQU139" s="179"/>
      <c r="AQV139" s="179"/>
      <c r="AQW139" s="179"/>
      <c r="AQX139" s="179"/>
      <c r="AQY139" s="179"/>
      <c r="AQZ139" s="179"/>
      <c r="ARA139" s="179"/>
      <c r="ARB139" s="179"/>
      <c r="ARC139" s="179"/>
      <c r="ARD139" s="179"/>
      <c r="ARE139" s="179"/>
      <c r="ARF139" s="179"/>
      <c r="ARG139" s="179"/>
      <c r="ARH139" s="179"/>
      <c r="ARI139" s="179"/>
      <c r="ARJ139" s="179"/>
      <c r="ARK139" s="179"/>
      <c r="ARL139" s="179"/>
      <c r="ARM139" s="179"/>
      <c r="ARN139" s="179"/>
      <c r="ARO139" s="179"/>
      <c r="ARP139" s="179"/>
      <c r="ARQ139" s="179"/>
      <c r="ARR139" s="179"/>
      <c r="ARS139" s="179"/>
      <c r="ART139" s="179"/>
      <c r="ARU139" s="179"/>
      <c r="ARV139" s="179"/>
      <c r="ARW139" s="179"/>
      <c r="ARX139" s="179"/>
      <c r="ARY139" s="179"/>
      <c r="ARZ139" s="179"/>
      <c r="ASA139" s="179"/>
      <c r="ASB139" s="179"/>
      <c r="ASC139" s="179"/>
      <c r="ASD139" s="179"/>
      <c r="ASE139" s="179"/>
      <c r="ASF139" s="179"/>
      <c r="ASG139" s="179"/>
      <c r="ASH139" s="179"/>
      <c r="ASI139" s="179"/>
      <c r="ASJ139" s="179"/>
      <c r="ASK139" s="179"/>
      <c r="ASL139" s="179"/>
      <c r="ASM139" s="179"/>
      <c r="ASN139" s="179"/>
      <c r="ASO139" s="179"/>
      <c r="ASP139" s="179"/>
      <c r="ASQ139" s="179"/>
      <c r="ASR139" s="179"/>
      <c r="ASS139" s="179"/>
      <c r="AST139" s="179"/>
      <c r="ASU139" s="179"/>
      <c r="ASV139" s="179"/>
      <c r="ASW139" s="179"/>
      <c r="ASX139" s="179"/>
      <c r="ASY139" s="179"/>
      <c r="ASZ139" s="179"/>
      <c r="ATA139" s="179"/>
      <c r="ATB139" s="179"/>
      <c r="ATC139" s="179"/>
      <c r="ATD139" s="179"/>
      <c r="ATE139" s="179"/>
      <c r="ATF139" s="179"/>
      <c r="ATG139" s="179"/>
      <c r="ATH139" s="179"/>
      <c r="ATI139" s="179"/>
      <c r="ATJ139" s="179"/>
      <c r="ATK139" s="179"/>
      <c r="ATL139" s="179"/>
      <c r="ATM139" s="179"/>
      <c r="ATN139" s="179"/>
      <c r="ATO139" s="179"/>
      <c r="ATP139" s="179"/>
      <c r="ATQ139" s="179"/>
      <c r="ATR139" s="179"/>
      <c r="ATS139" s="179"/>
      <c r="ATT139" s="179"/>
      <c r="ATU139" s="179"/>
      <c r="ATV139" s="179"/>
      <c r="ATW139" s="179"/>
      <c r="ATX139" s="179"/>
      <c r="ATY139" s="179"/>
      <c r="ATZ139" s="179"/>
      <c r="AUA139" s="179"/>
      <c r="AUB139" s="179"/>
      <c r="AUC139" s="179"/>
      <c r="AUD139" s="179"/>
      <c r="AUE139" s="179"/>
      <c r="AUF139" s="179"/>
      <c r="AUG139" s="179"/>
      <c r="AUH139" s="179"/>
      <c r="AUI139" s="179"/>
      <c r="AUJ139" s="179"/>
      <c r="AUK139" s="179"/>
      <c r="AUL139" s="179"/>
      <c r="AUM139" s="179"/>
      <c r="AUN139" s="179"/>
      <c r="AUO139" s="179"/>
      <c r="AUP139" s="179"/>
      <c r="AUQ139" s="179"/>
      <c r="AUR139" s="179"/>
      <c r="AUS139" s="179"/>
      <c r="AUT139" s="179"/>
      <c r="AUU139" s="179"/>
      <c r="AUV139" s="179"/>
      <c r="AUW139" s="179"/>
      <c r="AUX139" s="179"/>
      <c r="AUY139" s="179"/>
      <c r="AUZ139" s="179"/>
      <c r="AVA139" s="179"/>
      <c r="AVB139" s="179"/>
      <c r="AVC139" s="179"/>
      <c r="AVD139" s="179"/>
      <c r="AVE139" s="179"/>
      <c r="AVF139" s="179"/>
      <c r="AVG139" s="179"/>
      <c r="AVH139" s="179"/>
      <c r="AVI139" s="179"/>
      <c r="AVJ139" s="179"/>
      <c r="AVK139" s="179"/>
      <c r="AVL139" s="179"/>
      <c r="AVM139" s="179"/>
      <c r="AVN139" s="179"/>
      <c r="AVO139" s="179"/>
      <c r="AVP139" s="179"/>
      <c r="AVQ139" s="179"/>
      <c r="AVR139" s="179"/>
      <c r="AVS139" s="179"/>
      <c r="AVT139" s="179"/>
      <c r="AVU139" s="179"/>
      <c r="AVV139" s="179"/>
      <c r="AVW139" s="179"/>
      <c r="AVX139" s="179"/>
      <c r="AVY139" s="179"/>
      <c r="AVZ139" s="179"/>
      <c r="AWA139" s="179"/>
      <c r="AWB139" s="179"/>
      <c r="AWC139" s="179"/>
      <c r="AWD139" s="179"/>
      <c r="AWE139" s="179"/>
      <c r="AWF139" s="179"/>
      <c r="AWG139" s="179"/>
      <c r="AWH139" s="179"/>
      <c r="AWI139" s="179"/>
      <c r="AWJ139" s="179"/>
      <c r="AWK139" s="179"/>
      <c r="AWL139" s="179"/>
      <c r="AWM139" s="179"/>
      <c r="AWN139" s="179"/>
      <c r="AWO139" s="179"/>
      <c r="AWP139" s="179"/>
      <c r="AWQ139" s="179"/>
      <c r="AWR139" s="179"/>
      <c r="AWS139" s="179"/>
      <c r="AWT139" s="179"/>
      <c r="AWU139" s="179"/>
      <c r="AWV139" s="179"/>
      <c r="AWW139" s="179"/>
      <c r="AWX139" s="179"/>
      <c r="AWY139" s="179"/>
      <c r="AWZ139" s="179"/>
      <c r="AXA139" s="179"/>
      <c r="AXB139" s="179"/>
      <c r="AXC139" s="179"/>
      <c r="AXD139" s="179"/>
      <c r="AXE139" s="179"/>
      <c r="AXF139" s="179"/>
      <c r="AXG139" s="179"/>
      <c r="AXH139" s="179"/>
      <c r="AXI139" s="179"/>
      <c r="AXJ139" s="179"/>
      <c r="AXK139" s="179"/>
      <c r="AXL139" s="179"/>
      <c r="AXM139" s="179"/>
      <c r="AXN139" s="179"/>
      <c r="AXO139" s="179"/>
      <c r="AXP139" s="179"/>
      <c r="AXQ139" s="179"/>
      <c r="AXR139" s="179"/>
      <c r="AXS139" s="179"/>
      <c r="AXT139" s="179"/>
      <c r="AXU139" s="179"/>
      <c r="AXV139" s="179"/>
      <c r="AXW139" s="179"/>
      <c r="AXX139" s="179"/>
      <c r="AXY139" s="179"/>
      <c r="AXZ139" s="179"/>
      <c r="AYA139" s="179"/>
      <c r="AYB139" s="179"/>
      <c r="AYC139" s="179"/>
      <c r="AYD139" s="179"/>
      <c r="AYE139" s="179"/>
      <c r="AYF139" s="179"/>
      <c r="AYG139" s="179"/>
      <c r="AYH139" s="179"/>
      <c r="AYI139" s="179"/>
      <c r="AYJ139" s="179"/>
      <c r="AYK139" s="179"/>
      <c r="AYL139" s="179"/>
      <c r="AYM139" s="179"/>
      <c r="AYN139" s="179"/>
      <c r="AYO139" s="179"/>
      <c r="AYP139" s="179"/>
      <c r="AYQ139" s="179"/>
      <c r="AYR139" s="179"/>
      <c r="AYS139" s="179"/>
      <c r="AYT139" s="179"/>
      <c r="AYU139" s="179"/>
      <c r="AYV139" s="179"/>
      <c r="AYW139" s="179"/>
      <c r="AYX139" s="179"/>
      <c r="AYY139" s="179"/>
      <c r="AYZ139" s="179"/>
      <c r="AZA139" s="179"/>
      <c r="AZB139" s="179"/>
      <c r="AZC139" s="179"/>
      <c r="AZD139" s="179"/>
      <c r="AZE139" s="179"/>
      <c r="AZF139" s="179"/>
      <c r="AZG139" s="179"/>
      <c r="AZH139" s="179"/>
      <c r="AZI139" s="179"/>
      <c r="AZJ139" s="179"/>
      <c r="AZK139" s="179"/>
      <c r="AZL139" s="179"/>
      <c r="AZM139" s="179"/>
      <c r="AZN139" s="179"/>
      <c r="AZO139" s="179"/>
      <c r="AZP139" s="179"/>
      <c r="AZQ139" s="179"/>
      <c r="AZR139" s="179"/>
      <c r="AZS139" s="179"/>
      <c r="AZT139" s="179"/>
      <c r="AZU139" s="179"/>
      <c r="AZV139" s="179"/>
      <c r="AZW139" s="179"/>
      <c r="AZX139" s="179"/>
      <c r="AZY139" s="179"/>
      <c r="AZZ139" s="179"/>
      <c r="BAA139" s="179"/>
      <c r="BAB139" s="179"/>
      <c r="BAC139" s="179"/>
      <c r="BAD139" s="179"/>
      <c r="BAE139" s="179"/>
      <c r="BAF139" s="179"/>
      <c r="BAG139" s="179"/>
      <c r="BAH139" s="179"/>
      <c r="BAI139" s="179"/>
      <c r="BAJ139" s="179"/>
      <c r="BAK139" s="179"/>
      <c r="BAL139" s="179"/>
      <c r="BAM139" s="179"/>
      <c r="BAN139" s="179"/>
      <c r="BAO139" s="179"/>
      <c r="BAP139" s="179"/>
      <c r="BAQ139" s="179"/>
      <c r="BAR139" s="179"/>
      <c r="BAS139" s="179"/>
      <c r="BAT139" s="179"/>
      <c r="BAU139" s="179"/>
      <c r="BAV139" s="179"/>
      <c r="BAW139" s="179"/>
      <c r="BAX139" s="179"/>
      <c r="BAY139" s="179"/>
      <c r="BAZ139" s="179"/>
      <c r="BBA139" s="179"/>
      <c r="BBB139" s="179"/>
      <c r="BBC139" s="179"/>
      <c r="BBD139" s="179"/>
      <c r="BBE139" s="179"/>
      <c r="BBF139" s="179"/>
      <c r="BBG139" s="179"/>
      <c r="BBH139" s="179"/>
      <c r="BBI139" s="179"/>
      <c r="BBJ139" s="179"/>
      <c r="BBK139" s="179"/>
      <c r="BBL139" s="179"/>
      <c r="BBM139" s="179"/>
      <c r="BBN139" s="179"/>
      <c r="BBO139" s="179"/>
      <c r="BBP139" s="179"/>
      <c r="BBQ139" s="179"/>
      <c r="BBR139" s="179"/>
      <c r="BBS139" s="179"/>
      <c r="BBT139" s="179"/>
      <c r="BBU139" s="179"/>
      <c r="BBV139" s="179"/>
      <c r="BBW139" s="179"/>
      <c r="BBX139" s="179"/>
      <c r="BBY139" s="179"/>
      <c r="BBZ139" s="179"/>
      <c r="BCA139" s="179"/>
      <c r="BCB139" s="179"/>
      <c r="BCC139" s="179"/>
      <c r="BCD139" s="179"/>
      <c r="BCE139" s="179"/>
      <c r="BCF139" s="179"/>
      <c r="BCG139" s="179"/>
      <c r="BCH139" s="179"/>
      <c r="BCI139" s="179"/>
      <c r="BCJ139" s="179"/>
      <c r="BCK139" s="179"/>
      <c r="BCL139" s="179"/>
      <c r="BCM139" s="179"/>
      <c r="BCN139" s="179"/>
      <c r="BCO139" s="179"/>
      <c r="BCP139" s="179"/>
      <c r="BCQ139" s="179"/>
      <c r="BCR139" s="179"/>
      <c r="BCS139" s="179"/>
      <c r="BCT139" s="179"/>
      <c r="BCU139" s="179"/>
      <c r="BCV139" s="179"/>
      <c r="BCW139" s="179"/>
      <c r="BCX139" s="179"/>
      <c r="BCY139" s="179"/>
      <c r="BCZ139" s="179"/>
      <c r="BDA139" s="179"/>
      <c r="BDB139" s="179"/>
      <c r="BDC139" s="179"/>
      <c r="BDD139" s="179"/>
      <c r="BDE139" s="179"/>
      <c r="BDF139" s="179"/>
      <c r="BDG139" s="179"/>
      <c r="BDH139" s="179"/>
      <c r="BDI139" s="179"/>
      <c r="BDJ139" s="179"/>
      <c r="BDK139" s="179"/>
      <c r="BDL139" s="179"/>
      <c r="BDM139" s="179"/>
      <c r="BDN139" s="179"/>
      <c r="BDO139" s="179"/>
      <c r="BDP139" s="179"/>
      <c r="BDQ139" s="179"/>
      <c r="BDR139" s="179"/>
      <c r="BDS139" s="179"/>
      <c r="BDT139" s="179"/>
      <c r="BDU139" s="179"/>
      <c r="BDV139" s="179"/>
      <c r="BDW139" s="179"/>
      <c r="BDX139" s="179"/>
      <c r="BDY139" s="179"/>
      <c r="BDZ139" s="179"/>
      <c r="BEA139" s="179"/>
      <c r="BEB139" s="179"/>
      <c r="BEC139" s="179"/>
      <c r="BED139" s="179"/>
      <c r="BEE139" s="179"/>
      <c r="BEF139" s="179"/>
      <c r="BEG139" s="179"/>
      <c r="BEH139" s="179"/>
      <c r="BEI139" s="179"/>
      <c r="BEJ139" s="179"/>
      <c r="BEK139" s="179"/>
      <c r="BEL139" s="179"/>
      <c r="BEM139" s="179"/>
      <c r="BEN139" s="179"/>
      <c r="BEO139" s="179"/>
      <c r="BEP139" s="179"/>
      <c r="BEQ139" s="179"/>
      <c r="BER139" s="179"/>
      <c r="BES139" s="179"/>
      <c r="BET139" s="179"/>
      <c r="BEU139" s="179"/>
      <c r="BEV139" s="179"/>
      <c r="BEW139" s="179"/>
      <c r="BEX139" s="179"/>
      <c r="BEY139" s="179"/>
      <c r="BEZ139" s="179"/>
      <c r="BFA139" s="179"/>
      <c r="BFB139" s="179"/>
      <c r="BFC139" s="179"/>
      <c r="BFD139" s="179"/>
      <c r="BFE139" s="179"/>
      <c r="BFF139" s="179"/>
      <c r="BFG139" s="179"/>
      <c r="BFH139" s="179"/>
      <c r="BFI139" s="179"/>
      <c r="BFJ139" s="179"/>
      <c r="BFK139" s="179"/>
      <c r="BFL139" s="179"/>
      <c r="BFM139" s="179"/>
      <c r="BFN139" s="179"/>
      <c r="BFO139" s="179"/>
      <c r="BFP139" s="179"/>
      <c r="BFQ139" s="179"/>
      <c r="BFR139" s="179"/>
      <c r="BFS139" s="179"/>
      <c r="BFT139" s="179"/>
      <c r="BFU139" s="179"/>
      <c r="BFV139" s="179"/>
      <c r="BFW139" s="179"/>
      <c r="BFX139" s="179"/>
      <c r="BFY139" s="179"/>
      <c r="BFZ139" s="179"/>
      <c r="BGA139" s="179"/>
      <c r="BGB139" s="179"/>
      <c r="BGC139" s="179"/>
      <c r="BGD139" s="179"/>
      <c r="BGE139" s="179"/>
      <c r="BGF139" s="179"/>
      <c r="BGG139" s="179"/>
      <c r="BGH139" s="179"/>
      <c r="BGI139" s="179"/>
      <c r="BGJ139" s="179"/>
      <c r="BGK139" s="179"/>
      <c r="BGL139" s="179"/>
      <c r="BGM139" s="179"/>
      <c r="BGN139" s="179"/>
      <c r="BGO139" s="179"/>
      <c r="BGP139" s="179"/>
      <c r="BGQ139" s="179"/>
      <c r="BGR139" s="179"/>
      <c r="BGS139" s="179"/>
      <c r="BGT139" s="179"/>
      <c r="BGU139" s="179"/>
      <c r="BGV139" s="179"/>
      <c r="BGW139" s="179"/>
      <c r="BGX139" s="179"/>
      <c r="BGY139" s="179"/>
      <c r="BGZ139" s="179"/>
      <c r="BHA139" s="179"/>
      <c r="BHB139" s="179"/>
      <c r="BHC139" s="179"/>
      <c r="BHD139" s="179"/>
      <c r="BHE139" s="179"/>
      <c r="BHF139" s="179"/>
      <c r="BHG139" s="179"/>
      <c r="BHH139" s="179"/>
      <c r="BHI139" s="179"/>
      <c r="BHJ139" s="179"/>
      <c r="BHK139" s="179"/>
      <c r="BHL139" s="179"/>
      <c r="BHM139" s="179"/>
      <c r="BHN139" s="179"/>
      <c r="BHO139" s="179"/>
      <c r="BHP139" s="179"/>
      <c r="BHQ139" s="179"/>
      <c r="BHR139" s="179"/>
      <c r="BHS139" s="179"/>
      <c r="BHT139" s="179"/>
      <c r="BHU139" s="179"/>
      <c r="BHV139" s="179"/>
      <c r="BHW139" s="179"/>
      <c r="BHX139" s="179"/>
      <c r="BHY139" s="179"/>
      <c r="BHZ139" s="179"/>
      <c r="BIA139" s="179"/>
      <c r="BIB139" s="179"/>
      <c r="BIC139" s="179"/>
      <c r="BID139" s="179"/>
      <c r="BIE139" s="179"/>
      <c r="BIF139" s="179"/>
      <c r="BIG139" s="179"/>
      <c r="BIH139" s="179"/>
      <c r="BII139" s="179"/>
      <c r="BIJ139" s="179"/>
      <c r="BIK139" s="179"/>
      <c r="BIL139" s="179"/>
      <c r="BIM139" s="179"/>
      <c r="BIN139" s="179"/>
      <c r="BIO139" s="179"/>
      <c r="BIP139" s="179"/>
      <c r="BIQ139" s="179"/>
      <c r="BIR139" s="179"/>
      <c r="BIS139" s="179"/>
      <c r="BIT139" s="179"/>
      <c r="BIU139" s="179"/>
      <c r="BIV139" s="179"/>
      <c r="BIW139" s="179"/>
      <c r="BIX139" s="179"/>
      <c r="BIY139" s="179"/>
      <c r="BIZ139" s="179"/>
      <c r="BJA139" s="179"/>
      <c r="BJB139" s="179"/>
      <c r="BJC139" s="179"/>
      <c r="BJD139" s="179"/>
      <c r="BJE139" s="179"/>
      <c r="BJF139" s="179"/>
      <c r="BJG139" s="179"/>
      <c r="BJH139" s="179"/>
      <c r="BJI139" s="179"/>
      <c r="BJJ139" s="179"/>
      <c r="BJK139" s="179"/>
      <c r="BJL139" s="179"/>
      <c r="BJM139" s="179"/>
      <c r="BJN139" s="179"/>
      <c r="BJO139" s="179"/>
      <c r="BJP139" s="179"/>
      <c r="BJQ139" s="179"/>
      <c r="BJR139" s="179"/>
      <c r="BJS139" s="179"/>
      <c r="BJT139" s="179"/>
      <c r="BJU139" s="179"/>
      <c r="BJV139" s="179"/>
      <c r="BJW139" s="179"/>
      <c r="BJX139" s="179"/>
      <c r="BJY139" s="179"/>
      <c r="BJZ139" s="179"/>
      <c r="BKA139" s="179"/>
      <c r="BKB139" s="179"/>
      <c r="BKC139" s="179"/>
      <c r="BKD139" s="179"/>
      <c r="BKE139" s="179"/>
      <c r="BKF139" s="179"/>
      <c r="BKG139" s="179"/>
      <c r="BKH139" s="179"/>
      <c r="BKI139" s="179"/>
      <c r="BKJ139" s="179"/>
      <c r="BKK139" s="179"/>
      <c r="BKL139" s="179"/>
      <c r="BKM139" s="179"/>
      <c r="BKN139" s="179"/>
      <c r="BKO139" s="179"/>
      <c r="BKP139" s="179"/>
      <c r="BKQ139" s="179"/>
      <c r="BKR139" s="179"/>
      <c r="BKS139" s="179"/>
      <c r="BKT139" s="179"/>
      <c r="BKU139" s="179"/>
      <c r="BKV139" s="179"/>
      <c r="BKW139" s="179"/>
      <c r="BKX139" s="179"/>
      <c r="BKY139" s="179"/>
      <c r="BKZ139" s="179"/>
      <c r="BLA139" s="179"/>
      <c r="BLB139" s="179"/>
      <c r="BLC139" s="179"/>
      <c r="BLD139" s="179"/>
      <c r="BLE139" s="179"/>
      <c r="BLF139" s="179"/>
      <c r="BLG139" s="179"/>
      <c r="BLH139" s="179"/>
      <c r="BLI139" s="179"/>
      <c r="BLJ139" s="179"/>
      <c r="BLK139" s="179"/>
      <c r="BLL139" s="179"/>
      <c r="BLM139" s="179"/>
      <c r="BLN139" s="179"/>
      <c r="BLO139" s="179"/>
      <c r="BLP139" s="179"/>
      <c r="BLQ139" s="179"/>
      <c r="BLR139" s="179"/>
      <c r="BLS139" s="179"/>
      <c r="BLT139" s="179"/>
      <c r="BLU139" s="179"/>
      <c r="BLV139" s="179"/>
      <c r="BLW139" s="179"/>
      <c r="BLX139" s="179"/>
      <c r="BLY139" s="179"/>
      <c r="BLZ139" s="179"/>
      <c r="BMA139" s="179"/>
      <c r="BMB139" s="179"/>
      <c r="BMC139" s="179"/>
      <c r="BMD139" s="179"/>
      <c r="BME139" s="179"/>
      <c r="BMF139" s="179"/>
      <c r="BMG139" s="179"/>
      <c r="BMH139" s="179"/>
      <c r="BMI139" s="179"/>
      <c r="BMJ139" s="179"/>
      <c r="BMK139" s="179"/>
      <c r="BML139" s="179"/>
      <c r="BMM139" s="179"/>
      <c r="BMN139" s="179"/>
      <c r="BMO139" s="179"/>
      <c r="BMP139" s="179"/>
      <c r="BMQ139" s="179"/>
      <c r="BMR139" s="179"/>
      <c r="BMS139" s="179"/>
      <c r="BMT139" s="179"/>
      <c r="BMU139" s="179"/>
      <c r="BMV139" s="179"/>
      <c r="BMW139" s="179"/>
      <c r="BMX139" s="179"/>
      <c r="BMY139" s="179"/>
      <c r="BMZ139" s="179"/>
      <c r="BNA139" s="179"/>
      <c r="BNB139" s="179"/>
      <c r="BNC139" s="179"/>
      <c r="BND139" s="179"/>
      <c r="BNE139" s="179"/>
      <c r="BNF139" s="179"/>
      <c r="BNG139" s="179"/>
      <c r="BNH139" s="179"/>
      <c r="BNI139" s="179"/>
      <c r="BNJ139" s="179"/>
      <c r="BNK139" s="179"/>
      <c r="BNL139" s="179"/>
      <c r="BNM139" s="179"/>
      <c r="BNN139" s="179"/>
      <c r="BNO139" s="179"/>
      <c r="BNP139" s="179"/>
      <c r="BNQ139" s="179"/>
      <c r="BNR139" s="179"/>
      <c r="BNS139" s="179"/>
      <c r="BNT139" s="179"/>
      <c r="BNU139" s="179"/>
      <c r="BNV139" s="179"/>
      <c r="BNW139" s="179"/>
      <c r="BNX139" s="179"/>
      <c r="BNY139" s="179"/>
      <c r="BNZ139" s="179"/>
      <c r="BOA139" s="179"/>
      <c r="BOB139" s="179"/>
      <c r="BOC139" s="179"/>
      <c r="BOD139" s="179"/>
      <c r="BOE139" s="179"/>
      <c r="BOF139" s="179"/>
      <c r="BOG139" s="179"/>
      <c r="BOH139" s="179"/>
      <c r="BOI139" s="179"/>
      <c r="BOJ139" s="179"/>
      <c r="BOK139" s="179"/>
      <c r="BOL139" s="179"/>
      <c r="BOM139" s="179"/>
      <c r="BON139" s="179"/>
      <c r="BOO139" s="179"/>
      <c r="BOP139" s="179"/>
      <c r="BOQ139" s="179"/>
      <c r="BOR139" s="179"/>
      <c r="BOS139" s="179"/>
      <c r="BOT139" s="179"/>
      <c r="BOU139" s="179"/>
      <c r="BOV139" s="179"/>
      <c r="BOW139" s="179"/>
      <c r="BOX139" s="179"/>
      <c r="BOY139" s="179"/>
      <c r="BOZ139" s="179"/>
      <c r="BPA139" s="179"/>
      <c r="BPB139" s="179"/>
      <c r="BPC139" s="179"/>
      <c r="BPD139" s="179"/>
      <c r="BPE139" s="179"/>
      <c r="BPF139" s="179"/>
      <c r="BPG139" s="179"/>
      <c r="BPH139" s="179"/>
      <c r="BPI139" s="179"/>
      <c r="BPJ139" s="179"/>
      <c r="BPK139" s="179"/>
      <c r="BPL139" s="179"/>
      <c r="BPM139" s="179"/>
      <c r="BPN139" s="179"/>
      <c r="BPO139" s="179"/>
      <c r="BPP139" s="179"/>
      <c r="BPQ139" s="179"/>
      <c r="BPR139" s="179"/>
      <c r="BPS139" s="179"/>
      <c r="BPT139" s="179"/>
      <c r="BPU139" s="179"/>
      <c r="BPV139" s="179"/>
      <c r="BPW139" s="179"/>
      <c r="BPX139" s="179"/>
      <c r="BPY139" s="179"/>
      <c r="BPZ139" s="179"/>
      <c r="BQA139" s="179"/>
      <c r="BQB139" s="179"/>
      <c r="BQC139" s="179"/>
      <c r="BQD139" s="179"/>
      <c r="BQE139" s="179"/>
      <c r="BQF139" s="179"/>
      <c r="BQG139" s="179"/>
      <c r="BQH139" s="179"/>
      <c r="BQI139" s="179"/>
      <c r="BQJ139" s="179"/>
      <c r="BQK139" s="179"/>
      <c r="BQL139" s="179"/>
      <c r="BQM139" s="179"/>
      <c r="BQN139" s="179"/>
      <c r="BQO139" s="179"/>
      <c r="BQP139" s="179"/>
      <c r="BQQ139" s="179"/>
      <c r="BQR139" s="179"/>
      <c r="BQS139" s="179"/>
      <c r="BQT139" s="179"/>
      <c r="BQU139" s="179"/>
      <c r="BQV139" s="179"/>
      <c r="BQW139" s="179"/>
      <c r="BQX139" s="179"/>
      <c r="BQY139" s="179"/>
      <c r="BQZ139" s="179"/>
      <c r="BRA139" s="179"/>
      <c r="BRB139" s="179"/>
      <c r="BRC139" s="179"/>
      <c r="BRD139" s="179"/>
      <c r="BRE139" s="179"/>
      <c r="BRF139" s="179"/>
      <c r="BRG139" s="179"/>
      <c r="BRH139" s="179"/>
      <c r="BRI139" s="179"/>
      <c r="BRJ139" s="179"/>
      <c r="BRK139" s="179"/>
      <c r="BRL139" s="179"/>
      <c r="BRM139" s="179"/>
      <c r="BRN139" s="179"/>
      <c r="BRO139" s="179"/>
      <c r="BRP139" s="179"/>
      <c r="BRQ139" s="179"/>
      <c r="BRR139" s="179"/>
      <c r="BRS139" s="179"/>
      <c r="BRT139" s="179"/>
      <c r="BRU139" s="179"/>
      <c r="BRV139" s="179"/>
      <c r="BRW139" s="179"/>
      <c r="BRX139" s="179"/>
      <c r="BRY139" s="179"/>
      <c r="BRZ139" s="179"/>
      <c r="BSA139" s="179"/>
      <c r="BSB139" s="179"/>
      <c r="BSC139" s="179"/>
      <c r="BSD139" s="179"/>
      <c r="BSE139" s="179"/>
      <c r="BSF139" s="179"/>
      <c r="BSG139" s="179"/>
      <c r="BSH139" s="179"/>
      <c r="BSI139" s="179"/>
      <c r="BSJ139" s="179"/>
      <c r="BSK139" s="179"/>
      <c r="BSL139" s="179"/>
      <c r="BSM139" s="179"/>
      <c r="BSN139" s="179"/>
      <c r="BSO139" s="179"/>
      <c r="BSP139" s="179"/>
      <c r="BSQ139" s="179"/>
      <c r="BSR139" s="179"/>
      <c r="BSS139" s="179"/>
      <c r="BST139" s="179"/>
      <c r="BSU139" s="179"/>
      <c r="BSV139" s="179"/>
      <c r="BSW139" s="179"/>
      <c r="BSX139" s="179"/>
      <c r="BSY139" s="179"/>
      <c r="BSZ139" s="179"/>
      <c r="BTA139" s="179"/>
      <c r="BTB139" s="179"/>
      <c r="BTC139" s="179"/>
      <c r="BTD139" s="179"/>
      <c r="BTE139" s="179"/>
      <c r="BTF139" s="179"/>
      <c r="BTG139" s="179"/>
      <c r="BTH139" s="179"/>
      <c r="BTI139" s="179"/>
      <c r="BTJ139" s="179"/>
      <c r="BTK139" s="179"/>
      <c r="BTL139" s="179"/>
      <c r="BTM139" s="179"/>
      <c r="BTN139" s="179"/>
      <c r="BTO139" s="179"/>
      <c r="BTP139" s="179"/>
      <c r="BTQ139" s="179"/>
      <c r="BTR139" s="179"/>
      <c r="BTS139" s="179"/>
      <c r="BTT139" s="179"/>
      <c r="BTU139" s="179"/>
      <c r="BTV139" s="179"/>
      <c r="BTW139" s="179"/>
      <c r="BTX139" s="179"/>
      <c r="BTY139" s="179"/>
      <c r="BTZ139" s="179"/>
      <c r="BUA139" s="179"/>
      <c r="BUB139" s="179"/>
      <c r="BUC139" s="179"/>
      <c r="BUD139" s="179"/>
      <c r="BUE139" s="179"/>
      <c r="BUF139" s="179"/>
      <c r="BUG139" s="179"/>
      <c r="BUH139" s="179"/>
      <c r="BUI139" s="179"/>
      <c r="BUJ139" s="179"/>
      <c r="BUK139" s="179"/>
      <c r="BUL139" s="179"/>
      <c r="BUM139" s="179"/>
      <c r="BUN139" s="179"/>
      <c r="BUO139" s="179"/>
      <c r="BUP139" s="179"/>
      <c r="BUQ139" s="179"/>
      <c r="BUR139" s="179"/>
      <c r="BUS139" s="179"/>
      <c r="BUT139" s="179"/>
      <c r="BUU139" s="179"/>
      <c r="BUV139" s="179"/>
      <c r="BUW139" s="179"/>
      <c r="BUX139" s="179"/>
      <c r="BUY139" s="179"/>
      <c r="BUZ139" s="179"/>
      <c r="BVA139" s="179"/>
      <c r="BVB139" s="179"/>
      <c r="BVC139" s="179"/>
      <c r="BVD139" s="179"/>
      <c r="BVE139" s="179"/>
      <c r="BVF139" s="179"/>
      <c r="BVG139" s="179"/>
      <c r="BVH139" s="179"/>
      <c r="BVI139" s="179"/>
      <c r="BVJ139" s="179"/>
      <c r="BVK139" s="179"/>
      <c r="BVL139" s="179"/>
      <c r="BVM139" s="179"/>
      <c r="BVN139" s="179"/>
      <c r="BVO139" s="179"/>
      <c r="BVP139" s="179"/>
      <c r="BVQ139" s="179"/>
      <c r="BVR139" s="179"/>
      <c r="BVS139" s="179"/>
      <c r="BVT139" s="179"/>
      <c r="BVU139" s="179"/>
      <c r="BVV139" s="179"/>
      <c r="BVW139" s="179"/>
      <c r="BVX139" s="179"/>
      <c r="BVY139" s="179"/>
      <c r="BVZ139" s="179"/>
      <c r="BWA139" s="179"/>
      <c r="BWB139" s="179"/>
      <c r="BWC139" s="179"/>
      <c r="BWD139" s="179"/>
      <c r="BWE139" s="179"/>
      <c r="BWF139" s="179"/>
      <c r="BWG139" s="179"/>
      <c r="BWH139" s="179"/>
      <c r="BWI139" s="179"/>
      <c r="BWJ139" s="179"/>
      <c r="BWK139" s="179"/>
      <c r="BWL139" s="179"/>
      <c r="BWM139" s="179"/>
      <c r="BWN139" s="179"/>
      <c r="BWO139" s="179"/>
      <c r="BWP139" s="179"/>
      <c r="BWQ139" s="179"/>
      <c r="BWR139" s="179"/>
      <c r="BWS139" s="179"/>
      <c r="BWT139" s="179"/>
      <c r="BWU139" s="179"/>
      <c r="BWV139" s="179"/>
      <c r="BWW139" s="179"/>
      <c r="BWX139" s="179"/>
      <c r="BWY139" s="179"/>
      <c r="BWZ139" s="179"/>
      <c r="BXA139" s="179"/>
      <c r="BXB139" s="179"/>
      <c r="BXC139" s="179"/>
      <c r="BXD139" s="179"/>
      <c r="BXE139" s="179"/>
      <c r="BXF139" s="179"/>
      <c r="BXG139" s="179"/>
      <c r="BXH139" s="179"/>
      <c r="BXI139" s="179"/>
      <c r="BXJ139" s="179"/>
      <c r="BXK139" s="179"/>
      <c r="BXL139" s="179"/>
      <c r="BXM139" s="179"/>
      <c r="BXN139" s="179"/>
      <c r="BXO139" s="179"/>
      <c r="BXP139" s="179"/>
      <c r="BXQ139" s="179"/>
      <c r="BXR139" s="179"/>
      <c r="BXS139" s="179"/>
      <c r="BXT139" s="179"/>
      <c r="BXU139" s="179"/>
      <c r="BXV139" s="179"/>
      <c r="BXW139" s="179"/>
      <c r="BXX139" s="179"/>
      <c r="BXY139" s="179"/>
      <c r="BXZ139" s="179"/>
      <c r="BYA139" s="179"/>
      <c r="BYB139" s="179"/>
      <c r="BYC139" s="179"/>
      <c r="BYD139" s="179"/>
      <c r="BYE139" s="179"/>
      <c r="BYF139" s="179"/>
      <c r="BYG139" s="179"/>
      <c r="BYH139" s="179"/>
      <c r="BYI139" s="179"/>
      <c r="BYJ139" s="179"/>
      <c r="BYK139" s="179"/>
      <c r="BYL139" s="179"/>
      <c r="BYM139" s="179"/>
      <c r="BYN139" s="179"/>
      <c r="BYO139" s="179"/>
      <c r="BYP139" s="179"/>
      <c r="BYQ139" s="179"/>
      <c r="BYR139" s="179"/>
      <c r="BYS139" s="179"/>
      <c r="BYT139" s="179"/>
      <c r="BYU139" s="179"/>
      <c r="BYV139" s="179"/>
      <c r="BYW139" s="179"/>
      <c r="BYX139" s="179"/>
      <c r="BYY139" s="179"/>
      <c r="BYZ139" s="179"/>
      <c r="BZA139" s="179"/>
      <c r="BZB139" s="179"/>
      <c r="BZC139" s="179"/>
      <c r="BZD139" s="179"/>
      <c r="BZE139" s="179"/>
      <c r="BZF139" s="179"/>
      <c r="BZG139" s="179"/>
      <c r="BZH139" s="179"/>
      <c r="BZI139" s="179"/>
      <c r="BZJ139" s="179"/>
      <c r="BZK139" s="179"/>
      <c r="BZL139" s="179"/>
      <c r="BZM139" s="179"/>
      <c r="BZN139" s="179"/>
      <c r="BZO139" s="179"/>
      <c r="BZP139" s="179"/>
      <c r="BZQ139" s="179"/>
      <c r="BZR139" s="179"/>
      <c r="BZS139" s="179"/>
      <c r="BZT139" s="179"/>
      <c r="BZU139" s="179"/>
      <c r="BZV139" s="179"/>
      <c r="BZW139" s="179"/>
      <c r="BZX139" s="179"/>
      <c r="BZY139" s="179"/>
      <c r="BZZ139" s="179"/>
      <c r="CAA139" s="179"/>
      <c r="CAB139" s="179"/>
      <c r="CAC139" s="179"/>
      <c r="CAD139" s="179"/>
      <c r="CAE139" s="179"/>
      <c r="CAF139" s="179"/>
      <c r="CAG139" s="179"/>
      <c r="CAH139" s="179"/>
      <c r="CAI139" s="179"/>
      <c r="CAJ139" s="179"/>
      <c r="CAK139" s="179"/>
      <c r="CAL139" s="179"/>
      <c r="CAM139" s="179"/>
      <c r="CAN139" s="179"/>
      <c r="CAO139" s="179"/>
      <c r="CAP139" s="179"/>
      <c r="CAQ139" s="179"/>
      <c r="CAR139" s="179"/>
      <c r="CAS139" s="179"/>
      <c r="CAT139" s="179"/>
      <c r="CAU139" s="179"/>
      <c r="CAV139" s="179"/>
      <c r="CAW139" s="179"/>
      <c r="CAX139" s="179"/>
      <c r="CAY139" s="179"/>
      <c r="CAZ139" s="179"/>
      <c r="CBA139" s="179"/>
      <c r="CBB139" s="179"/>
      <c r="CBC139" s="179"/>
      <c r="CBD139" s="179"/>
      <c r="CBE139" s="179"/>
      <c r="CBF139" s="179"/>
      <c r="CBG139" s="179"/>
      <c r="CBH139" s="179"/>
      <c r="CBI139" s="179"/>
      <c r="CBJ139" s="179"/>
      <c r="CBK139" s="179"/>
      <c r="CBL139" s="179"/>
      <c r="CBM139" s="179"/>
      <c r="CBN139" s="179"/>
      <c r="CBO139" s="179"/>
      <c r="CBP139" s="179"/>
      <c r="CBQ139" s="179"/>
      <c r="CBR139" s="179"/>
      <c r="CBS139" s="179"/>
      <c r="CBT139" s="179"/>
      <c r="CBU139" s="179"/>
      <c r="CBV139" s="179"/>
      <c r="CBW139" s="179"/>
      <c r="CBX139" s="179"/>
      <c r="CBY139" s="179"/>
      <c r="CBZ139" s="179"/>
      <c r="CCA139" s="179"/>
      <c r="CCB139" s="179"/>
      <c r="CCC139" s="179"/>
      <c r="CCD139" s="179"/>
      <c r="CCE139" s="179"/>
      <c r="CCF139" s="179"/>
      <c r="CCG139" s="179"/>
      <c r="CCH139" s="179"/>
      <c r="CCI139" s="179"/>
      <c r="CCJ139" s="179"/>
      <c r="CCK139" s="179"/>
      <c r="CCL139" s="179"/>
      <c r="CCM139" s="179"/>
      <c r="CCN139" s="179"/>
      <c r="CCO139" s="179"/>
      <c r="CCP139" s="179"/>
      <c r="CCQ139" s="179"/>
      <c r="CCR139" s="179"/>
      <c r="CCS139" s="179"/>
      <c r="CCT139" s="179"/>
      <c r="CCU139" s="179"/>
      <c r="CCV139" s="179"/>
      <c r="CCW139" s="179"/>
      <c r="CCX139" s="179"/>
      <c r="CCY139" s="179"/>
      <c r="CCZ139" s="179"/>
      <c r="CDA139" s="179"/>
      <c r="CDB139" s="179"/>
      <c r="CDC139" s="179"/>
      <c r="CDD139" s="179"/>
      <c r="CDE139" s="179"/>
      <c r="CDF139" s="179"/>
      <c r="CDG139" s="179"/>
      <c r="CDH139" s="179"/>
      <c r="CDI139" s="179"/>
      <c r="CDJ139" s="179"/>
      <c r="CDK139" s="179"/>
      <c r="CDL139" s="179"/>
      <c r="CDM139" s="179"/>
      <c r="CDN139" s="179"/>
      <c r="CDO139" s="179"/>
      <c r="CDP139" s="179"/>
      <c r="CDQ139" s="179"/>
      <c r="CDR139" s="179"/>
      <c r="CDS139" s="179"/>
      <c r="CDT139" s="179"/>
      <c r="CDU139" s="179"/>
      <c r="CDV139" s="179"/>
      <c r="CDW139" s="179"/>
      <c r="CDX139" s="179"/>
      <c r="CDY139" s="179"/>
      <c r="CDZ139" s="179"/>
      <c r="CEA139" s="179"/>
      <c r="CEB139" s="179"/>
      <c r="CEC139" s="179"/>
      <c r="CED139" s="179"/>
      <c r="CEE139" s="179"/>
      <c r="CEF139" s="179"/>
      <c r="CEG139" s="179"/>
      <c r="CEH139" s="179"/>
      <c r="CEI139" s="179"/>
      <c r="CEJ139" s="179"/>
      <c r="CEK139" s="179"/>
      <c r="CEL139" s="179"/>
      <c r="CEM139" s="179"/>
      <c r="CEN139" s="179"/>
      <c r="CEO139" s="179"/>
      <c r="CEP139" s="179"/>
      <c r="CEQ139" s="179"/>
      <c r="CER139" s="179"/>
      <c r="CES139" s="179"/>
      <c r="CET139" s="179"/>
      <c r="CEU139" s="179"/>
      <c r="CEV139" s="179"/>
      <c r="CEW139" s="179"/>
      <c r="CEX139" s="179"/>
      <c r="CEY139" s="179"/>
      <c r="CEZ139" s="179"/>
      <c r="CFA139" s="179"/>
      <c r="CFB139" s="179"/>
      <c r="CFC139" s="179"/>
      <c r="CFD139" s="179"/>
      <c r="CFE139" s="179"/>
      <c r="CFF139" s="179"/>
      <c r="CFG139" s="179"/>
      <c r="CFH139" s="179"/>
      <c r="CFI139" s="179"/>
      <c r="CFJ139" s="179"/>
      <c r="CFK139" s="179"/>
      <c r="CFL139" s="179"/>
      <c r="CFM139" s="179"/>
      <c r="CFN139" s="179"/>
      <c r="CFO139" s="179"/>
      <c r="CFP139" s="179"/>
      <c r="CFQ139" s="179"/>
      <c r="CFR139" s="179"/>
      <c r="CFS139" s="179"/>
      <c r="CFT139" s="179"/>
      <c r="CFU139" s="179"/>
      <c r="CFV139" s="179"/>
      <c r="CFW139" s="179"/>
      <c r="CFX139" s="179"/>
      <c r="CFY139" s="179"/>
      <c r="CFZ139" s="179"/>
      <c r="CGA139" s="179"/>
      <c r="CGB139" s="179"/>
      <c r="CGC139" s="179"/>
      <c r="CGD139" s="179"/>
      <c r="CGE139" s="179"/>
      <c r="CGF139" s="179"/>
      <c r="CGG139" s="179"/>
      <c r="CGH139" s="179"/>
      <c r="CGI139" s="179"/>
      <c r="CGJ139" s="179"/>
      <c r="CGK139" s="179"/>
      <c r="CGL139" s="179"/>
      <c r="CGM139" s="179"/>
      <c r="CGN139" s="179"/>
      <c r="CGO139" s="179"/>
      <c r="CGP139" s="179"/>
      <c r="CGQ139" s="179"/>
      <c r="CGR139" s="179"/>
      <c r="CGS139" s="179"/>
      <c r="CGT139" s="179"/>
      <c r="CGU139" s="179"/>
      <c r="CGV139" s="179"/>
      <c r="CGW139" s="179"/>
      <c r="CGX139" s="179"/>
      <c r="CGY139" s="179"/>
      <c r="CGZ139" s="179"/>
      <c r="CHA139" s="179"/>
      <c r="CHB139" s="179"/>
      <c r="CHC139" s="179"/>
      <c r="CHD139" s="179"/>
      <c r="CHE139" s="179"/>
      <c r="CHF139" s="179"/>
      <c r="CHG139" s="179"/>
      <c r="CHH139" s="179"/>
      <c r="CHI139" s="179"/>
      <c r="CHJ139" s="179"/>
      <c r="CHK139" s="179"/>
      <c r="CHL139" s="179"/>
      <c r="CHM139" s="179"/>
      <c r="CHN139" s="179"/>
      <c r="CHO139" s="179"/>
      <c r="CHP139" s="179"/>
      <c r="CHQ139" s="179"/>
      <c r="CHR139" s="179"/>
      <c r="CHS139" s="179"/>
      <c r="CHT139" s="179"/>
      <c r="CHU139" s="179"/>
      <c r="CHV139" s="179"/>
      <c r="CHW139" s="179"/>
      <c r="CHX139" s="179"/>
      <c r="CHY139" s="179"/>
      <c r="CHZ139" s="179"/>
      <c r="CIA139" s="179"/>
      <c r="CIB139" s="179"/>
      <c r="CIC139" s="179"/>
      <c r="CID139" s="179"/>
      <c r="CIE139" s="179"/>
      <c r="CIF139" s="179"/>
      <c r="CIG139" s="179"/>
      <c r="CIH139" s="179"/>
      <c r="CII139" s="179"/>
      <c r="CIJ139" s="179"/>
      <c r="CIK139" s="179"/>
      <c r="CIL139" s="179"/>
      <c r="CIM139" s="179"/>
      <c r="CIN139" s="179"/>
      <c r="CIO139" s="179"/>
      <c r="CIP139" s="179"/>
      <c r="CIQ139" s="179"/>
      <c r="CIR139" s="179"/>
      <c r="CIS139" s="179"/>
      <c r="CIT139" s="179"/>
      <c r="CIU139" s="179"/>
      <c r="CIV139" s="179"/>
      <c r="CIW139" s="179"/>
      <c r="CIX139" s="179"/>
      <c r="CIY139" s="179"/>
      <c r="CIZ139" s="179"/>
      <c r="CJA139" s="179"/>
      <c r="CJB139" s="179"/>
      <c r="CJC139" s="179"/>
      <c r="CJD139" s="179"/>
      <c r="CJE139" s="179"/>
      <c r="CJF139" s="179"/>
      <c r="CJG139" s="179"/>
      <c r="CJH139" s="179"/>
      <c r="CJI139" s="179"/>
      <c r="CJJ139" s="179"/>
      <c r="CJK139" s="179"/>
      <c r="CJL139" s="179"/>
      <c r="CJM139" s="179"/>
      <c r="CJN139" s="179"/>
      <c r="CJO139" s="179"/>
      <c r="CJP139" s="179"/>
      <c r="CJQ139" s="179"/>
      <c r="CJR139" s="179"/>
      <c r="CJS139" s="179"/>
      <c r="CJT139" s="179"/>
      <c r="CJU139" s="179"/>
      <c r="CJV139" s="179"/>
      <c r="CJW139" s="179"/>
      <c r="CJX139" s="179"/>
      <c r="CJY139" s="179"/>
      <c r="CJZ139" s="179"/>
      <c r="CKA139" s="179"/>
      <c r="CKB139" s="179"/>
      <c r="CKC139" s="179"/>
      <c r="CKD139" s="179"/>
      <c r="CKE139" s="179"/>
      <c r="CKF139" s="179"/>
      <c r="CKG139" s="179"/>
      <c r="CKH139" s="179"/>
      <c r="CKI139" s="179"/>
      <c r="CKJ139" s="179"/>
      <c r="CKK139" s="179"/>
      <c r="CKL139" s="179"/>
      <c r="CKM139" s="179"/>
      <c r="CKN139" s="179"/>
      <c r="CKO139" s="179"/>
      <c r="CKP139" s="179"/>
      <c r="CKQ139" s="179"/>
      <c r="CKR139" s="179"/>
      <c r="CKS139" s="179"/>
      <c r="CKT139" s="179"/>
      <c r="CKU139" s="179"/>
      <c r="CKV139" s="179"/>
      <c r="CKW139" s="179"/>
      <c r="CKX139" s="179"/>
      <c r="CKY139" s="179"/>
      <c r="CKZ139" s="179"/>
      <c r="CLA139" s="179"/>
      <c r="CLB139" s="179"/>
      <c r="CLC139" s="179"/>
      <c r="CLD139" s="179"/>
      <c r="CLE139" s="179"/>
      <c r="CLF139" s="179"/>
      <c r="CLG139" s="179"/>
      <c r="CLH139" s="179"/>
      <c r="CLI139" s="179"/>
      <c r="CLJ139" s="179"/>
      <c r="CLK139" s="179"/>
      <c r="CLL139" s="179"/>
      <c r="CLM139" s="179"/>
      <c r="CLN139" s="179"/>
      <c r="CLO139" s="179"/>
      <c r="CLP139" s="179"/>
      <c r="CLQ139" s="179"/>
      <c r="CLR139" s="179"/>
      <c r="CLS139" s="179"/>
      <c r="CLT139" s="179"/>
      <c r="CLU139" s="179"/>
      <c r="CLV139" s="179"/>
      <c r="CLW139" s="179"/>
      <c r="CLX139" s="179"/>
      <c r="CLY139" s="179"/>
      <c r="CLZ139" s="179"/>
      <c r="CMA139" s="179"/>
      <c r="CMB139" s="179"/>
      <c r="CMC139" s="179"/>
      <c r="CMD139" s="179"/>
      <c r="CME139" s="179"/>
      <c r="CMF139" s="179"/>
      <c r="CMG139" s="179"/>
      <c r="CMH139" s="179"/>
      <c r="CMI139" s="179"/>
      <c r="CMJ139" s="179"/>
      <c r="CMK139" s="179"/>
      <c r="CML139" s="179"/>
      <c r="CMM139" s="179"/>
      <c r="CMN139" s="179"/>
      <c r="CMO139" s="179"/>
      <c r="CMP139" s="179"/>
      <c r="CMQ139" s="179"/>
      <c r="CMR139" s="179"/>
      <c r="CMS139" s="179"/>
      <c r="CMT139" s="179"/>
      <c r="CMU139" s="179"/>
      <c r="CMV139" s="179"/>
      <c r="CMW139" s="179"/>
      <c r="CMX139" s="179"/>
      <c r="CMY139" s="179"/>
      <c r="CMZ139" s="179"/>
      <c r="CNA139" s="179"/>
      <c r="CNB139" s="179"/>
      <c r="CNC139" s="179"/>
      <c r="CND139" s="179"/>
      <c r="CNE139" s="179"/>
      <c r="CNF139" s="179"/>
      <c r="CNG139" s="179"/>
      <c r="CNH139" s="179"/>
      <c r="CNI139" s="179"/>
      <c r="CNJ139" s="179"/>
      <c r="CNK139" s="179"/>
      <c r="CNL139" s="179"/>
      <c r="CNM139" s="179"/>
      <c r="CNN139" s="179"/>
      <c r="CNO139" s="179"/>
      <c r="CNP139" s="179"/>
      <c r="CNQ139" s="179"/>
      <c r="CNR139" s="179"/>
      <c r="CNS139" s="179"/>
      <c r="CNT139" s="179"/>
      <c r="CNU139" s="179"/>
      <c r="CNV139" s="179"/>
      <c r="CNW139" s="179"/>
      <c r="CNX139" s="179"/>
      <c r="CNY139" s="179"/>
      <c r="CNZ139" s="179"/>
      <c r="COA139" s="179"/>
      <c r="COB139" s="179"/>
      <c r="COC139" s="179"/>
      <c r="COD139" s="179"/>
      <c r="COE139" s="179"/>
      <c r="COF139" s="179"/>
      <c r="COG139" s="179"/>
      <c r="COH139" s="179"/>
      <c r="COI139" s="179"/>
      <c r="COJ139" s="179"/>
      <c r="COK139" s="179"/>
      <c r="COL139" s="179"/>
      <c r="COM139" s="179"/>
      <c r="CON139" s="179"/>
      <c r="COO139" s="179"/>
      <c r="COP139" s="179"/>
      <c r="COQ139" s="179"/>
      <c r="COR139" s="179"/>
      <c r="COS139" s="179"/>
      <c r="COT139" s="179"/>
      <c r="COU139" s="179"/>
      <c r="COV139" s="179"/>
      <c r="COW139" s="179"/>
      <c r="COX139" s="179"/>
      <c r="COY139" s="179"/>
      <c r="COZ139" s="179"/>
      <c r="CPA139" s="179"/>
      <c r="CPB139" s="179"/>
      <c r="CPC139" s="179"/>
      <c r="CPD139" s="179"/>
      <c r="CPE139" s="179"/>
      <c r="CPF139" s="179"/>
      <c r="CPG139" s="179"/>
      <c r="CPH139" s="179"/>
      <c r="CPI139" s="179"/>
      <c r="CPJ139" s="179"/>
      <c r="CPK139" s="179"/>
      <c r="CPL139" s="179"/>
      <c r="CPM139" s="179"/>
      <c r="CPN139" s="179"/>
      <c r="CPO139" s="179"/>
      <c r="CPP139" s="179"/>
      <c r="CPQ139" s="179"/>
      <c r="CPR139" s="179"/>
      <c r="CPS139" s="179"/>
      <c r="CPT139" s="179"/>
      <c r="CPU139" s="179"/>
      <c r="CPV139" s="179"/>
      <c r="CPW139" s="179"/>
      <c r="CPX139" s="179"/>
      <c r="CPY139" s="179"/>
      <c r="CPZ139" s="179"/>
      <c r="CQA139" s="179"/>
      <c r="CQB139" s="179"/>
      <c r="CQC139" s="179"/>
      <c r="CQD139" s="179"/>
      <c r="CQE139" s="179"/>
      <c r="CQF139" s="179"/>
      <c r="CQG139" s="179"/>
      <c r="CQH139" s="179"/>
      <c r="CQI139" s="179"/>
      <c r="CQJ139" s="179"/>
      <c r="CQK139" s="179"/>
      <c r="CQL139" s="179"/>
      <c r="CQM139" s="179"/>
      <c r="CQN139" s="179"/>
      <c r="CQO139" s="179"/>
      <c r="CQP139" s="179"/>
      <c r="CQQ139" s="179"/>
      <c r="CQR139" s="179"/>
      <c r="CQS139" s="179"/>
      <c r="CQT139" s="179"/>
      <c r="CQU139" s="179"/>
      <c r="CQV139" s="179"/>
      <c r="CQW139" s="179"/>
      <c r="CQX139" s="179"/>
      <c r="CQY139" s="179"/>
      <c r="CQZ139" s="179"/>
      <c r="CRA139" s="179"/>
      <c r="CRB139" s="179"/>
      <c r="CRC139" s="179"/>
      <c r="CRD139" s="179"/>
      <c r="CRE139" s="179"/>
      <c r="CRF139" s="179"/>
      <c r="CRG139" s="179"/>
      <c r="CRH139" s="179"/>
      <c r="CRI139" s="179"/>
      <c r="CRJ139" s="179"/>
      <c r="CRK139" s="179"/>
      <c r="CRL139" s="179"/>
      <c r="CRM139" s="179"/>
      <c r="CRN139" s="179"/>
      <c r="CRO139" s="179"/>
      <c r="CRP139" s="179"/>
      <c r="CRQ139" s="179"/>
      <c r="CRR139" s="179"/>
      <c r="CRS139" s="179"/>
      <c r="CRT139" s="179"/>
      <c r="CRU139" s="179"/>
      <c r="CRV139" s="179"/>
      <c r="CRW139" s="179"/>
      <c r="CRX139" s="179"/>
      <c r="CRY139" s="179"/>
      <c r="CRZ139" s="179"/>
      <c r="CSA139" s="179"/>
      <c r="CSB139" s="179"/>
      <c r="CSC139" s="179"/>
      <c r="CSD139" s="179"/>
      <c r="CSE139" s="179"/>
      <c r="CSF139" s="179"/>
      <c r="CSG139" s="179"/>
      <c r="CSH139" s="179"/>
      <c r="CSI139" s="179"/>
      <c r="CSJ139" s="179"/>
      <c r="CSK139" s="179"/>
      <c r="CSL139" s="179"/>
      <c r="CSM139" s="179"/>
      <c r="CSN139" s="179"/>
      <c r="CSO139" s="179"/>
      <c r="CSP139" s="179"/>
      <c r="CSQ139" s="179"/>
      <c r="CSR139" s="179"/>
      <c r="CSS139" s="179"/>
      <c r="CST139" s="179"/>
      <c r="CSU139" s="179"/>
      <c r="CSV139" s="179"/>
      <c r="CSW139" s="179"/>
      <c r="CSX139" s="179"/>
      <c r="CSY139" s="179"/>
      <c r="CSZ139" s="179"/>
      <c r="CTA139" s="179"/>
      <c r="CTB139" s="179"/>
      <c r="CTC139" s="179"/>
      <c r="CTD139" s="179"/>
      <c r="CTE139" s="179"/>
      <c r="CTF139" s="179"/>
      <c r="CTG139" s="179"/>
      <c r="CTH139" s="179"/>
      <c r="CTI139" s="179"/>
      <c r="CTJ139" s="179"/>
      <c r="CTK139" s="179"/>
      <c r="CTL139" s="179"/>
      <c r="CTM139" s="179"/>
      <c r="CTN139" s="179"/>
      <c r="CTO139" s="179"/>
      <c r="CTP139" s="179"/>
      <c r="CTQ139" s="179"/>
      <c r="CTR139" s="179"/>
      <c r="CTS139" s="179"/>
      <c r="CTT139" s="179"/>
      <c r="CTU139" s="179"/>
      <c r="CTV139" s="179"/>
      <c r="CTW139" s="179"/>
      <c r="CTX139" s="179"/>
      <c r="CTY139" s="179"/>
      <c r="CTZ139" s="179"/>
      <c r="CUA139" s="179"/>
      <c r="CUB139" s="179"/>
      <c r="CUC139" s="179"/>
      <c r="CUD139" s="179"/>
      <c r="CUE139" s="179"/>
      <c r="CUF139" s="179"/>
      <c r="CUG139" s="179"/>
      <c r="CUH139" s="179"/>
      <c r="CUI139" s="179"/>
      <c r="CUJ139" s="179"/>
      <c r="CUK139" s="179"/>
      <c r="CUL139" s="179"/>
      <c r="CUM139" s="179"/>
      <c r="CUN139" s="179"/>
      <c r="CUO139" s="179"/>
      <c r="CUP139" s="179"/>
      <c r="CUQ139" s="179"/>
      <c r="CUR139" s="179"/>
      <c r="CUS139" s="179"/>
      <c r="CUT139" s="179"/>
      <c r="CUU139" s="179"/>
      <c r="CUV139" s="179"/>
      <c r="CUW139" s="179"/>
      <c r="CUX139" s="179"/>
      <c r="CUY139" s="179"/>
      <c r="CUZ139" s="179"/>
      <c r="CVA139" s="179"/>
      <c r="CVB139" s="179"/>
      <c r="CVC139" s="179"/>
      <c r="CVD139" s="179"/>
      <c r="CVE139" s="179"/>
      <c r="CVF139" s="179"/>
      <c r="CVG139" s="179"/>
      <c r="CVH139" s="179"/>
      <c r="CVI139" s="179"/>
      <c r="CVJ139" s="179"/>
      <c r="CVK139" s="179"/>
      <c r="CVL139" s="179"/>
      <c r="CVM139" s="179"/>
      <c r="CVN139" s="179"/>
      <c r="CVO139" s="179"/>
      <c r="CVP139" s="179"/>
      <c r="CVQ139" s="179"/>
      <c r="CVR139" s="179"/>
      <c r="CVS139" s="179"/>
      <c r="CVT139" s="179"/>
      <c r="CVU139" s="179"/>
      <c r="CVV139" s="179"/>
      <c r="CVW139" s="179"/>
      <c r="CVX139" s="179"/>
      <c r="CVY139" s="179"/>
      <c r="CVZ139" s="179"/>
      <c r="CWA139" s="179"/>
      <c r="CWB139" s="179"/>
      <c r="CWC139" s="179"/>
      <c r="CWD139" s="179"/>
      <c r="CWE139" s="179"/>
      <c r="CWF139" s="179"/>
      <c r="CWG139" s="179"/>
      <c r="CWH139" s="179"/>
      <c r="CWI139" s="179"/>
      <c r="CWJ139" s="179"/>
      <c r="CWK139" s="179"/>
      <c r="CWL139" s="179"/>
      <c r="CWM139" s="179"/>
      <c r="CWN139" s="179"/>
      <c r="CWO139" s="179"/>
      <c r="CWP139" s="179"/>
      <c r="CWQ139" s="179"/>
      <c r="CWR139" s="179"/>
      <c r="CWS139" s="179"/>
      <c r="CWT139" s="179"/>
      <c r="CWU139" s="179"/>
      <c r="CWV139" s="179"/>
      <c r="CWW139" s="179"/>
      <c r="CWX139" s="179"/>
      <c r="CWY139" s="179"/>
      <c r="CWZ139" s="179"/>
      <c r="CXA139" s="179"/>
      <c r="CXB139" s="179"/>
      <c r="CXC139" s="179"/>
      <c r="CXD139" s="179"/>
      <c r="CXE139" s="179"/>
      <c r="CXF139" s="179"/>
      <c r="CXG139" s="179"/>
      <c r="CXH139" s="179"/>
      <c r="CXI139" s="179"/>
      <c r="CXJ139" s="179"/>
      <c r="CXK139" s="179"/>
      <c r="CXL139" s="179"/>
      <c r="CXM139" s="179"/>
      <c r="CXN139" s="179"/>
      <c r="CXO139" s="179"/>
      <c r="CXP139" s="179"/>
      <c r="CXQ139" s="179"/>
      <c r="CXR139" s="179"/>
      <c r="CXS139" s="179"/>
      <c r="CXT139" s="179"/>
      <c r="CXU139" s="179"/>
      <c r="CXV139" s="179"/>
      <c r="CXW139" s="179"/>
      <c r="CXX139" s="179"/>
      <c r="CXY139" s="179"/>
      <c r="CXZ139" s="179"/>
      <c r="CYA139" s="179"/>
      <c r="CYB139" s="179"/>
      <c r="CYC139" s="179"/>
      <c r="CYD139" s="179"/>
      <c r="CYE139" s="179"/>
      <c r="CYF139" s="179"/>
      <c r="CYG139" s="179"/>
      <c r="CYH139" s="179"/>
      <c r="CYI139" s="179"/>
      <c r="CYJ139" s="179"/>
      <c r="CYK139" s="179"/>
      <c r="CYL139" s="179"/>
      <c r="CYM139" s="179"/>
      <c r="CYN139" s="179"/>
      <c r="CYO139" s="179"/>
      <c r="CYP139" s="179"/>
      <c r="CYQ139" s="179"/>
      <c r="CYR139" s="179"/>
      <c r="CYS139" s="179"/>
      <c r="CYT139" s="179"/>
      <c r="CYU139" s="179"/>
      <c r="CYV139" s="179"/>
      <c r="CYW139" s="179"/>
      <c r="CYX139" s="179"/>
      <c r="CYY139" s="179"/>
      <c r="CYZ139" s="179"/>
      <c r="CZA139" s="179"/>
      <c r="CZB139" s="179"/>
      <c r="CZC139" s="179"/>
      <c r="CZD139" s="179"/>
      <c r="CZE139" s="179"/>
      <c r="CZF139" s="179"/>
      <c r="CZG139" s="179"/>
      <c r="CZH139" s="179"/>
      <c r="CZI139" s="179"/>
      <c r="CZJ139" s="179"/>
      <c r="CZK139" s="179"/>
      <c r="CZL139" s="179"/>
      <c r="CZM139" s="179"/>
      <c r="CZN139" s="179"/>
      <c r="CZO139" s="179"/>
      <c r="CZP139" s="179"/>
      <c r="CZQ139" s="179"/>
      <c r="CZR139" s="179"/>
      <c r="CZS139" s="179"/>
      <c r="CZT139" s="179"/>
      <c r="CZU139" s="179"/>
      <c r="CZV139" s="179"/>
      <c r="CZW139" s="179"/>
      <c r="CZX139" s="179"/>
      <c r="CZY139" s="179"/>
      <c r="CZZ139" s="179"/>
      <c r="DAA139" s="179"/>
      <c r="DAB139" s="179"/>
      <c r="DAC139" s="179"/>
      <c r="DAD139" s="179"/>
      <c r="DAE139" s="179"/>
      <c r="DAF139" s="179"/>
      <c r="DAG139" s="179"/>
      <c r="DAH139" s="179"/>
      <c r="DAI139" s="179"/>
      <c r="DAJ139" s="179"/>
      <c r="DAK139" s="179"/>
      <c r="DAL139" s="179"/>
      <c r="DAM139" s="179"/>
      <c r="DAN139" s="179"/>
      <c r="DAO139" s="179"/>
      <c r="DAP139" s="179"/>
      <c r="DAQ139" s="179"/>
      <c r="DAR139" s="179"/>
      <c r="DAS139" s="179"/>
      <c r="DAT139" s="179"/>
      <c r="DAU139" s="179"/>
      <c r="DAV139" s="179"/>
      <c r="DAW139" s="179"/>
      <c r="DAX139" s="179"/>
      <c r="DAY139" s="179"/>
      <c r="DAZ139" s="179"/>
      <c r="DBA139" s="179"/>
      <c r="DBB139" s="179"/>
      <c r="DBC139" s="179"/>
      <c r="DBD139" s="179"/>
      <c r="DBE139" s="179"/>
      <c r="DBF139" s="179"/>
      <c r="DBG139" s="179"/>
      <c r="DBH139" s="179"/>
      <c r="DBI139" s="179"/>
      <c r="DBJ139" s="179"/>
      <c r="DBK139" s="179"/>
      <c r="DBL139" s="179"/>
      <c r="DBM139" s="179"/>
      <c r="DBN139" s="179"/>
      <c r="DBO139" s="179"/>
      <c r="DBP139" s="179"/>
      <c r="DBQ139" s="179"/>
      <c r="DBR139" s="179"/>
      <c r="DBS139" s="179"/>
      <c r="DBT139" s="179"/>
      <c r="DBU139" s="179"/>
      <c r="DBV139" s="179"/>
      <c r="DBW139" s="179"/>
      <c r="DBX139" s="179"/>
      <c r="DBY139" s="179"/>
      <c r="DBZ139" s="179"/>
      <c r="DCA139" s="179"/>
      <c r="DCB139" s="179"/>
      <c r="DCC139" s="179"/>
      <c r="DCD139" s="179"/>
      <c r="DCE139" s="179"/>
      <c r="DCF139" s="179"/>
      <c r="DCG139" s="179"/>
      <c r="DCH139" s="179"/>
      <c r="DCI139" s="179"/>
      <c r="DCJ139" s="179"/>
      <c r="DCK139" s="179"/>
      <c r="DCL139" s="179"/>
      <c r="DCM139" s="179"/>
      <c r="DCN139" s="179"/>
      <c r="DCO139" s="179"/>
      <c r="DCP139" s="179"/>
      <c r="DCQ139" s="179"/>
      <c r="DCR139" s="179"/>
      <c r="DCS139" s="179"/>
      <c r="DCT139" s="179"/>
      <c r="DCU139" s="179"/>
      <c r="DCV139" s="179"/>
      <c r="DCW139" s="179"/>
      <c r="DCX139" s="179"/>
      <c r="DCY139" s="179"/>
      <c r="DCZ139" s="179"/>
      <c r="DDA139" s="179"/>
      <c r="DDB139" s="179"/>
      <c r="DDC139" s="179"/>
      <c r="DDD139" s="179"/>
      <c r="DDE139" s="179"/>
      <c r="DDF139" s="179"/>
      <c r="DDG139" s="179"/>
      <c r="DDH139" s="179"/>
      <c r="DDI139" s="179"/>
      <c r="DDJ139" s="179"/>
      <c r="DDK139" s="179"/>
      <c r="DDL139" s="179"/>
      <c r="DDM139" s="179"/>
      <c r="DDN139" s="179"/>
      <c r="DDO139" s="179"/>
      <c r="DDP139" s="179"/>
      <c r="DDQ139" s="179"/>
      <c r="DDR139" s="179"/>
      <c r="DDS139" s="179"/>
      <c r="DDT139" s="179"/>
      <c r="DDU139" s="179"/>
      <c r="DDV139" s="179"/>
      <c r="DDW139" s="179"/>
      <c r="DDX139" s="179"/>
      <c r="DDY139" s="179"/>
      <c r="DDZ139" s="179"/>
      <c r="DEA139" s="179"/>
      <c r="DEB139" s="179"/>
      <c r="DEC139" s="179"/>
      <c r="DED139" s="179"/>
      <c r="DEE139" s="179"/>
      <c r="DEF139" s="179"/>
      <c r="DEG139" s="179"/>
      <c r="DEH139" s="179"/>
      <c r="DEI139" s="179"/>
      <c r="DEJ139" s="179"/>
      <c r="DEK139" s="179"/>
      <c r="DEL139" s="179"/>
      <c r="DEM139" s="179"/>
      <c r="DEN139" s="179"/>
      <c r="DEO139" s="179"/>
      <c r="DEP139" s="179"/>
      <c r="DEQ139" s="179"/>
      <c r="DER139" s="179"/>
      <c r="DES139" s="179"/>
      <c r="DET139" s="179"/>
      <c r="DEU139" s="179"/>
      <c r="DEV139" s="179"/>
      <c r="DEW139" s="179"/>
      <c r="DEX139" s="179"/>
      <c r="DEY139" s="179"/>
      <c r="DEZ139" s="179"/>
      <c r="DFA139" s="179"/>
      <c r="DFB139" s="179"/>
      <c r="DFC139" s="179"/>
      <c r="DFD139" s="179"/>
      <c r="DFE139" s="179"/>
      <c r="DFF139" s="179"/>
      <c r="DFG139" s="179"/>
      <c r="DFH139" s="179"/>
      <c r="DFI139" s="179"/>
      <c r="DFJ139" s="179"/>
      <c r="DFK139" s="179"/>
      <c r="DFL139" s="179"/>
      <c r="DFM139" s="179"/>
      <c r="DFN139" s="179"/>
      <c r="DFO139" s="179"/>
      <c r="DFP139" s="179"/>
      <c r="DFQ139" s="179"/>
      <c r="DFR139" s="179"/>
      <c r="DFS139" s="179"/>
      <c r="DFT139" s="179"/>
      <c r="DFU139" s="179"/>
      <c r="DFV139" s="179"/>
      <c r="DFW139" s="179"/>
      <c r="DFX139" s="179"/>
      <c r="DFY139" s="179"/>
      <c r="DFZ139" s="179"/>
      <c r="DGA139" s="179"/>
      <c r="DGB139" s="179"/>
      <c r="DGC139" s="179"/>
      <c r="DGD139" s="179"/>
      <c r="DGE139" s="179"/>
      <c r="DGF139" s="179"/>
      <c r="DGG139" s="179"/>
      <c r="DGH139" s="179"/>
      <c r="DGI139" s="179"/>
      <c r="DGJ139" s="179"/>
      <c r="DGK139" s="179"/>
      <c r="DGL139" s="179"/>
      <c r="DGM139" s="179"/>
      <c r="DGN139" s="179"/>
      <c r="DGO139" s="179"/>
      <c r="DGP139" s="179"/>
      <c r="DGQ139" s="179"/>
      <c r="DGR139" s="179"/>
      <c r="DGS139" s="179"/>
      <c r="DGT139" s="179"/>
      <c r="DGU139" s="179"/>
      <c r="DGV139" s="179"/>
      <c r="DGW139" s="179"/>
      <c r="DGX139" s="179"/>
      <c r="DGY139" s="179"/>
      <c r="DGZ139" s="179"/>
      <c r="DHA139" s="179"/>
      <c r="DHB139" s="179"/>
      <c r="DHC139" s="179"/>
      <c r="DHD139" s="179"/>
      <c r="DHE139" s="179"/>
      <c r="DHF139" s="179"/>
      <c r="DHG139" s="179"/>
      <c r="DHH139" s="179"/>
      <c r="DHI139" s="179"/>
      <c r="DHJ139" s="179"/>
      <c r="DHK139" s="179"/>
      <c r="DHL139" s="179"/>
      <c r="DHM139" s="179"/>
      <c r="DHN139" s="179"/>
      <c r="DHO139" s="179"/>
      <c r="DHP139" s="179"/>
      <c r="DHQ139" s="179"/>
      <c r="DHR139" s="179"/>
      <c r="DHS139" s="179"/>
      <c r="DHT139" s="179"/>
      <c r="DHU139" s="179"/>
      <c r="DHV139" s="179"/>
      <c r="DHW139" s="179"/>
      <c r="DHX139" s="179"/>
      <c r="DHY139" s="179"/>
      <c r="DHZ139" s="179"/>
      <c r="DIA139" s="179"/>
      <c r="DIB139" s="179"/>
      <c r="DIC139" s="179"/>
      <c r="DID139" s="179"/>
      <c r="DIE139" s="179"/>
      <c r="DIF139" s="179"/>
      <c r="DIG139" s="179"/>
      <c r="DIH139" s="179"/>
      <c r="DII139" s="179"/>
      <c r="DIJ139" s="179"/>
      <c r="DIK139" s="179"/>
      <c r="DIL139" s="179"/>
      <c r="DIM139" s="179"/>
      <c r="DIN139" s="179"/>
      <c r="DIO139" s="179"/>
      <c r="DIP139" s="179"/>
      <c r="DIQ139" s="179"/>
      <c r="DIR139" s="179"/>
      <c r="DIS139" s="179"/>
      <c r="DIT139" s="179"/>
      <c r="DIU139" s="179"/>
      <c r="DIV139" s="179"/>
      <c r="DIW139" s="179"/>
      <c r="DIX139" s="179"/>
      <c r="DIY139" s="179"/>
      <c r="DIZ139" s="179"/>
      <c r="DJA139" s="179"/>
      <c r="DJB139" s="179"/>
      <c r="DJC139" s="179"/>
      <c r="DJD139" s="179"/>
      <c r="DJE139" s="179"/>
      <c r="DJF139" s="179"/>
      <c r="DJG139" s="179"/>
      <c r="DJH139" s="179"/>
      <c r="DJI139" s="179"/>
      <c r="DJJ139" s="179"/>
      <c r="DJK139" s="179"/>
      <c r="DJL139" s="179"/>
      <c r="DJM139" s="179"/>
      <c r="DJN139" s="179"/>
      <c r="DJO139" s="179"/>
      <c r="DJP139" s="179"/>
      <c r="DJQ139" s="179"/>
      <c r="DJR139" s="179"/>
      <c r="DJS139" s="179"/>
      <c r="DJT139" s="179"/>
      <c r="DJU139" s="179"/>
      <c r="DJV139" s="179"/>
      <c r="DJW139" s="179"/>
      <c r="DJX139" s="179"/>
      <c r="DJY139" s="179"/>
      <c r="DJZ139" s="179"/>
      <c r="DKA139" s="179"/>
      <c r="DKB139" s="179"/>
      <c r="DKC139" s="179"/>
      <c r="DKD139" s="179"/>
      <c r="DKE139" s="179"/>
      <c r="DKF139" s="179"/>
      <c r="DKG139" s="179"/>
      <c r="DKH139" s="179"/>
      <c r="DKI139" s="179"/>
      <c r="DKJ139" s="179"/>
      <c r="DKK139" s="179"/>
      <c r="DKL139" s="179"/>
      <c r="DKM139" s="179"/>
      <c r="DKN139" s="179"/>
      <c r="DKO139" s="179"/>
      <c r="DKP139" s="179"/>
      <c r="DKQ139" s="179"/>
      <c r="DKR139" s="179"/>
      <c r="DKS139" s="179"/>
      <c r="DKT139" s="179"/>
      <c r="DKU139" s="179"/>
      <c r="DKV139" s="179"/>
      <c r="DKW139" s="179"/>
      <c r="DKX139" s="179"/>
      <c r="DKY139" s="179"/>
      <c r="DKZ139" s="179"/>
      <c r="DLA139" s="179"/>
      <c r="DLB139" s="179"/>
      <c r="DLC139" s="179"/>
      <c r="DLD139" s="179"/>
      <c r="DLE139" s="179"/>
      <c r="DLF139" s="179"/>
      <c r="DLG139" s="179"/>
      <c r="DLH139" s="179"/>
      <c r="DLI139" s="179"/>
      <c r="DLJ139" s="179"/>
      <c r="DLK139" s="179"/>
      <c r="DLL139" s="179"/>
      <c r="DLM139" s="179"/>
      <c r="DLN139" s="179"/>
      <c r="DLO139" s="179"/>
      <c r="DLP139" s="179"/>
      <c r="DLQ139" s="179"/>
      <c r="DLR139" s="179"/>
      <c r="DLS139" s="179"/>
      <c r="DLT139" s="179"/>
      <c r="DLU139" s="179"/>
      <c r="DLV139" s="179"/>
      <c r="DLW139" s="179"/>
      <c r="DLX139" s="179"/>
      <c r="DLY139" s="179"/>
      <c r="DLZ139" s="179"/>
      <c r="DMA139" s="179"/>
      <c r="DMB139" s="179"/>
      <c r="DMC139" s="179"/>
      <c r="DMD139" s="179"/>
      <c r="DME139" s="179"/>
      <c r="DMF139" s="179"/>
      <c r="DMG139" s="179"/>
      <c r="DMH139" s="179"/>
      <c r="DMI139" s="179"/>
      <c r="DMJ139" s="179"/>
      <c r="DMK139" s="179"/>
      <c r="DML139" s="179"/>
      <c r="DMM139" s="179"/>
      <c r="DMN139" s="179"/>
      <c r="DMO139" s="179"/>
      <c r="DMP139" s="179"/>
      <c r="DMQ139" s="179"/>
      <c r="DMR139" s="179"/>
      <c r="DMS139" s="179"/>
      <c r="DMT139" s="179"/>
      <c r="DMU139" s="179"/>
      <c r="DMV139" s="179"/>
      <c r="DMW139" s="179"/>
      <c r="DMX139" s="179"/>
      <c r="DMY139" s="179"/>
      <c r="DMZ139" s="179"/>
      <c r="DNA139" s="179"/>
      <c r="DNB139" s="179"/>
      <c r="DNC139" s="179"/>
      <c r="DND139" s="179"/>
      <c r="DNE139" s="179"/>
      <c r="DNF139" s="179"/>
      <c r="DNG139" s="179"/>
      <c r="DNH139" s="179"/>
      <c r="DNI139" s="179"/>
      <c r="DNJ139" s="179"/>
      <c r="DNK139" s="179"/>
      <c r="DNL139" s="179"/>
      <c r="DNM139" s="179"/>
      <c r="DNN139" s="179"/>
      <c r="DNO139" s="179"/>
      <c r="DNP139" s="179"/>
      <c r="DNQ139" s="179"/>
      <c r="DNR139" s="179"/>
      <c r="DNS139" s="179"/>
      <c r="DNT139" s="179"/>
      <c r="DNU139" s="179"/>
      <c r="DNV139" s="179"/>
      <c r="DNW139" s="179"/>
      <c r="DNX139" s="179"/>
      <c r="DNY139" s="179"/>
      <c r="DNZ139" s="179"/>
      <c r="DOA139" s="179"/>
      <c r="DOB139" s="179"/>
      <c r="DOC139" s="179"/>
      <c r="DOD139" s="179"/>
      <c r="DOE139" s="179"/>
      <c r="DOF139" s="179"/>
      <c r="DOG139" s="179"/>
      <c r="DOH139" s="179"/>
      <c r="DOI139" s="179"/>
      <c r="DOJ139" s="179"/>
      <c r="DOK139" s="179"/>
      <c r="DOL139" s="179"/>
      <c r="DOM139" s="179"/>
      <c r="DON139" s="179"/>
      <c r="DOO139" s="179"/>
      <c r="DOP139" s="179"/>
      <c r="DOQ139" s="179"/>
      <c r="DOR139" s="179"/>
      <c r="DOS139" s="179"/>
      <c r="DOT139" s="179"/>
      <c r="DOU139" s="179"/>
      <c r="DOV139" s="179"/>
      <c r="DOW139" s="179"/>
      <c r="DOX139" s="179"/>
      <c r="DOY139" s="179"/>
      <c r="DOZ139" s="179"/>
      <c r="DPA139" s="179"/>
      <c r="DPB139" s="179"/>
      <c r="DPC139" s="179"/>
      <c r="DPD139" s="179"/>
      <c r="DPE139" s="179"/>
      <c r="DPF139" s="179"/>
      <c r="DPG139" s="179"/>
      <c r="DPH139" s="179"/>
      <c r="DPI139" s="179"/>
      <c r="DPJ139" s="179"/>
      <c r="DPK139" s="179"/>
      <c r="DPL139" s="179"/>
      <c r="DPM139" s="179"/>
      <c r="DPN139" s="179"/>
      <c r="DPO139" s="179"/>
      <c r="DPP139" s="179"/>
      <c r="DPQ139" s="179"/>
      <c r="DPR139" s="179"/>
      <c r="DPS139" s="179"/>
      <c r="DPT139" s="179"/>
      <c r="DPU139" s="179"/>
      <c r="DPV139" s="179"/>
      <c r="DPW139" s="179"/>
      <c r="DPX139" s="179"/>
      <c r="DPY139" s="179"/>
      <c r="DPZ139" s="179"/>
      <c r="DQA139" s="179"/>
      <c r="DQB139" s="179"/>
      <c r="DQC139" s="179"/>
      <c r="DQD139" s="179"/>
      <c r="DQE139" s="179"/>
      <c r="DQF139" s="179"/>
      <c r="DQG139" s="179"/>
      <c r="DQH139" s="179"/>
      <c r="DQI139" s="179"/>
      <c r="DQJ139" s="179"/>
      <c r="DQK139" s="179"/>
      <c r="DQL139" s="179"/>
      <c r="DQM139" s="179"/>
      <c r="DQN139" s="179"/>
      <c r="DQO139" s="179"/>
      <c r="DQP139" s="179"/>
      <c r="DQQ139" s="179"/>
      <c r="DQR139" s="179"/>
      <c r="DQS139" s="179"/>
      <c r="DQT139" s="179"/>
      <c r="DQU139" s="179"/>
      <c r="DQV139" s="179"/>
      <c r="DQW139" s="179"/>
      <c r="DQX139" s="179"/>
      <c r="DQY139" s="179"/>
      <c r="DQZ139" s="179"/>
      <c r="DRA139" s="179"/>
      <c r="DRB139" s="179"/>
      <c r="DRC139" s="179"/>
      <c r="DRD139" s="179"/>
      <c r="DRE139" s="179"/>
      <c r="DRF139" s="179"/>
      <c r="DRG139" s="179"/>
      <c r="DRH139" s="179"/>
      <c r="DRI139" s="179"/>
      <c r="DRJ139" s="179"/>
      <c r="DRK139" s="179"/>
      <c r="DRL139" s="179"/>
      <c r="DRM139" s="179"/>
      <c r="DRN139" s="179"/>
      <c r="DRO139" s="179"/>
      <c r="DRP139" s="179"/>
      <c r="DRQ139" s="179"/>
      <c r="DRR139" s="179"/>
      <c r="DRS139" s="179"/>
      <c r="DRT139" s="179"/>
      <c r="DRU139" s="179"/>
      <c r="DRV139" s="179"/>
      <c r="DRW139" s="179"/>
      <c r="DRX139" s="179"/>
      <c r="DRY139" s="179"/>
      <c r="DRZ139" s="179"/>
      <c r="DSA139" s="179"/>
      <c r="DSB139" s="179"/>
      <c r="DSC139" s="179"/>
      <c r="DSD139" s="179"/>
      <c r="DSE139" s="179"/>
      <c r="DSF139" s="179"/>
      <c r="DSG139" s="179"/>
      <c r="DSH139" s="179"/>
      <c r="DSI139" s="179"/>
      <c r="DSJ139" s="179"/>
      <c r="DSK139" s="179"/>
      <c r="DSL139" s="179"/>
      <c r="DSM139" s="179"/>
      <c r="DSN139" s="179"/>
      <c r="DSO139" s="179"/>
      <c r="DSP139" s="179"/>
      <c r="DSQ139" s="179"/>
      <c r="DSR139" s="179"/>
      <c r="DSS139" s="179"/>
      <c r="DST139" s="179"/>
      <c r="DSU139" s="179"/>
      <c r="DSV139" s="179"/>
      <c r="DSW139" s="179"/>
      <c r="DSX139" s="179"/>
      <c r="DSY139" s="179"/>
      <c r="DSZ139" s="179"/>
      <c r="DTA139" s="179"/>
      <c r="DTB139" s="179"/>
      <c r="DTC139" s="179"/>
      <c r="DTD139" s="179"/>
      <c r="DTE139" s="179"/>
      <c r="DTF139" s="179"/>
      <c r="DTG139" s="179"/>
      <c r="DTH139" s="179"/>
      <c r="DTI139" s="179"/>
      <c r="DTJ139" s="179"/>
      <c r="DTK139" s="179"/>
      <c r="DTL139" s="179"/>
      <c r="DTM139" s="179"/>
      <c r="DTN139" s="179"/>
      <c r="DTO139" s="179"/>
      <c r="DTP139" s="179"/>
      <c r="DTQ139" s="179"/>
      <c r="DTR139" s="179"/>
      <c r="DTS139" s="179"/>
      <c r="DTT139" s="179"/>
      <c r="DTU139" s="179"/>
      <c r="DTV139" s="179"/>
      <c r="DTW139" s="179"/>
      <c r="DTX139" s="179"/>
      <c r="DTY139" s="179"/>
      <c r="DTZ139" s="179"/>
      <c r="DUA139" s="179"/>
      <c r="DUB139" s="179"/>
      <c r="DUC139" s="179"/>
      <c r="DUD139" s="179"/>
      <c r="DUE139" s="179"/>
      <c r="DUF139" s="179"/>
      <c r="DUG139" s="179"/>
      <c r="DUH139" s="179"/>
      <c r="DUI139" s="179"/>
      <c r="DUJ139" s="179"/>
      <c r="DUK139" s="179"/>
      <c r="DUL139" s="179"/>
      <c r="DUM139" s="179"/>
      <c r="DUN139" s="179"/>
      <c r="DUO139" s="179"/>
      <c r="DUP139" s="179"/>
      <c r="DUQ139" s="179"/>
      <c r="DUR139" s="179"/>
      <c r="DUS139" s="179"/>
      <c r="DUT139" s="179"/>
      <c r="DUU139" s="179"/>
      <c r="DUV139" s="179"/>
      <c r="DUW139" s="179"/>
      <c r="DUX139" s="179"/>
      <c r="DUY139" s="179"/>
      <c r="DUZ139" s="179"/>
      <c r="DVA139" s="179"/>
      <c r="DVB139" s="179"/>
      <c r="DVC139" s="179"/>
      <c r="DVD139" s="179"/>
      <c r="DVE139" s="179"/>
      <c r="DVF139" s="179"/>
      <c r="DVG139" s="179"/>
      <c r="DVH139" s="179"/>
      <c r="DVI139" s="179"/>
      <c r="DVJ139" s="179"/>
      <c r="DVK139" s="179"/>
      <c r="DVL139" s="179"/>
      <c r="DVM139" s="179"/>
      <c r="DVN139" s="179"/>
      <c r="DVO139" s="179"/>
      <c r="DVP139" s="179"/>
      <c r="DVQ139" s="179"/>
      <c r="DVR139" s="179"/>
      <c r="DVS139" s="179"/>
      <c r="DVT139" s="179"/>
      <c r="DVU139" s="179"/>
      <c r="DVV139" s="179"/>
      <c r="DVW139" s="179"/>
      <c r="DVX139" s="179"/>
      <c r="DVY139" s="179"/>
      <c r="DVZ139" s="179"/>
      <c r="DWA139" s="179"/>
      <c r="DWB139" s="179"/>
      <c r="DWC139" s="179"/>
      <c r="DWD139" s="179"/>
      <c r="DWE139" s="179"/>
      <c r="DWF139" s="179"/>
      <c r="DWG139" s="179"/>
      <c r="DWH139" s="179"/>
      <c r="DWI139" s="179"/>
      <c r="DWJ139" s="179"/>
      <c r="DWK139" s="179"/>
      <c r="DWL139" s="179"/>
      <c r="DWM139" s="179"/>
      <c r="DWN139" s="179"/>
      <c r="DWO139" s="179"/>
      <c r="DWP139" s="179"/>
      <c r="DWQ139" s="179"/>
      <c r="DWR139" s="179"/>
      <c r="DWS139" s="179"/>
      <c r="DWT139" s="179"/>
      <c r="DWU139" s="179"/>
      <c r="DWV139" s="179"/>
      <c r="DWW139" s="179"/>
      <c r="DWX139" s="179"/>
      <c r="DWY139" s="179"/>
      <c r="DWZ139" s="179"/>
      <c r="DXA139" s="179"/>
      <c r="DXB139" s="179"/>
      <c r="DXC139" s="179"/>
      <c r="DXD139" s="179"/>
      <c r="DXE139" s="179"/>
      <c r="DXF139" s="179"/>
      <c r="DXG139" s="179"/>
      <c r="DXH139" s="179"/>
      <c r="DXI139" s="179"/>
      <c r="DXJ139" s="179"/>
      <c r="DXK139" s="179"/>
      <c r="DXL139" s="179"/>
      <c r="DXM139" s="179"/>
      <c r="DXN139" s="179"/>
      <c r="DXO139" s="179"/>
      <c r="DXP139" s="179"/>
      <c r="DXQ139" s="179"/>
      <c r="DXR139" s="179"/>
      <c r="DXS139" s="179"/>
      <c r="DXT139" s="179"/>
      <c r="DXU139" s="179"/>
      <c r="DXV139" s="179"/>
      <c r="DXW139" s="179"/>
      <c r="DXX139" s="179"/>
      <c r="DXY139" s="179"/>
      <c r="DXZ139" s="179"/>
      <c r="DYA139" s="179"/>
      <c r="DYB139" s="179"/>
      <c r="DYC139" s="179"/>
      <c r="DYD139" s="179"/>
      <c r="DYE139" s="179"/>
      <c r="DYF139" s="179"/>
      <c r="DYG139" s="179"/>
      <c r="DYH139" s="179"/>
      <c r="DYI139" s="179"/>
      <c r="DYJ139" s="179"/>
      <c r="DYK139" s="179"/>
      <c r="DYL139" s="179"/>
      <c r="DYM139" s="179"/>
      <c r="DYN139" s="179"/>
      <c r="DYO139" s="179"/>
      <c r="DYP139" s="179"/>
      <c r="DYQ139" s="179"/>
      <c r="DYR139" s="179"/>
      <c r="DYS139" s="179"/>
      <c r="DYT139" s="179"/>
      <c r="DYU139" s="179"/>
      <c r="DYV139" s="179"/>
      <c r="DYW139" s="179"/>
      <c r="DYX139" s="179"/>
      <c r="DYY139" s="179"/>
      <c r="DYZ139" s="179"/>
      <c r="DZA139" s="179"/>
      <c r="DZB139" s="179"/>
      <c r="DZC139" s="179"/>
      <c r="DZD139" s="179"/>
      <c r="DZE139" s="179"/>
      <c r="DZF139" s="179"/>
      <c r="DZG139" s="179"/>
      <c r="DZH139" s="179"/>
      <c r="DZI139" s="179"/>
      <c r="DZJ139" s="179"/>
      <c r="DZK139" s="179"/>
      <c r="DZL139" s="179"/>
      <c r="DZM139" s="179"/>
      <c r="DZN139" s="179"/>
      <c r="DZO139" s="179"/>
      <c r="DZP139" s="179"/>
      <c r="DZQ139" s="179"/>
      <c r="DZR139" s="179"/>
      <c r="DZS139" s="179"/>
      <c r="DZT139" s="179"/>
      <c r="DZU139" s="179"/>
      <c r="DZV139" s="179"/>
      <c r="DZW139" s="179"/>
      <c r="DZX139" s="179"/>
      <c r="DZY139" s="179"/>
      <c r="DZZ139" s="179"/>
      <c r="EAA139" s="179"/>
      <c r="EAB139" s="179"/>
      <c r="EAC139" s="179"/>
      <c r="EAD139" s="179"/>
      <c r="EAE139" s="179"/>
      <c r="EAF139" s="179"/>
      <c r="EAG139" s="179"/>
      <c r="EAH139" s="179"/>
      <c r="EAI139" s="179"/>
      <c r="EAJ139" s="179"/>
      <c r="EAK139" s="179"/>
      <c r="EAL139" s="179"/>
      <c r="EAM139" s="179"/>
      <c r="EAN139" s="179"/>
      <c r="EAO139" s="179"/>
      <c r="EAP139" s="179"/>
      <c r="EAQ139" s="179"/>
      <c r="EAR139" s="179"/>
      <c r="EAS139" s="179"/>
      <c r="EAT139" s="179"/>
      <c r="EAU139" s="179"/>
      <c r="EAV139" s="179"/>
      <c r="EAW139" s="179"/>
      <c r="EAX139" s="179"/>
      <c r="EAY139" s="179"/>
      <c r="EAZ139" s="179"/>
      <c r="EBA139" s="179"/>
      <c r="EBB139" s="179"/>
      <c r="EBC139" s="179"/>
      <c r="EBD139" s="179"/>
      <c r="EBE139" s="179"/>
      <c r="EBF139" s="179"/>
      <c r="EBG139" s="179"/>
      <c r="EBH139" s="179"/>
      <c r="EBI139" s="179"/>
      <c r="EBJ139" s="179"/>
      <c r="EBK139" s="179"/>
      <c r="EBL139" s="179"/>
      <c r="EBM139" s="179"/>
      <c r="EBN139" s="179"/>
      <c r="EBO139" s="179"/>
      <c r="EBP139" s="179"/>
      <c r="EBQ139" s="179"/>
      <c r="EBR139" s="179"/>
      <c r="EBS139" s="179"/>
      <c r="EBT139" s="179"/>
      <c r="EBU139" s="179"/>
      <c r="EBV139" s="179"/>
      <c r="EBW139" s="179"/>
      <c r="EBX139" s="179"/>
      <c r="EBY139" s="179"/>
      <c r="EBZ139" s="179"/>
      <c r="ECA139" s="179"/>
      <c r="ECB139" s="179"/>
      <c r="ECC139" s="179"/>
      <c r="ECD139" s="179"/>
      <c r="ECE139" s="179"/>
      <c r="ECF139" s="179"/>
      <c r="ECG139" s="179"/>
      <c r="ECH139" s="179"/>
      <c r="ECI139" s="179"/>
      <c r="ECJ139" s="179"/>
      <c r="ECK139" s="179"/>
      <c r="ECL139" s="179"/>
      <c r="ECM139" s="179"/>
      <c r="ECN139" s="179"/>
      <c r="ECO139" s="179"/>
      <c r="ECP139" s="179"/>
      <c r="ECQ139" s="179"/>
      <c r="ECR139" s="179"/>
      <c r="ECS139" s="179"/>
      <c r="ECT139" s="179"/>
      <c r="ECU139" s="179"/>
      <c r="ECV139" s="179"/>
      <c r="ECW139" s="179"/>
      <c r="ECX139" s="179"/>
      <c r="ECY139" s="179"/>
      <c r="ECZ139" s="179"/>
      <c r="EDA139" s="179"/>
      <c r="EDB139" s="179"/>
      <c r="EDC139" s="179"/>
      <c r="EDD139" s="179"/>
      <c r="EDE139" s="179"/>
      <c r="EDF139" s="179"/>
      <c r="EDG139" s="179"/>
      <c r="EDH139" s="179"/>
      <c r="EDI139" s="179"/>
      <c r="EDJ139" s="179"/>
      <c r="EDK139" s="179"/>
      <c r="EDL139" s="179"/>
      <c r="EDM139" s="179"/>
      <c r="EDN139" s="179"/>
      <c r="EDO139" s="179"/>
      <c r="EDP139" s="179"/>
      <c r="EDQ139" s="179"/>
      <c r="EDR139" s="179"/>
      <c r="EDS139" s="179"/>
      <c r="EDT139" s="179"/>
      <c r="EDU139" s="179"/>
      <c r="EDV139" s="179"/>
      <c r="EDW139" s="179"/>
      <c r="EDX139" s="179"/>
      <c r="EDY139" s="179"/>
      <c r="EDZ139" s="179"/>
      <c r="EEA139" s="179"/>
      <c r="EEB139" s="179"/>
      <c r="EEC139" s="179"/>
      <c r="EED139" s="179"/>
      <c r="EEE139" s="179"/>
      <c r="EEF139" s="179"/>
      <c r="EEG139" s="179"/>
      <c r="EEH139" s="179"/>
      <c r="EEI139" s="179"/>
      <c r="EEJ139" s="179"/>
      <c r="EEK139" s="179"/>
      <c r="EEL139" s="179"/>
      <c r="EEM139" s="179"/>
      <c r="EEN139" s="179"/>
      <c r="EEO139" s="179"/>
      <c r="EEP139" s="179"/>
      <c r="EEQ139" s="179"/>
      <c r="EER139" s="179"/>
      <c r="EES139" s="179"/>
      <c r="EET139" s="179"/>
      <c r="EEU139" s="179"/>
      <c r="EEV139" s="179"/>
      <c r="EEW139" s="179"/>
      <c r="EEX139" s="179"/>
      <c r="EEY139" s="179"/>
      <c r="EEZ139" s="179"/>
      <c r="EFA139" s="179"/>
      <c r="EFB139" s="179"/>
      <c r="EFC139" s="179"/>
      <c r="EFD139" s="179"/>
      <c r="EFE139" s="179"/>
      <c r="EFF139" s="179"/>
      <c r="EFG139" s="179"/>
      <c r="EFH139" s="179"/>
      <c r="EFI139" s="179"/>
      <c r="EFJ139" s="179"/>
      <c r="EFK139" s="179"/>
      <c r="EFL139" s="179"/>
      <c r="EFM139" s="179"/>
      <c r="EFN139" s="179"/>
      <c r="EFO139" s="179"/>
      <c r="EFP139" s="179"/>
      <c r="EFQ139" s="179"/>
      <c r="EFR139" s="179"/>
      <c r="EFS139" s="179"/>
      <c r="EFT139" s="179"/>
      <c r="EFU139" s="179"/>
      <c r="EFV139" s="179"/>
      <c r="EFW139" s="179"/>
      <c r="EFX139" s="179"/>
      <c r="EFY139" s="179"/>
      <c r="EFZ139" s="179"/>
      <c r="EGA139" s="179"/>
      <c r="EGB139" s="179"/>
      <c r="EGC139" s="179"/>
      <c r="EGD139" s="179"/>
      <c r="EGE139" s="179"/>
      <c r="EGF139" s="179"/>
      <c r="EGG139" s="179"/>
      <c r="EGH139" s="179"/>
      <c r="EGI139" s="179"/>
      <c r="EGJ139" s="179"/>
      <c r="EGK139" s="179"/>
      <c r="EGL139" s="179"/>
      <c r="EGM139" s="179"/>
      <c r="EGN139" s="179"/>
      <c r="EGO139" s="179"/>
      <c r="EGP139" s="179"/>
      <c r="EGQ139" s="179"/>
      <c r="EGR139" s="179"/>
      <c r="EGS139" s="179"/>
      <c r="EGT139" s="179"/>
      <c r="EGU139" s="179"/>
      <c r="EGV139" s="179"/>
      <c r="EGW139" s="179"/>
      <c r="EGX139" s="179"/>
      <c r="EGY139" s="179"/>
      <c r="EGZ139" s="179"/>
      <c r="EHA139" s="179"/>
      <c r="EHB139" s="179"/>
      <c r="EHC139" s="179"/>
      <c r="EHD139" s="179"/>
      <c r="EHE139" s="179"/>
      <c r="EHF139" s="179"/>
      <c r="EHG139" s="179"/>
      <c r="EHH139" s="179"/>
      <c r="EHI139" s="179"/>
      <c r="EHJ139" s="179"/>
      <c r="EHK139" s="179"/>
      <c r="EHL139" s="179"/>
      <c r="EHM139" s="179"/>
      <c r="EHN139" s="179"/>
      <c r="EHO139" s="179"/>
      <c r="EHP139" s="179"/>
      <c r="EHQ139" s="179"/>
      <c r="EHR139" s="179"/>
      <c r="EHS139" s="179"/>
      <c r="EHT139" s="179"/>
      <c r="EHU139" s="179"/>
      <c r="EHV139" s="179"/>
      <c r="EHW139" s="179"/>
      <c r="EHX139" s="179"/>
      <c r="EHY139" s="179"/>
      <c r="EHZ139" s="179"/>
      <c r="EIA139" s="179"/>
      <c r="EIB139" s="179"/>
      <c r="EIC139" s="179"/>
      <c r="EID139" s="179"/>
      <c r="EIE139" s="179"/>
      <c r="EIF139" s="179"/>
      <c r="EIG139" s="179"/>
      <c r="EIH139" s="179"/>
      <c r="EII139" s="179"/>
      <c r="EIJ139" s="179"/>
      <c r="EIK139" s="179"/>
      <c r="EIL139" s="179"/>
      <c r="EIM139" s="179"/>
      <c r="EIN139" s="179"/>
      <c r="EIO139" s="179"/>
      <c r="EIP139" s="179"/>
      <c r="EIQ139" s="179"/>
      <c r="EIR139" s="179"/>
      <c r="EIS139" s="179"/>
      <c r="EIT139" s="179"/>
      <c r="EIU139" s="179"/>
      <c r="EIV139" s="179"/>
      <c r="EIW139" s="179"/>
      <c r="EIX139" s="179"/>
      <c r="EIY139" s="179"/>
      <c r="EIZ139" s="179"/>
      <c r="EJA139" s="179"/>
      <c r="EJB139" s="179"/>
      <c r="EJC139" s="179"/>
      <c r="EJD139" s="179"/>
      <c r="EJE139" s="179"/>
      <c r="EJF139" s="179"/>
      <c r="EJG139" s="179"/>
      <c r="EJH139" s="179"/>
      <c r="EJI139" s="179"/>
      <c r="EJJ139" s="179"/>
      <c r="EJK139" s="179"/>
      <c r="EJL139" s="179"/>
      <c r="EJM139" s="179"/>
      <c r="EJN139" s="179"/>
      <c r="EJO139" s="179"/>
      <c r="EJP139" s="179"/>
      <c r="EJQ139" s="179"/>
      <c r="EJR139" s="179"/>
      <c r="EJS139" s="179"/>
      <c r="EJT139" s="179"/>
      <c r="EJU139" s="179"/>
      <c r="EJV139" s="179"/>
      <c r="EJW139" s="179"/>
      <c r="EJX139" s="179"/>
      <c r="EJY139" s="179"/>
      <c r="EJZ139" s="179"/>
      <c r="EKA139" s="179"/>
      <c r="EKB139" s="179"/>
      <c r="EKC139" s="179"/>
      <c r="EKD139" s="179"/>
      <c r="EKE139" s="179"/>
      <c r="EKF139" s="179"/>
      <c r="EKG139" s="179"/>
      <c r="EKH139" s="179"/>
      <c r="EKI139" s="179"/>
      <c r="EKJ139" s="179"/>
      <c r="EKK139" s="179"/>
      <c r="EKL139" s="179"/>
      <c r="EKM139" s="179"/>
      <c r="EKN139" s="179"/>
      <c r="EKO139" s="179"/>
      <c r="EKP139" s="179"/>
      <c r="EKQ139" s="179"/>
      <c r="EKR139" s="179"/>
      <c r="EKS139" s="179"/>
      <c r="EKT139" s="179"/>
      <c r="EKU139" s="179"/>
      <c r="EKV139" s="179"/>
      <c r="EKW139" s="179"/>
      <c r="EKX139" s="179"/>
      <c r="EKY139" s="179"/>
      <c r="EKZ139" s="179"/>
      <c r="ELA139" s="179"/>
      <c r="ELB139" s="179"/>
      <c r="ELC139" s="179"/>
      <c r="ELD139" s="179"/>
      <c r="ELE139" s="179"/>
      <c r="ELF139" s="179"/>
      <c r="ELG139" s="179"/>
      <c r="ELH139" s="179"/>
      <c r="ELI139" s="179"/>
      <c r="ELJ139" s="179"/>
      <c r="ELK139" s="179"/>
      <c r="ELL139" s="179"/>
      <c r="ELM139" s="179"/>
      <c r="ELN139" s="179"/>
      <c r="ELO139" s="179"/>
      <c r="ELP139" s="179"/>
      <c r="ELQ139" s="179"/>
      <c r="ELR139" s="179"/>
      <c r="ELS139" s="179"/>
      <c r="ELT139" s="179"/>
      <c r="ELU139" s="179"/>
      <c r="ELV139" s="179"/>
      <c r="ELW139" s="179"/>
      <c r="ELX139" s="179"/>
      <c r="ELY139" s="179"/>
      <c r="ELZ139" s="179"/>
      <c r="EMA139" s="179"/>
      <c r="EMB139" s="179"/>
      <c r="EMC139" s="179"/>
      <c r="EMD139" s="179"/>
      <c r="EME139" s="179"/>
      <c r="EMF139" s="179"/>
      <c r="EMG139" s="179"/>
      <c r="EMH139" s="179"/>
      <c r="EMI139" s="179"/>
      <c r="EMJ139" s="179"/>
      <c r="EMK139" s="179"/>
      <c r="EML139" s="179"/>
      <c r="EMM139" s="179"/>
      <c r="EMN139" s="179"/>
      <c r="EMO139" s="179"/>
      <c r="EMP139" s="179"/>
      <c r="EMQ139" s="179"/>
      <c r="EMR139" s="179"/>
      <c r="EMS139" s="179"/>
      <c r="EMT139" s="179"/>
      <c r="EMU139" s="179"/>
      <c r="EMV139" s="179"/>
      <c r="EMW139" s="179"/>
      <c r="EMX139" s="179"/>
      <c r="EMY139" s="179"/>
      <c r="EMZ139" s="179"/>
      <c r="ENA139" s="179"/>
      <c r="ENB139" s="179"/>
      <c r="ENC139" s="179"/>
      <c r="END139" s="179"/>
      <c r="ENE139" s="179"/>
      <c r="ENF139" s="179"/>
      <c r="ENG139" s="179"/>
      <c r="ENH139" s="179"/>
      <c r="ENI139" s="179"/>
      <c r="ENJ139" s="179"/>
      <c r="ENK139" s="179"/>
      <c r="ENL139" s="179"/>
      <c r="ENM139" s="179"/>
      <c r="ENN139" s="179"/>
      <c r="ENO139" s="179"/>
      <c r="ENP139" s="179"/>
      <c r="ENQ139" s="179"/>
      <c r="ENR139" s="179"/>
      <c r="ENS139" s="179"/>
      <c r="ENT139" s="179"/>
      <c r="ENU139" s="179"/>
      <c r="ENV139" s="179"/>
      <c r="ENW139" s="179"/>
      <c r="ENX139" s="179"/>
      <c r="ENY139" s="179"/>
      <c r="ENZ139" s="179"/>
      <c r="EOA139" s="179"/>
      <c r="EOB139" s="179"/>
      <c r="EOC139" s="179"/>
      <c r="EOD139" s="179"/>
      <c r="EOE139" s="179"/>
      <c r="EOF139" s="179"/>
      <c r="EOG139" s="179"/>
      <c r="EOH139" s="179"/>
      <c r="EOI139" s="179"/>
      <c r="EOJ139" s="179"/>
      <c r="EOK139" s="179"/>
      <c r="EOL139" s="179"/>
      <c r="EOM139" s="179"/>
      <c r="EON139" s="179"/>
      <c r="EOO139" s="179"/>
      <c r="EOP139" s="179"/>
      <c r="EOQ139" s="179"/>
      <c r="EOR139" s="179"/>
      <c r="EOS139" s="179"/>
      <c r="EOT139" s="179"/>
      <c r="EOU139" s="179"/>
      <c r="EOV139" s="179"/>
      <c r="EOW139" s="179"/>
      <c r="EOX139" s="179"/>
      <c r="EOY139" s="179"/>
      <c r="EOZ139" s="179"/>
      <c r="EPA139" s="179"/>
      <c r="EPB139" s="179"/>
      <c r="EPC139" s="179"/>
      <c r="EPD139" s="179"/>
      <c r="EPE139" s="179"/>
      <c r="EPF139" s="179"/>
      <c r="EPG139" s="179"/>
      <c r="EPH139" s="179"/>
      <c r="EPI139" s="179"/>
      <c r="EPJ139" s="179"/>
      <c r="EPK139" s="179"/>
      <c r="EPL139" s="179"/>
      <c r="EPM139" s="179"/>
      <c r="EPN139" s="179"/>
      <c r="EPO139" s="179"/>
      <c r="EPP139" s="179"/>
      <c r="EPQ139" s="179"/>
      <c r="EPR139" s="179"/>
      <c r="EPS139" s="179"/>
      <c r="EPT139" s="179"/>
      <c r="EPU139" s="179"/>
      <c r="EPV139" s="179"/>
      <c r="EPW139" s="179"/>
      <c r="EPX139" s="179"/>
      <c r="EPY139" s="179"/>
      <c r="EPZ139" s="179"/>
      <c r="EQA139" s="179"/>
      <c r="EQB139" s="179"/>
      <c r="EQC139" s="179"/>
      <c r="EQD139" s="179"/>
      <c r="EQE139" s="179"/>
      <c r="EQF139" s="179"/>
      <c r="EQG139" s="179"/>
      <c r="EQH139" s="179"/>
      <c r="EQI139" s="179"/>
      <c r="EQJ139" s="179"/>
      <c r="EQK139" s="179"/>
      <c r="EQL139" s="179"/>
      <c r="EQM139" s="179"/>
      <c r="EQN139" s="179"/>
      <c r="EQO139" s="179"/>
      <c r="EQP139" s="179"/>
      <c r="EQQ139" s="179"/>
      <c r="EQR139" s="179"/>
      <c r="EQS139" s="179"/>
      <c r="EQT139" s="179"/>
      <c r="EQU139" s="179"/>
      <c r="EQV139" s="179"/>
      <c r="EQW139" s="179"/>
      <c r="EQX139" s="179"/>
      <c r="EQY139" s="179"/>
      <c r="EQZ139" s="179"/>
      <c r="ERA139" s="179"/>
      <c r="ERB139" s="179"/>
      <c r="ERC139" s="179"/>
      <c r="ERD139" s="179"/>
      <c r="ERE139" s="179"/>
      <c r="ERF139" s="179"/>
      <c r="ERG139" s="179"/>
      <c r="ERH139" s="179"/>
      <c r="ERI139" s="179"/>
      <c r="ERJ139" s="179"/>
      <c r="ERK139" s="179"/>
      <c r="ERL139" s="179"/>
      <c r="ERM139" s="179"/>
      <c r="ERN139" s="179"/>
      <c r="ERO139" s="179"/>
      <c r="ERP139" s="179"/>
      <c r="ERQ139" s="179"/>
      <c r="ERR139" s="179"/>
      <c r="ERS139" s="179"/>
      <c r="ERT139" s="179"/>
      <c r="ERU139" s="179"/>
      <c r="ERV139" s="179"/>
      <c r="ERW139" s="179"/>
      <c r="ERX139" s="179"/>
      <c r="ERY139" s="179"/>
      <c r="ERZ139" s="179"/>
      <c r="ESA139" s="179"/>
      <c r="ESB139" s="179"/>
      <c r="ESC139" s="179"/>
      <c r="ESD139" s="179"/>
      <c r="ESE139" s="179"/>
      <c r="ESF139" s="179"/>
      <c r="ESG139" s="179"/>
      <c r="ESH139" s="179"/>
      <c r="ESI139" s="179"/>
      <c r="ESJ139" s="179"/>
      <c r="ESK139" s="179"/>
      <c r="ESL139" s="179"/>
      <c r="ESM139" s="179"/>
      <c r="ESN139" s="179"/>
      <c r="ESO139" s="179"/>
      <c r="ESP139" s="179"/>
      <c r="ESQ139" s="179"/>
      <c r="ESR139" s="179"/>
      <c r="ESS139" s="179"/>
      <c r="EST139" s="179"/>
      <c r="ESU139" s="179"/>
      <c r="ESV139" s="179"/>
      <c r="ESW139" s="179"/>
      <c r="ESX139" s="179"/>
      <c r="ESY139" s="179"/>
      <c r="ESZ139" s="179"/>
      <c r="ETA139" s="179"/>
      <c r="ETB139" s="179"/>
      <c r="ETC139" s="179"/>
      <c r="ETD139" s="179"/>
      <c r="ETE139" s="179"/>
      <c r="ETF139" s="179"/>
      <c r="ETG139" s="179"/>
      <c r="ETH139" s="179"/>
      <c r="ETI139" s="179"/>
      <c r="ETJ139" s="179"/>
      <c r="ETK139" s="179"/>
      <c r="ETL139" s="179"/>
      <c r="ETM139" s="179"/>
      <c r="ETN139" s="179"/>
      <c r="ETO139" s="179"/>
      <c r="ETP139" s="179"/>
      <c r="ETQ139" s="179"/>
      <c r="ETR139" s="179"/>
      <c r="ETS139" s="179"/>
      <c r="ETT139" s="179"/>
      <c r="ETU139" s="179"/>
      <c r="ETV139" s="179"/>
      <c r="ETW139" s="179"/>
      <c r="ETX139" s="179"/>
      <c r="ETY139" s="179"/>
      <c r="ETZ139" s="179"/>
      <c r="EUA139" s="179"/>
      <c r="EUB139" s="179"/>
      <c r="EUC139" s="179"/>
      <c r="EUD139" s="179"/>
      <c r="EUE139" s="179"/>
      <c r="EUF139" s="179"/>
      <c r="EUG139" s="179"/>
      <c r="EUH139" s="179"/>
      <c r="EUI139" s="179"/>
      <c r="EUJ139" s="179"/>
      <c r="EUK139" s="179"/>
      <c r="EUL139" s="179"/>
      <c r="EUM139" s="179"/>
      <c r="EUN139" s="179"/>
      <c r="EUO139" s="179"/>
      <c r="EUP139" s="179"/>
      <c r="EUQ139" s="179"/>
      <c r="EUR139" s="179"/>
      <c r="EUS139" s="179"/>
      <c r="EUT139" s="179"/>
      <c r="EUU139" s="179"/>
      <c r="EUV139" s="179"/>
      <c r="EUW139" s="179"/>
      <c r="EUX139" s="179"/>
      <c r="EUY139" s="179"/>
      <c r="EUZ139" s="179"/>
      <c r="EVA139" s="179"/>
      <c r="EVB139" s="179"/>
      <c r="EVC139" s="179"/>
      <c r="EVD139" s="179"/>
      <c r="EVE139" s="179"/>
      <c r="EVF139" s="179"/>
      <c r="EVG139" s="179"/>
      <c r="EVH139" s="179"/>
      <c r="EVI139" s="179"/>
      <c r="EVJ139" s="179"/>
      <c r="EVK139" s="179"/>
      <c r="EVL139" s="179"/>
      <c r="EVM139" s="179"/>
      <c r="EVN139" s="179"/>
      <c r="EVO139" s="179"/>
      <c r="EVP139" s="179"/>
      <c r="EVQ139" s="179"/>
      <c r="EVR139" s="179"/>
      <c r="EVS139" s="179"/>
      <c r="EVT139" s="179"/>
      <c r="EVU139" s="179"/>
      <c r="EVV139" s="179"/>
      <c r="EVW139" s="179"/>
      <c r="EVX139" s="179"/>
      <c r="EVY139" s="179"/>
      <c r="EVZ139" s="179"/>
      <c r="EWA139" s="179"/>
      <c r="EWB139" s="179"/>
      <c r="EWC139" s="179"/>
      <c r="EWD139" s="179"/>
      <c r="EWE139" s="179"/>
      <c r="EWF139" s="179"/>
      <c r="EWG139" s="179"/>
      <c r="EWH139" s="179"/>
      <c r="EWI139" s="179"/>
      <c r="EWJ139" s="179"/>
      <c r="EWK139" s="179"/>
      <c r="EWL139" s="179"/>
      <c r="EWM139" s="179"/>
      <c r="EWN139" s="179"/>
      <c r="EWO139" s="179"/>
      <c r="EWP139" s="179"/>
      <c r="EWQ139" s="179"/>
      <c r="EWR139" s="179"/>
      <c r="EWS139" s="179"/>
      <c r="EWT139" s="179"/>
      <c r="EWU139" s="179"/>
      <c r="EWV139" s="179"/>
      <c r="EWW139" s="179"/>
      <c r="EWX139" s="179"/>
      <c r="EWY139" s="179"/>
      <c r="EWZ139" s="179"/>
      <c r="EXA139" s="179"/>
      <c r="EXB139" s="179"/>
      <c r="EXC139" s="179"/>
      <c r="EXD139" s="179"/>
      <c r="EXE139" s="179"/>
      <c r="EXF139" s="179"/>
      <c r="EXG139" s="179"/>
      <c r="EXH139" s="179"/>
      <c r="EXI139" s="179"/>
      <c r="EXJ139" s="179"/>
      <c r="EXK139" s="179"/>
      <c r="EXL139" s="179"/>
      <c r="EXM139" s="179"/>
      <c r="EXN139" s="179"/>
      <c r="EXO139" s="179"/>
      <c r="EXP139" s="179"/>
      <c r="EXQ139" s="179"/>
      <c r="EXR139" s="179"/>
      <c r="EXS139" s="179"/>
      <c r="EXT139" s="179"/>
      <c r="EXU139" s="179"/>
      <c r="EXV139" s="179"/>
      <c r="EXW139" s="179"/>
      <c r="EXX139" s="179"/>
      <c r="EXY139" s="179"/>
      <c r="EXZ139" s="179"/>
      <c r="EYA139" s="179"/>
      <c r="EYB139" s="179"/>
      <c r="EYC139" s="179"/>
      <c r="EYD139" s="179"/>
      <c r="EYE139" s="179"/>
      <c r="EYF139" s="179"/>
      <c r="EYG139" s="179"/>
      <c r="EYH139" s="179"/>
      <c r="EYI139" s="179"/>
      <c r="EYJ139" s="179"/>
      <c r="EYK139" s="179"/>
      <c r="EYL139" s="179"/>
      <c r="EYM139" s="179"/>
      <c r="EYN139" s="179"/>
      <c r="EYO139" s="179"/>
      <c r="EYP139" s="179"/>
      <c r="EYQ139" s="179"/>
      <c r="EYR139" s="179"/>
      <c r="EYS139" s="179"/>
      <c r="EYT139" s="179"/>
      <c r="EYU139" s="179"/>
      <c r="EYV139" s="179"/>
      <c r="EYW139" s="179"/>
      <c r="EYX139" s="179"/>
      <c r="EYY139" s="179"/>
      <c r="EYZ139" s="179"/>
      <c r="EZA139" s="179"/>
      <c r="EZB139" s="179"/>
      <c r="EZC139" s="179"/>
      <c r="EZD139" s="179"/>
      <c r="EZE139" s="179"/>
      <c r="EZF139" s="179"/>
      <c r="EZG139" s="179"/>
      <c r="EZH139" s="179"/>
      <c r="EZI139" s="179"/>
      <c r="EZJ139" s="179"/>
      <c r="EZK139" s="179"/>
      <c r="EZL139" s="179"/>
      <c r="EZM139" s="179"/>
      <c r="EZN139" s="179"/>
      <c r="EZO139" s="179"/>
      <c r="EZP139" s="179"/>
      <c r="EZQ139" s="179"/>
      <c r="EZR139" s="179"/>
      <c r="EZS139" s="179"/>
      <c r="EZT139" s="179"/>
      <c r="EZU139" s="179"/>
      <c r="EZV139" s="179"/>
      <c r="EZW139" s="179"/>
      <c r="EZX139" s="179"/>
      <c r="EZY139" s="179"/>
      <c r="EZZ139" s="179"/>
      <c r="FAA139" s="179"/>
      <c r="FAB139" s="179"/>
      <c r="FAC139" s="179"/>
      <c r="FAD139" s="179"/>
      <c r="FAE139" s="179"/>
      <c r="FAF139" s="179"/>
      <c r="FAG139" s="179"/>
      <c r="FAH139" s="179"/>
      <c r="FAI139" s="179"/>
      <c r="FAJ139" s="179"/>
      <c r="FAK139" s="179"/>
      <c r="FAL139" s="179"/>
      <c r="FAM139" s="179"/>
      <c r="FAN139" s="179"/>
      <c r="FAO139" s="179"/>
      <c r="FAP139" s="179"/>
      <c r="FAQ139" s="179"/>
      <c r="FAR139" s="179"/>
      <c r="FAS139" s="179"/>
      <c r="FAT139" s="179"/>
      <c r="FAU139" s="179"/>
      <c r="FAV139" s="179"/>
      <c r="FAW139" s="179"/>
      <c r="FAX139" s="179"/>
      <c r="FAY139" s="179"/>
      <c r="FAZ139" s="179"/>
      <c r="FBA139" s="179"/>
      <c r="FBB139" s="179"/>
      <c r="FBC139" s="179"/>
      <c r="FBD139" s="179"/>
      <c r="FBE139" s="179"/>
      <c r="FBF139" s="179"/>
      <c r="FBG139" s="179"/>
      <c r="FBH139" s="179"/>
      <c r="FBI139" s="179"/>
      <c r="FBJ139" s="179"/>
      <c r="FBK139" s="179"/>
      <c r="FBL139" s="179"/>
      <c r="FBM139" s="179"/>
      <c r="FBN139" s="179"/>
      <c r="FBO139" s="179"/>
      <c r="FBP139" s="179"/>
      <c r="FBQ139" s="179"/>
      <c r="FBR139" s="179"/>
      <c r="FBS139" s="179"/>
      <c r="FBT139" s="179"/>
      <c r="FBU139" s="179"/>
      <c r="FBV139" s="179"/>
      <c r="FBW139" s="179"/>
      <c r="FBX139" s="179"/>
      <c r="FBY139" s="179"/>
      <c r="FBZ139" s="179"/>
      <c r="FCA139" s="179"/>
      <c r="FCB139" s="179"/>
      <c r="FCC139" s="179"/>
      <c r="FCD139" s="179"/>
      <c r="FCE139" s="179"/>
      <c r="FCF139" s="179"/>
      <c r="FCG139" s="179"/>
      <c r="FCH139" s="179"/>
      <c r="FCI139" s="179"/>
      <c r="FCJ139" s="179"/>
      <c r="FCK139" s="179"/>
      <c r="FCL139" s="179"/>
      <c r="FCM139" s="179"/>
      <c r="FCN139" s="179"/>
      <c r="FCO139" s="179"/>
      <c r="FCP139" s="179"/>
      <c r="FCQ139" s="179"/>
      <c r="FCR139" s="179"/>
      <c r="FCS139" s="179"/>
      <c r="FCT139" s="179"/>
      <c r="FCU139" s="179"/>
      <c r="FCV139" s="179"/>
      <c r="FCW139" s="179"/>
      <c r="FCX139" s="179"/>
      <c r="FCY139" s="179"/>
      <c r="FCZ139" s="179"/>
      <c r="FDA139" s="179"/>
      <c r="FDB139" s="179"/>
      <c r="FDC139" s="179"/>
      <c r="FDD139" s="179"/>
      <c r="FDE139" s="179"/>
      <c r="FDF139" s="179"/>
      <c r="FDG139" s="179"/>
      <c r="FDH139" s="179"/>
      <c r="FDI139" s="179"/>
      <c r="FDJ139" s="179"/>
      <c r="FDK139" s="179"/>
      <c r="FDL139" s="179"/>
      <c r="FDM139" s="179"/>
      <c r="FDN139" s="179"/>
      <c r="FDO139" s="179"/>
      <c r="FDP139" s="179"/>
      <c r="FDQ139" s="179"/>
      <c r="FDR139" s="179"/>
      <c r="FDS139" s="179"/>
      <c r="FDT139" s="179"/>
      <c r="FDU139" s="179"/>
      <c r="FDV139" s="179"/>
      <c r="FDW139" s="179"/>
      <c r="FDX139" s="179"/>
      <c r="FDY139" s="179"/>
      <c r="FDZ139" s="179"/>
      <c r="FEA139" s="179"/>
      <c r="FEB139" s="179"/>
      <c r="FEC139" s="179"/>
      <c r="FED139" s="179"/>
      <c r="FEE139" s="179"/>
      <c r="FEF139" s="179"/>
      <c r="FEG139" s="179"/>
      <c r="FEH139" s="179"/>
      <c r="FEI139" s="179"/>
      <c r="FEJ139" s="179"/>
      <c r="FEK139" s="179"/>
      <c r="FEL139" s="179"/>
      <c r="FEM139" s="179"/>
      <c r="FEN139" s="179"/>
      <c r="FEO139" s="179"/>
      <c r="FEP139" s="179"/>
      <c r="FEQ139" s="179"/>
      <c r="FER139" s="179"/>
      <c r="FES139" s="179"/>
      <c r="FET139" s="179"/>
      <c r="FEU139" s="179"/>
      <c r="FEV139" s="179"/>
      <c r="FEW139" s="179"/>
      <c r="FEX139" s="179"/>
      <c r="FEY139" s="179"/>
      <c r="FEZ139" s="179"/>
      <c r="FFA139" s="179"/>
      <c r="FFB139" s="179"/>
      <c r="FFC139" s="179"/>
      <c r="FFD139" s="179"/>
      <c r="FFE139" s="179"/>
      <c r="FFF139" s="179"/>
      <c r="FFG139" s="179"/>
      <c r="FFH139" s="179"/>
      <c r="FFI139" s="179"/>
      <c r="FFJ139" s="179"/>
      <c r="FFK139" s="179"/>
      <c r="FFL139" s="179"/>
      <c r="FFM139" s="179"/>
      <c r="FFN139" s="179"/>
      <c r="FFO139" s="179"/>
      <c r="FFP139" s="179"/>
      <c r="FFQ139" s="179"/>
      <c r="FFR139" s="179"/>
      <c r="FFS139" s="179"/>
      <c r="FFT139" s="179"/>
      <c r="FFU139" s="179"/>
      <c r="FFV139" s="179"/>
      <c r="FFW139" s="179"/>
      <c r="FFX139" s="179"/>
      <c r="FFY139" s="179"/>
      <c r="FFZ139" s="179"/>
      <c r="FGA139" s="179"/>
      <c r="FGB139" s="179"/>
      <c r="FGC139" s="179"/>
      <c r="FGD139" s="179"/>
      <c r="FGE139" s="179"/>
      <c r="FGF139" s="179"/>
      <c r="FGG139" s="179"/>
      <c r="FGH139" s="179"/>
      <c r="FGI139" s="179"/>
      <c r="FGJ139" s="179"/>
      <c r="FGK139" s="179"/>
      <c r="FGL139" s="179"/>
      <c r="FGM139" s="179"/>
      <c r="FGN139" s="179"/>
      <c r="FGO139" s="179"/>
      <c r="FGP139" s="179"/>
      <c r="FGQ139" s="179"/>
      <c r="FGR139" s="179"/>
      <c r="FGS139" s="179"/>
      <c r="FGT139" s="179"/>
      <c r="FGU139" s="179"/>
      <c r="FGV139" s="179"/>
      <c r="FGW139" s="179"/>
      <c r="FGX139" s="179"/>
      <c r="FGY139" s="179"/>
      <c r="FGZ139" s="179"/>
      <c r="FHA139" s="179"/>
      <c r="FHB139" s="179"/>
      <c r="FHC139" s="179"/>
      <c r="FHD139" s="179"/>
      <c r="FHE139" s="179"/>
      <c r="FHF139" s="179"/>
      <c r="FHG139" s="179"/>
      <c r="FHH139" s="179"/>
      <c r="FHI139" s="179"/>
      <c r="FHJ139" s="179"/>
      <c r="FHK139" s="179"/>
      <c r="FHL139" s="179"/>
      <c r="FHM139" s="179"/>
      <c r="FHN139" s="179"/>
      <c r="FHO139" s="179"/>
      <c r="FHP139" s="179"/>
      <c r="FHQ139" s="179"/>
      <c r="FHR139" s="179"/>
      <c r="FHS139" s="179"/>
      <c r="FHT139" s="179"/>
      <c r="FHU139" s="179"/>
      <c r="FHV139" s="179"/>
      <c r="FHW139" s="179"/>
      <c r="FHX139" s="179"/>
      <c r="FHY139" s="179"/>
      <c r="FHZ139" s="179"/>
      <c r="FIA139" s="179"/>
      <c r="FIB139" s="179"/>
      <c r="FIC139" s="179"/>
      <c r="FID139" s="179"/>
      <c r="FIE139" s="179"/>
      <c r="FIF139" s="179"/>
      <c r="FIG139" s="179"/>
      <c r="FIH139" s="179"/>
      <c r="FII139" s="179"/>
      <c r="FIJ139" s="179"/>
      <c r="FIK139" s="179"/>
      <c r="FIL139" s="179"/>
      <c r="FIM139" s="179"/>
      <c r="FIN139" s="179"/>
      <c r="FIO139" s="179"/>
      <c r="FIP139" s="179"/>
      <c r="FIQ139" s="179"/>
      <c r="FIR139" s="179"/>
      <c r="FIS139" s="179"/>
      <c r="FIT139" s="179"/>
      <c r="FIU139" s="179"/>
      <c r="FIV139" s="179"/>
      <c r="FIW139" s="179"/>
      <c r="FIX139" s="179"/>
      <c r="FIY139" s="179"/>
      <c r="FIZ139" s="179"/>
      <c r="FJA139" s="179"/>
      <c r="FJB139" s="179"/>
      <c r="FJC139" s="179"/>
      <c r="FJD139" s="179"/>
      <c r="FJE139" s="179"/>
      <c r="FJF139" s="179"/>
      <c r="FJG139" s="179"/>
      <c r="FJH139" s="179"/>
      <c r="FJI139" s="179"/>
      <c r="FJJ139" s="179"/>
      <c r="FJK139" s="179"/>
      <c r="FJL139" s="179"/>
      <c r="FJM139" s="179"/>
      <c r="FJN139" s="179"/>
      <c r="FJO139" s="179"/>
      <c r="FJP139" s="179"/>
      <c r="FJQ139" s="179"/>
      <c r="FJR139" s="179"/>
      <c r="FJS139" s="179"/>
      <c r="FJT139" s="179"/>
      <c r="FJU139" s="179"/>
      <c r="FJV139" s="179"/>
      <c r="FJW139" s="179"/>
      <c r="FJX139" s="179"/>
      <c r="FJY139" s="179"/>
      <c r="FJZ139" s="179"/>
      <c r="FKA139" s="179"/>
      <c r="FKB139" s="179"/>
      <c r="FKC139" s="179"/>
      <c r="FKD139" s="179"/>
      <c r="FKE139" s="179"/>
      <c r="FKF139" s="179"/>
      <c r="FKG139" s="179"/>
      <c r="FKH139" s="179"/>
      <c r="FKI139" s="179"/>
      <c r="FKJ139" s="179"/>
      <c r="FKK139" s="179"/>
      <c r="FKL139" s="179"/>
      <c r="FKM139" s="179"/>
      <c r="FKN139" s="179"/>
      <c r="FKO139" s="179"/>
      <c r="FKP139" s="179"/>
      <c r="FKQ139" s="179"/>
      <c r="FKR139" s="179"/>
      <c r="FKS139" s="179"/>
      <c r="FKT139" s="179"/>
      <c r="FKU139" s="179"/>
      <c r="FKV139" s="179"/>
      <c r="FKW139" s="179"/>
      <c r="FKX139" s="179"/>
      <c r="FKY139" s="179"/>
      <c r="FKZ139" s="179"/>
      <c r="FLA139" s="179"/>
      <c r="FLB139" s="179"/>
      <c r="FLC139" s="179"/>
      <c r="FLD139" s="179"/>
      <c r="FLE139" s="179"/>
      <c r="FLF139" s="179"/>
      <c r="FLG139" s="179"/>
      <c r="FLH139" s="179"/>
      <c r="FLI139" s="179"/>
      <c r="FLJ139" s="179"/>
      <c r="FLK139" s="179"/>
      <c r="FLL139" s="179"/>
      <c r="FLM139" s="179"/>
      <c r="FLN139" s="179"/>
      <c r="FLO139" s="179"/>
      <c r="FLP139" s="179"/>
      <c r="FLQ139" s="179"/>
      <c r="FLR139" s="179"/>
      <c r="FLS139" s="179"/>
      <c r="FLT139" s="179"/>
      <c r="FLU139" s="179"/>
      <c r="FLV139" s="179"/>
      <c r="FLW139" s="179"/>
      <c r="FLX139" s="179"/>
      <c r="FLY139" s="179"/>
      <c r="FLZ139" s="179"/>
      <c r="FMA139" s="179"/>
      <c r="FMB139" s="179"/>
      <c r="FMC139" s="179"/>
      <c r="FMD139" s="179"/>
      <c r="FME139" s="179"/>
      <c r="FMF139" s="179"/>
      <c r="FMG139" s="179"/>
      <c r="FMH139" s="179"/>
      <c r="FMI139" s="179"/>
      <c r="FMJ139" s="179"/>
      <c r="FMK139" s="179"/>
      <c r="FML139" s="179"/>
      <c r="FMM139" s="179"/>
      <c r="FMN139" s="179"/>
      <c r="FMO139" s="179"/>
      <c r="FMP139" s="179"/>
      <c r="FMQ139" s="179"/>
      <c r="FMR139" s="179"/>
      <c r="FMS139" s="179"/>
      <c r="FMT139" s="179"/>
      <c r="FMU139" s="179"/>
      <c r="FMV139" s="179"/>
      <c r="FMW139" s="179"/>
      <c r="FMX139" s="179"/>
      <c r="FMY139" s="179"/>
      <c r="FMZ139" s="179"/>
      <c r="FNA139" s="179"/>
      <c r="FNB139" s="179"/>
      <c r="FNC139" s="179"/>
      <c r="FND139" s="179"/>
      <c r="FNE139" s="179"/>
      <c r="FNF139" s="179"/>
      <c r="FNG139" s="179"/>
      <c r="FNH139" s="179"/>
      <c r="FNI139" s="179"/>
      <c r="FNJ139" s="179"/>
      <c r="FNK139" s="179"/>
      <c r="FNL139" s="179"/>
      <c r="FNM139" s="179"/>
      <c r="FNN139" s="179"/>
      <c r="FNO139" s="179"/>
      <c r="FNP139" s="179"/>
      <c r="FNQ139" s="179"/>
      <c r="FNR139" s="179"/>
      <c r="FNS139" s="179"/>
      <c r="FNT139" s="179"/>
      <c r="FNU139" s="179"/>
      <c r="FNV139" s="179"/>
      <c r="FNW139" s="179"/>
      <c r="FNX139" s="179"/>
      <c r="FNY139" s="179"/>
      <c r="FNZ139" s="179"/>
      <c r="FOA139" s="179"/>
      <c r="FOB139" s="179"/>
      <c r="FOC139" s="179"/>
      <c r="FOD139" s="179"/>
      <c r="FOE139" s="179"/>
      <c r="FOF139" s="179"/>
      <c r="FOG139" s="179"/>
      <c r="FOH139" s="179"/>
      <c r="FOI139" s="179"/>
      <c r="FOJ139" s="179"/>
      <c r="FOK139" s="179"/>
      <c r="FOL139" s="179"/>
      <c r="FOM139" s="179"/>
      <c r="FON139" s="179"/>
      <c r="FOO139" s="179"/>
      <c r="FOP139" s="179"/>
      <c r="FOQ139" s="179"/>
      <c r="FOR139" s="179"/>
      <c r="FOS139" s="179"/>
      <c r="FOT139" s="179"/>
      <c r="FOU139" s="179"/>
      <c r="FOV139" s="179"/>
      <c r="FOW139" s="179"/>
      <c r="FOX139" s="179"/>
      <c r="FOY139" s="179"/>
      <c r="FOZ139" s="179"/>
      <c r="FPA139" s="179"/>
      <c r="FPB139" s="179"/>
      <c r="FPC139" s="179"/>
      <c r="FPD139" s="179"/>
      <c r="FPE139" s="179"/>
      <c r="FPF139" s="179"/>
      <c r="FPG139" s="179"/>
      <c r="FPH139" s="179"/>
      <c r="FPI139" s="179"/>
      <c r="FPJ139" s="179"/>
      <c r="FPK139" s="179"/>
      <c r="FPL139" s="179"/>
      <c r="FPM139" s="179"/>
      <c r="FPN139" s="179"/>
      <c r="FPO139" s="179"/>
      <c r="FPP139" s="179"/>
      <c r="FPQ139" s="179"/>
      <c r="FPR139" s="179"/>
      <c r="FPS139" s="179"/>
      <c r="FPT139" s="179"/>
      <c r="FPU139" s="179"/>
      <c r="FPV139" s="179"/>
      <c r="FPW139" s="179"/>
      <c r="FPX139" s="179"/>
      <c r="FPY139" s="179"/>
      <c r="FPZ139" s="179"/>
      <c r="FQA139" s="179"/>
      <c r="FQB139" s="179"/>
      <c r="FQC139" s="179"/>
      <c r="FQD139" s="179"/>
      <c r="FQE139" s="179"/>
      <c r="FQF139" s="179"/>
      <c r="FQG139" s="179"/>
      <c r="FQH139" s="179"/>
      <c r="FQI139" s="179"/>
      <c r="FQJ139" s="179"/>
      <c r="FQK139" s="179"/>
      <c r="FQL139" s="179"/>
      <c r="FQM139" s="179"/>
      <c r="FQN139" s="179"/>
      <c r="FQO139" s="179"/>
      <c r="FQP139" s="179"/>
      <c r="FQQ139" s="179"/>
      <c r="FQR139" s="179"/>
      <c r="FQS139" s="179"/>
      <c r="FQT139" s="179"/>
      <c r="FQU139" s="179"/>
      <c r="FQV139" s="179"/>
      <c r="FQW139" s="179"/>
      <c r="FQX139" s="179"/>
      <c r="FQY139" s="179"/>
      <c r="FQZ139" s="179"/>
      <c r="FRA139" s="179"/>
      <c r="FRB139" s="179"/>
      <c r="FRC139" s="179"/>
      <c r="FRD139" s="179"/>
      <c r="FRE139" s="179"/>
      <c r="FRF139" s="179"/>
      <c r="FRG139" s="179"/>
      <c r="FRH139" s="179"/>
      <c r="FRI139" s="179"/>
      <c r="FRJ139" s="179"/>
      <c r="FRK139" s="179"/>
      <c r="FRL139" s="179"/>
      <c r="FRM139" s="179"/>
      <c r="FRN139" s="179"/>
      <c r="FRO139" s="179"/>
      <c r="FRP139" s="179"/>
      <c r="FRQ139" s="179"/>
      <c r="FRR139" s="179"/>
      <c r="FRS139" s="179"/>
      <c r="FRT139" s="179"/>
      <c r="FRU139" s="179"/>
      <c r="FRV139" s="179"/>
      <c r="FRW139" s="179"/>
      <c r="FRX139" s="179"/>
      <c r="FRY139" s="179"/>
      <c r="FRZ139" s="179"/>
      <c r="FSA139" s="179"/>
      <c r="FSB139" s="179"/>
      <c r="FSC139" s="179"/>
      <c r="FSD139" s="179"/>
      <c r="FSE139" s="179"/>
      <c r="FSF139" s="179"/>
      <c r="FSG139" s="179"/>
      <c r="FSH139" s="179"/>
      <c r="FSI139" s="179"/>
      <c r="FSJ139" s="179"/>
      <c r="FSK139" s="179"/>
      <c r="FSL139" s="179"/>
      <c r="FSM139" s="179"/>
      <c r="FSN139" s="179"/>
      <c r="FSO139" s="179"/>
      <c r="FSP139" s="179"/>
      <c r="FSQ139" s="179"/>
      <c r="FSR139" s="179"/>
      <c r="FSS139" s="179"/>
      <c r="FST139" s="179"/>
      <c r="FSU139" s="179"/>
      <c r="FSV139" s="179"/>
      <c r="FSW139" s="179"/>
      <c r="FSX139" s="179"/>
      <c r="FSY139" s="179"/>
      <c r="FSZ139" s="179"/>
      <c r="FTA139" s="179"/>
      <c r="FTB139" s="179"/>
      <c r="FTC139" s="179"/>
      <c r="FTD139" s="179"/>
      <c r="FTE139" s="179"/>
      <c r="FTF139" s="179"/>
      <c r="FTG139" s="179"/>
      <c r="FTH139" s="179"/>
      <c r="FTI139" s="179"/>
      <c r="FTJ139" s="179"/>
      <c r="FTK139" s="179"/>
      <c r="FTL139" s="179"/>
      <c r="FTM139" s="179"/>
      <c r="FTN139" s="179"/>
      <c r="FTO139" s="179"/>
      <c r="FTP139" s="179"/>
      <c r="FTQ139" s="179"/>
      <c r="FTR139" s="179"/>
      <c r="FTS139" s="179"/>
      <c r="FTT139" s="179"/>
      <c r="FTU139" s="179"/>
      <c r="FTV139" s="179"/>
      <c r="FTW139" s="179"/>
      <c r="FTX139" s="179"/>
      <c r="FTY139" s="179"/>
      <c r="FTZ139" s="179"/>
      <c r="FUA139" s="179"/>
      <c r="FUB139" s="179"/>
      <c r="FUC139" s="179"/>
      <c r="FUD139" s="179"/>
      <c r="FUE139" s="179"/>
      <c r="FUF139" s="179"/>
      <c r="FUG139" s="179"/>
      <c r="FUH139" s="179"/>
      <c r="FUI139" s="179"/>
      <c r="FUJ139" s="179"/>
      <c r="FUK139" s="179"/>
      <c r="FUL139" s="179"/>
      <c r="FUM139" s="179"/>
      <c r="FUN139" s="179"/>
      <c r="FUO139" s="179"/>
      <c r="FUP139" s="179"/>
      <c r="FUQ139" s="179"/>
      <c r="FUR139" s="179"/>
      <c r="FUS139" s="179"/>
      <c r="FUT139" s="179"/>
      <c r="FUU139" s="179"/>
      <c r="FUV139" s="179"/>
      <c r="FUW139" s="179"/>
      <c r="FUX139" s="179"/>
      <c r="FUY139" s="179"/>
      <c r="FUZ139" s="179"/>
      <c r="FVA139" s="179"/>
      <c r="FVB139" s="179"/>
      <c r="FVC139" s="179"/>
      <c r="FVD139" s="179"/>
      <c r="FVE139" s="179"/>
      <c r="FVF139" s="179"/>
      <c r="FVG139" s="179"/>
      <c r="FVH139" s="179"/>
      <c r="FVI139" s="179"/>
      <c r="FVJ139" s="179"/>
      <c r="FVK139" s="179"/>
      <c r="FVL139" s="179"/>
      <c r="FVM139" s="179"/>
      <c r="FVN139" s="179"/>
      <c r="FVO139" s="179"/>
      <c r="FVP139" s="179"/>
      <c r="FVQ139" s="179"/>
      <c r="FVR139" s="179"/>
      <c r="FVS139" s="179"/>
      <c r="FVT139" s="179"/>
      <c r="FVU139" s="179"/>
      <c r="FVV139" s="179"/>
      <c r="FVW139" s="179"/>
      <c r="FVX139" s="179"/>
      <c r="FVY139" s="179"/>
      <c r="FVZ139" s="179"/>
      <c r="FWA139" s="179"/>
      <c r="FWB139" s="179"/>
      <c r="FWC139" s="179"/>
      <c r="FWD139" s="179"/>
      <c r="FWE139" s="179"/>
      <c r="FWF139" s="179"/>
      <c r="FWG139" s="179"/>
      <c r="FWH139" s="179"/>
      <c r="FWI139" s="179"/>
      <c r="FWJ139" s="179"/>
      <c r="FWK139" s="179"/>
      <c r="FWL139" s="179"/>
      <c r="FWM139" s="179"/>
      <c r="FWN139" s="179"/>
      <c r="FWO139" s="179"/>
      <c r="FWP139" s="179"/>
      <c r="FWQ139" s="179"/>
      <c r="FWR139" s="179"/>
      <c r="FWS139" s="179"/>
      <c r="FWT139" s="179"/>
      <c r="FWU139" s="179"/>
      <c r="FWV139" s="179"/>
      <c r="FWW139" s="179"/>
      <c r="FWX139" s="179"/>
      <c r="FWY139" s="179"/>
      <c r="FWZ139" s="179"/>
      <c r="FXA139" s="179"/>
      <c r="FXB139" s="179"/>
      <c r="FXC139" s="179"/>
      <c r="FXD139" s="179"/>
      <c r="FXE139" s="179"/>
      <c r="FXF139" s="179"/>
      <c r="FXG139" s="179"/>
      <c r="FXH139" s="179"/>
      <c r="FXI139" s="179"/>
      <c r="FXJ139" s="179"/>
      <c r="FXK139" s="179"/>
      <c r="FXL139" s="179"/>
      <c r="FXM139" s="179"/>
      <c r="FXN139" s="179"/>
      <c r="FXO139" s="179"/>
      <c r="FXP139" s="179"/>
      <c r="FXQ139" s="179"/>
      <c r="FXR139" s="179"/>
      <c r="FXS139" s="179"/>
      <c r="FXT139" s="179"/>
      <c r="FXU139" s="179"/>
      <c r="FXV139" s="179"/>
      <c r="FXW139" s="179"/>
      <c r="FXX139" s="179"/>
      <c r="FXY139" s="179"/>
      <c r="FXZ139" s="179"/>
      <c r="FYA139" s="179"/>
      <c r="FYB139" s="179"/>
      <c r="FYC139" s="179"/>
      <c r="FYD139" s="179"/>
      <c r="FYE139" s="179"/>
      <c r="FYF139" s="179"/>
      <c r="FYG139" s="179"/>
      <c r="FYH139" s="179"/>
      <c r="FYI139" s="179"/>
      <c r="FYJ139" s="179"/>
      <c r="FYK139" s="179"/>
      <c r="FYL139" s="179"/>
      <c r="FYM139" s="179"/>
      <c r="FYN139" s="179"/>
      <c r="FYO139" s="179"/>
      <c r="FYP139" s="179"/>
      <c r="FYQ139" s="179"/>
      <c r="FYR139" s="179"/>
      <c r="FYS139" s="179"/>
      <c r="FYT139" s="179"/>
      <c r="FYU139" s="179"/>
      <c r="FYV139" s="179"/>
      <c r="FYW139" s="179"/>
      <c r="FYX139" s="179"/>
      <c r="FYY139" s="179"/>
      <c r="FYZ139" s="179"/>
      <c r="FZA139" s="179"/>
      <c r="FZB139" s="179"/>
      <c r="FZC139" s="179"/>
      <c r="FZD139" s="179"/>
      <c r="FZE139" s="179"/>
      <c r="FZF139" s="179"/>
      <c r="FZG139" s="179"/>
      <c r="FZH139" s="179"/>
      <c r="FZI139" s="179"/>
      <c r="FZJ139" s="179"/>
      <c r="FZK139" s="179"/>
      <c r="FZL139" s="179"/>
      <c r="FZM139" s="179"/>
      <c r="FZN139" s="179"/>
      <c r="FZO139" s="179"/>
      <c r="FZP139" s="179"/>
      <c r="FZQ139" s="179"/>
      <c r="FZR139" s="179"/>
      <c r="FZS139" s="179"/>
      <c r="FZT139" s="179"/>
      <c r="FZU139" s="179"/>
      <c r="FZV139" s="179"/>
      <c r="FZW139" s="179"/>
      <c r="FZX139" s="179"/>
      <c r="FZY139" s="179"/>
      <c r="FZZ139" s="179"/>
      <c r="GAA139" s="179"/>
      <c r="GAB139" s="179"/>
      <c r="GAC139" s="179"/>
      <c r="GAD139" s="179"/>
      <c r="GAE139" s="179"/>
      <c r="GAF139" s="179"/>
      <c r="GAG139" s="179"/>
      <c r="GAH139" s="179"/>
      <c r="GAI139" s="179"/>
      <c r="GAJ139" s="179"/>
      <c r="GAK139" s="179"/>
      <c r="GAL139" s="179"/>
      <c r="GAM139" s="179"/>
      <c r="GAN139" s="179"/>
      <c r="GAO139" s="179"/>
      <c r="GAP139" s="179"/>
      <c r="GAQ139" s="179"/>
      <c r="GAR139" s="179"/>
      <c r="GAS139" s="179"/>
      <c r="GAT139" s="179"/>
      <c r="GAU139" s="179"/>
      <c r="GAV139" s="179"/>
      <c r="GAW139" s="179"/>
      <c r="GAX139" s="179"/>
      <c r="GAY139" s="179"/>
      <c r="GAZ139" s="179"/>
      <c r="GBA139" s="179"/>
      <c r="GBB139" s="179"/>
      <c r="GBC139" s="179"/>
      <c r="GBD139" s="179"/>
      <c r="GBE139" s="179"/>
      <c r="GBF139" s="179"/>
      <c r="GBG139" s="179"/>
      <c r="GBH139" s="179"/>
      <c r="GBI139" s="179"/>
      <c r="GBJ139" s="179"/>
      <c r="GBK139" s="179"/>
      <c r="GBL139" s="179"/>
      <c r="GBM139" s="179"/>
      <c r="GBN139" s="179"/>
      <c r="GBO139" s="179"/>
      <c r="GBP139" s="179"/>
      <c r="GBQ139" s="179"/>
      <c r="GBR139" s="179"/>
      <c r="GBS139" s="179"/>
      <c r="GBT139" s="179"/>
      <c r="GBU139" s="179"/>
      <c r="GBV139" s="179"/>
      <c r="GBW139" s="179"/>
      <c r="GBX139" s="179"/>
      <c r="GBY139" s="179"/>
      <c r="GBZ139" s="179"/>
      <c r="GCA139" s="179"/>
      <c r="GCB139" s="179"/>
      <c r="GCC139" s="179"/>
      <c r="GCD139" s="179"/>
      <c r="GCE139" s="179"/>
      <c r="GCF139" s="179"/>
      <c r="GCG139" s="179"/>
      <c r="GCH139" s="179"/>
      <c r="GCI139" s="179"/>
      <c r="GCJ139" s="179"/>
      <c r="GCK139" s="179"/>
      <c r="GCL139" s="179"/>
      <c r="GCM139" s="179"/>
      <c r="GCN139" s="179"/>
      <c r="GCO139" s="179"/>
      <c r="GCP139" s="179"/>
      <c r="GCQ139" s="179"/>
      <c r="GCR139" s="179"/>
      <c r="GCS139" s="179"/>
      <c r="GCT139" s="179"/>
      <c r="GCU139" s="179"/>
      <c r="GCV139" s="179"/>
      <c r="GCW139" s="179"/>
      <c r="GCX139" s="179"/>
      <c r="GCY139" s="179"/>
      <c r="GCZ139" s="179"/>
      <c r="GDA139" s="179"/>
      <c r="GDB139" s="179"/>
      <c r="GDC139" s="179"/>
      <c r="GDD139" s="179"/>
      <c r="GDE139" s="179"/>
      <c r="GDF139" s="179"/>
      <c r="GDG139" s="179"/>
      <c r="GDH139" s="179"/>
      <c r="GDI139" s="179"/>
      <c r="GDJ139" s="179"/>
      <c r="GDK139" s="179"/>
      <c r="GDL139" s="179"/>
      <c r="GDM139" s="179"/>
      <c r="GDN139" s="179"/>
      <c r="GDO139" s="179"/>
      <c r="GDP139" s="179"/>
      <c r="GDQ139" s="179"/>
      <c r="GDR139" s="179"/>
      <c r="GDS139" s="179"/>
      <c r="GDT139" s="179"/>
      <c r="GDU139" s="179"/>
      <c r="GDV139" s="179"/>
      <c r="GDW139" s="179"/>
      <c r="GDX139" s="179"/>
      <c r="GDY139" s="179"/>
      <c r="GDZ139" s="179"/>
      <c r="GEA139" s="179"/>
      <c r="GEB139" s="179"/>
      <c r="GEC139" s="179"/>
      <c r="GED139" s="179"/>
      <c r="GEE139" s="179"/>
      <c r="GEF139" s="179"/>
      <c r="GEG139" s="179"/>
      <c r="GEH139" s="179"/>
      <c r="GEI139" s="179"/>
      <c r="GEJ139" s="179"/>
      <c r="GEK139" s="179"/>
      <c r="GEL139" s="179"/>
      <c r="GEM139" s="179"/>
      <c r="GEN139" s="179"/>
      <c r="GEO139" s="179"/>
      <c r="GEP139" s="179"/>
      <c r="GEQ139" s="179"/>
      <c r="GER139" s="179"/>
      <c r="GES139" s="179"/>
      <c r="GET139" s="179"/>
      <c r="GEU139" s="179"/>
      <c r="GEV139" s="179"/>
      <c r="GEW139" s="179"/>
      <c r="GEX139" s="179"/>
      <c r="GEY139" s="179"/>
      <c r="GEZ139" s="179"/>
      <c r="GFA139" s="179"/>
      <c r="GFB139" s="179"/>
      <c r="GFC139" s="179"/>
      <c r="GFD139" s="179"/>
      <c r="GFE139" s="179"/>
      <c r="GFF139" s="179"/>
      <c r="GFG139" s="179"/>
      <c r="GFH139" s="179"/>
      <c r="GFI139" s="179"/>
      <c r="GFJ139" s="179"/>
      <c r="GFK139" s="179"/>
      <c r="GFL139" s="179"/>
      <c r="GFM139" s="179"/>
      <c r="GFN139" s="179"/>
      <c r="GFO139" s="179"/>
      <c r="GFP139" s="179"/>
      <c r="GFQ139" s="179"/>
      <c r="GFR139" s="179"/>
      <c r="GFS139" s="179"/>
      <c r="GFT139" s="179"/>
      <c r="GFU139" s="179"/>
      <c r="GFV139" s="179"/>
      <c r="GFW139" s="179"/>
      <c r="GFX139" s="179"/>
      <c r="GFY139" s="179"/>
      <c r="GFZ139" s="179"/>
      <c r="GGA139" s="179"/>
      <c r="GGB139" s="179"/>
      <c r="GGC139" s="179"/>
      <c r="GGD139" s="179"/>
      <c r="GGE139" s="179"/>
      <c r="GGF139" s="179"/>
      <c r="GGG139" s="179"/>
      <c r="GGH139" s="179"/>
      <c r="GGI139" s="179"/>
      <c r="GGJ139" s="179"/>
      <c r="GGK139" s="179"/>
      <c r="GGL139" s="179"/>
      <c r="GGM139" s="179"/>
      <c r="GGN139" s="179"/>
      <c r="GGO139" s="179"/>
      <c r="GGP139" s="179"/>
      <c r="GGQ139" s="179"/>
      <c r="GGR139" s="179"/>
      <c r="GGS139" s="179"/>
      <c r="GGT139" s="179"/>
      <c r="GGU139" s="179"/>
      <c r="GGV139" s="179"/>
      <c r="GGW139" s="179"/>
      <c r="GGX139" s="179"/>
      <c r="GGY139" s="179"/>
      <c r="GGZ139" s="179"/>
      <c r="GHA139" s="179"/>
      <c r="GHB139" s="179"/>
      <c r="GHC139" s="179"/>
      <c r="GHD139" s="179"/>
      <c r="GHE139" s="179"/>
      <c r="GHF139" s="179"/>
      <c r="GHG139" s="179"/>
      <c r="GHH139" s="179"/>
      <c r="GHI139" s="179"/>
      <c r="GHJ139" s="179"/>
      <c r="GHK139" s="179"/>
      <c r="GHL139" s="179"/>
      <c r="GHM139" s="179"/>
      <c r="GHN139" s="179"/>
      <c r="GHO139" s="179"/>
      <c r="GHP139" s="179"/>
      <c r="GHQ139" s="179"/>
      <c r="GHR139" s="179"/>
      <c r="GHS139" s="179"/>
      <c r="GHT139" s="179"/>
      <c r="GHU139" s="179"/>
      <c r="GHV139" s="179"/>
      <c r="GHW139" s="179"/>
      <c r="GHX139" s="179"/>
      <c r="GHY139" s="179"/>
      <c r="GHZ139" s="179"/>
      <c r="GIA139" s="179"/>
      <c r="GIB139" s="179"/>
      <c r="GIC139" s="179"/>
      <c r="GID139" s="179"/>
      <c r="GIE139" s="179"/>
      <c r="GIF139" s="179"/>
      <c r="GIG139" s="179"/>
      <c r="GIH139" s="179"/>
      <c r="GII139" s="179"/>
      <c r="GIJ139" s="179"/>
      <c r="GIK139" s="179"/>
      <c r="GIL139" s="179"/>
      <c r="GIM139" s="179"/>
      <c r="GIN139" s="179"/>
      <c r="GIO139" s="179"/>
      <c r="GIP139" s="179"/>
      <c r="GIQ139" s="179"/>
      <c r="GIR139" s="179"/>
      <c r="GIS139" s="179"/>
      <c r="GIT139" s="179"/>
      <c r="GIU139" s="179"/>
      <c r="GIV139" s="179"/>
      <c r="GIW139" s="179"/>
      <c r="GIX139" s="179"/>
      <c r="GIY139" s="179"/>
      <c r="GIZ139" s="179"/>
      <c r="GJA139" s="179"/>
      <c r="GJB139" s="179"/>
      <c r="GJC139" s="179"/>
      <c r="GJD139" s="179"/>
      <c r="GJE139" s="179"/>
      <c r="GJF139" s="179"/>
      <c r="GJG139" s="179"/>
      <c r="GJH139" s="179"/>
      <c r="GJI139" s="179"/>
      <c r="GJJ139" s="179"/>
      <c r="GJK139" s="179"/>
      <c r="GJL139" s="179"/>
      <c r="GJM139" s="179"/>
      <c r="GJN139" s="179"/>
      <c r="GJO139" s="179"/>
      <c r="GJP139" s="179"/>
      <c r="GJQ139" s="179"/>
      <c r="GJR139" s="179"/>
      <c r="GJS139" s="179"/>
      <c r="GJT139" s="179"/>
      <c r="GJU139" s="179"/>
      <c r="GJV139" s="179"/>
      <c r="GJW139" s="179"/>
      <c r="GJX139" s="179"/>
      <c r="GJY139" s="179"/>
      <c r="GJZ139" s="179"/>
      <c r="GKA139" s="179"/>
      <c r="GKB139" s="179"/>
      <c r="GKC139" s="179"/>
      <c r="GKD139" s="179"/>
      <c r="GKE139" s="179"/>
      <c r="GKF139" s="179"/>
      <c r="GKG139" s="179"/>
      <c r="GKH139" s="179"/>
      <c r="GKI139" s="179"/>
      <c r="GKJ139" s="179"/>
      <c r="GKK139" s="179"/>
      <c r="GKL139" s="179"/>
      <c r="GKM139" s="179"/>
      <c r="GKN139" s="179"/>
      <c r="GKO139" s="179"/>
      <c r="GKP139" s="179"/>
      <c r="GKQ139" s="179"/>
      <c r="GKR139" s="179"/>
      <c r="GKS139" s="179"/>
      <c r="GKT139" s="179"/>
      <c r="GKU139" s="179"/>
      <c r="GKV139" s="179"/>
      <c r="GKW139" s="179"/>
      <c r="GKX139" s="179"/>
      <c r="GKY139" s="179"/>
      <c r="GKZ139" s="179"/>
      <c r="GLA139" s="179"/>
      <c r="GLB139" s="179"/>
      <c r="GLC139" s="179"/>
      <c r="GLD139" s="179"/>
      <c r="GLE139" s="179"/>
      <c r="GLF139" s="179"/>
      <c r="GLG139" s="179"/>
      <c r="GLH139" s="179"/>
      <c r="GLI139" s="179"/>
      <c r="GLJ139" s="179"/>
      <c r="GLK139" s="179"/>
      <c r="GLL139" s="179"/>
      <c r="GLM139" s="179"/>
      <c r="GLN139" s="179"/>
      <c r="GLO139" s="179"/>
      <c r="GLP139" s="179"/>
      <c r="GLQ139" s="179"/>
      <c r="GLR139" s="179"/>
      <c r="GLS139" s="179"/>
      <c r="GLT139" s="179"/>
      <c r="GLU139" s="179"/>
      <c r="GLV139" s="179"/>
      <c r="GLW139" s="179"/>
      <c r="GLX139" s="179"/>
      <c r="GLY139" s="179"/>
      <c r="GLZ139" s="179"/>
      <c r="GMA139" s="179"/>
      <c r="GMB139" s="179"/>
      <c r="GMC139" s="179"/>
      <c r="GMD139" s="179"/>
      <c r="GME139" s="179"/>
      <c r="GMF139" s="179"/>
      <c r="GMG139" s="179"/>
      <c r="GMH139" s="179"/>
      <c r="GMI139" s="179"/>
      <c r="GMJ139" s="179"/>
      <c r="GMK139" s="179"/>
      <c r="GML139" s="179"/>
      <c r="GMM139" s="179"/>
      <c r="GMN139" s="179"/>
      <c r="GMO139" s="179"/>
      <c r="GMP139" s="179"/>
      <c r="GMQ139" s="179"/>
      <c r="GMR139" s="179"/>
      <c r="GMS139" s="179"/>
      <c r="GMT139" s="179"/>
      <c r="GMU139" s="179"/>
      <c r="GMV139" s="179"/>
      <c r="GMW139" s="179"/>
      <c r="GMX139" s="179"/>
      <c r="GMY139" s="179"/>
      <c r="GMZ139" s="179"/>
      <c r="GNA139" s="179"/>
      <c r="GNB139" s="179"/>
      <c r="GNC139" s="179"/>
      <c r="GND139" s="179"/>
      <c r="GNE139" s="179"/>
      <c r="GNF139" s="179"/>
      <c r="GNG139" s="179"/>
      <c r="GNH139" s="179"/>
      <c r="GNI139" s="179"/>
      <c r="GNJ139" s="179"/>
      <c r="GNK139" s="179"/>
      <c r="GNL139" s="179"/>
      <c r="GNM139" s="179"/>
      <c r="GNN139" s="179"/>
      <c r="GNO139" s="179"/>
      <c r="GNP139" s="179"/>
      <c r="GNQ139" s="179"/>
      <c r="GNR139" s="179"/>
      <c r="GNS139" s="179"/>
      <c r="GNT139" s="179"/>
      <c r="GNU139" s="179"/>
      <c r="GNV139" s="179"/>
      <c r="GNW139" s="179"/>
      <c r="GNX139" s="179"/>
      <c r="GNY139" s="179"/>
      <c r="GNZ139" s="179"/>
      <c r="GOA139" s="179"/>
      <c r="GOB139" s="179"/>
      <c r="GOC139" s="179"/>
      <c r="GOD139" s="179"/>
      <c r="GOE139" s="179"/>
      <c r="GOF139" s="179"/>
      <c r="GOG139" s="179"/>
      <c r="GOH139" s="179"/>
      <c r="GOI139" s="179"/>
      <c r="GOJ139" s="179"/>
      <c r="GOK139" s="179"/>
      <c r="GOL139" s="179"/>
      <c r="GOM139" s="179"/>
      <c r="GON139" s="179"/>
      <c r="GOO139" s="179"/>
      <c r="GOP139" s="179"/>
      <c r="GOQ139" s="179"/>
      <c r="GOR139" s="179"/>
      <c r="GOS139" s="179"/>
      <c r="GOT139" s="179"/>
      <c r="GOU139" s="179"/>
      <c r="GOV139" s="179"/>
      <c r="GOW139" s="179"/>
      <c r="GOX139" s="179"/>
      <c r="GOY139" s="179"/>
      <c r="GOZ139" s="179"/>
      <c r="GPA139" s="179"/>
      <c r="GPB139" s="179"/>
      <c r="GPC139" s="179"/>
      <c r="GPD139" s="179"/>
      <c r="GPE139" s="179"/>
      <c r="GPF139" s="179"/>
      <c r="GPG139" s="179"/>
      <c r="GPH139" s="179"/>
      <c r="GPI139" s="179"/>
      <c r="GPJ139" s="179"/>
      <c r="GPK139" s="179"/>
      <c r="GPL139" s="179"/>
      <c r="GPM139" s="179"/>
      <c r="GPN139" s="179"/>
      <c r="GPO139" s="179"/>
      <c r="GPP139" s="179"/>
      <c r="GPQ139" s="179"/>
      <c r="GPR139" s="179"/>
      <c r="GPS139" s="179"/>
      <c r="GPT139" s="179"/>
      <c r="GPU139" s="179"/>
      <c r="GPV139" s="179"/>
      <c r="GPW139" s="179"/>
      <c r="GPX139" s="179"/>
      <c r="GPY139" s="179"/>
      <c r="GPZ139" s="179"/>
      <c r="GQA139" s="179"/>
      <c r="GQB139" s="179"/>
      <c r="GQC139" s="179"/>
      <c r="GQD139" s="179"/>
      <c r="GQE139" s="179"/>
      <c r="GQF139" s="179"/>
      <c r="GQG139" s="179"/>
      <c r="GQH139" s="179"/>
      <c r="GQI139" s="179"/>
      <c r="GQJ139" s="179"/>
      <c r="GQK139" s="179"/>
      <c r="GQL139" s="179"/>
      <c r="GQM139" s="179"/>
      <c r="GQN139" s="179"/>
      <c r="GQO139" s="179"/>
      <c r="GQP139" s="179"/>
      <c r="GQQ139" s="179"/>
      <c r="GQR139" s="179"/>
      <c r="GQS139" s="179"/>
      <c r="GQT139" s="179"/>
      <c r="GQU139" s="179"/>
      <c r="GQV139" s="179"/>
      <c r="GQW139" s="179"/>
      <c r="GQX139" s="179"/>
      <c r="GQY139" s="179"/>
      <c r="GQZ139" s="179"/>
      <c r="GRA139" s="179"/>
      <c r="GRB139" s="179"/>
      <c r="GRC139" s="179"/>
      <c r="GRD139" s="179"/>
      <c r="GRE139" s="179"/>
      <c r="GRF139" s="179"/>
      <c r="GRG139" s="179"/>
      <c r="GRH139" s="179"/>
      <c r="GRI139" s="179"/>
      <c r="GRJ139" s="179"/>
      <c r="GRK139" s="179"/>
      <c r="GRL139" s="179"/>
      <c r="GRM139" s="179"/>
      <c r="GRN139" s="179"/>
      <c r="GRO139" s="179"/>
      <c r="GRP139" s="179"/>
      <c r="GRQ139" s="179"/>
      <c r="GRR139" s="179"/>
      <c r="GRS139" s="179"/>
      <c r="GRT139" s="179"/>
      <c r="GRU139" s="179"/>
      <c r="GRV139" s="179"/>
      <c r="GRW139" s="179"/>
      <c r="GRX139" s="179"/>
      <c r="GRY139" s="179"/>
      <c r="GRZ139" s="179"/>
      <c r="GSA139" s="179"/>
      <c r="GSB139" s="179"/>
      <c r="GSC139" s="179"/>
      <c r="GSD139" s="179"/>
      <c r="GSE139" s="179"/>
      <c r="GSF139" s="179"/>
      <c r="GSG139" s="179"/>
      <c r="GSH139" s="179"/>
      <c r="GSI139" s="179"/>
      <c r="GSJ139" s="179"/>
      <c r="GSK139" s="179"/>
      <c r="GSL139" s="179"/>
      <c r="GSM139" s="179"/>
      <c r="GSN139" s="179"/>
      <c r="GSO139" s="179"/>
      <c r="GSP139" s="179"/>
      <c r="GSQ139" s="179"/>
      <c r="GSR139" s="179"/>
      <c r="GSS139" s="179"/>
      <c r="GST139" s="179"/>
      <c r="GSU139" s="179"/>
      <c r="GSV139" s="179"/>
      <c r="GSW139" s="179"/>
      <c r="GSX139" s="179"/>
      <c r="GSY139" s="179"/>
      <c r="GSZ139" s="179"/>
      <c r="GTA139" s="179"/>
      <c r="GTB139" s="179"/>
      <c r="GTC139" s="179"/>
      <c r="GTD139" s="179"/>
      <c r="GTE139" s="179"/>
      <c r="GTF139" s="179"/>
      <c r="GTG139" s="179"/>
      <c r="GTH139" s="179"/>
      <c r="GTI139" s="179"/>
      <c r="GTJ139" s="179"/>
      <c r="GTK139" s="179"/>
      <c r="GTL139" s="179"/>
      <c r="GTM139" s="179"/>
      <c r="GTN139" s="179"/>
      <c r="GTO139" s="179"/>
      <c r="GTP139" s="179"/>
      <c r="GTQ139" s="179"/>
      <c r="GTR139" s="179"/>
      <c r="GTS139" s="179"/>
      <c r="GTT139" s="179"/>
      <c r="GTU139" s="179"/>
      <c r="GTV139" s="179"/>
      <c r="GTW139" s="179"/>
      <c r="GTX139" s="179"/>
      <c r="GTY139" s="179"/>
      <c r="GTZ139" s="179"/>
      <c r="GUA139" s="179"/>
      <c r="GUB139" s="179"/>
      <c r="GUC139" s="179"/>
      <c r="GUD139" s="179"/>
      <c r="GUE139" s="179"/>
      <c r="GUF139" s="179"/>
      <c r="GUG139" s="179"/>
      <c r="GUH139" s="179"/>
      <c r="GUI139" s="179"/>
      <c r="GUJ139" s="179"/>
      <c r="GUK139" s="179"/>
      <c r="GUL139" s="179"/>
      <c r="GUM139" s="179"/>
      <c r="GUN139" s="179"/>
      <c r="GUO139" s="179"/>
      <c r="GUP139" s="179"/>
      <c r="GUQ139" s="179"/>
      <c r="GUR139" s="179"/>
      <c r="GUS139" s="179"/>
      <c r="GUT139" s="179"/>
      <c r="GUU139" s="179"/>
      <c r="GUV139" s="179"/>
      <c r="GUW139" s="179"/>
      <c r="GUX139" s="179"/>
      <c r="GUY139" s="179"/>
      <c r="GUZ139" s="179"/>
      <c r="GVA139" s="179"/>
      <c r="GVB139" s="179"/>
      <c r="GVC139" s="179"/>
      <c r="GVD139" s="179"/>
      <c r="GVE139" s="179"/>
      <c r="GVF139" s="179"/>
      <c r="GVG139" s="179"/>
      <c r="GVH139" s="179"/>
      <c r="GVI139" s="179"/>
      <c r="GVJ139" s="179"/>
      <c r="GVK139" s="179"/>
      <c r="GVL139" s="179"/>
      <c r="GVM139" s="179"/>
      <c r="GVN139" s="179"/>
      <c r="GVO139" s="179"/>
      <c r="GVP139" s="179"/>
      <c r="GVQ139" s="179"/>
      <c r="GVR139" s="179"/>
      <c r="GVS139" s="179"/>
      <c r="GVT139" s="179"/>
      <c r="GVU139" s="179"/>
      <c r="GVV139" s="179"/>
      <c r="GVW139" s="179"/>
      <c r="GVX139" s="179"/>
      <c r="GVY139" s="179"/>
      <c r="GVZ139" s="179"/>
      <c r="GWA139" s="179"/>
      <c r="GWB139" s="179"/>
      <c r="GWC139" s="179"/>
      <c r="GWD139" s="179"/>
      <c r="GWE139" s="179"/>
      <c r="GWF139" s="179"/>
      <c r="GWG139" s="179"/>
      <c r="GWH139" s="179"/>
      <c r="GWI139" s="179"/>
      <c r="GWJ139" s="179"/>
      <c r="GWK139" s="179"/>
      <c r="GWL139" s="179"/>
      <c r="GWM139" s="179"/>
      <c r="GWN139" s="179"/>
      <c r="GWO139" s="179"/>
      <c r="GWP139" s="179"/>
      <c r="GWQ139" s="179"/>
      <c r="GWR139" s="179"/>
      <c r="GWS139" s="179"/>
      <c r="GWT139" s="179"/>
      <c r="GWU139" s="179"/>
      <c r="GWV139" s="179"/>
      <c r="GWW139" s="179"/>
      <c r="GWX139" s="179"/>
      <c r="GWY139" s="179"/>
      <c r="GWZ139" s="179"/>
      <c r="GXA139" s="179"/>
      <c r="GXB139" s="179"/>
      <c r="GXC139" s="179"/>
      <c r="GXD139" s="179"/>
      <c r="GXE139" s="179"/>
      <c r="GXF139" s="179"/>
      <c r="GXG139" s="179"/>
      <c r="GXH139" s="179"/>
      <c r="GXI139" s="179"/>
      <c r="GXJ139" s="179"/>
      <c r="GXK139" s="179"/>
      <c r="GXL139" s="179"/>
      <c r="GXM139" s="179"/>
      <c r="GXN139" s="179"/>
      <c r="GXO139" s="179"/>
      <c r="GXP139" s="179"/>
      <c r="GXQ139" s="179"/>
      <c r="GXR139" s="179"/>
      <c r="GXS139" s="179"/>
      <c r="GXT139" s="179"/>
      <c r="GXU139" s="179"/>
      <c r="GXV139" s="179"/>
      <c r="GXW139" s="179"/>
      <c r="GXX139" s="179"/>
      <c r="GXY139" s="179"/>
      <c r="GXZ139" s="179"/>
      <c r="GYA139" s="179"/>
      <c r="GYB139" s="179"/>
      <c r="GYC139" s="179"/>
      <c r="GYD139" s="179"/>
      <c r="GYE139" s="179"/>
      <c r="GYF139" s="179"/>
      <c r="GYG139" s="179"/>
      <c r="GYH139" s="179"/>
      <c r="GYI139" s="179"/>
      <c r="GYJ139" s="179"/>
      <c r="GYK139" s="179"/>
      <c r="GYL139" s="179"/>
      <c r="GYM139" s="179"/>
      <c r="GYN139" s="179"/>
      <c r="GYO139" s="179"/>
      <c r="GYP139" s="179"/>
      <c r="GYQ139" s="179"/>
      <c r="GYR139" s="179"/>
      <c r="GYS139" s="179"/>
      <c r="GYT139" s="179"/>
      <c r="GYU139" s="179"/>
      <c r="GYV139" s="179"/>
      <c r="GYW139" s="179"/>
      <c r="GYX139" s="179"/>
      <c r="GYY139" s="179"/>
      <c r="GYZ139" s="179"/>
      <c r="GZA139" s="179"/>
      <c r="GZB139" s="179"/>
      <c r="GZC139" s="179"/>
      <c r="GZD139" s="179"/>
      <c r="GZE139" s="179"/>
      <c r="GZF139" s="179"/>
      <c r="GZG139" s="179"/>
      <c r="GZH139" s="179"/>
      <c r="GZI139" s="179"/>
      <c r="GZJ139" s="179"/>
      <c r="GZK139" s="179"/>
      <c r="GZL139" s="179"/>
      <c r="GZM139" s="179"/>
      <c r="GZN139" s="179"/>
      <c r="GZO139" s="179"/>
      <c r="GZP139" s="179"/>
      <c r="GZQ139" s="179"/>
      <c r="GZR139" s="179"/>
      <c r="GZS139" s="179"/>
      <c r="GZT139" s="179"/>
      <c r="GZU139" s="179"/>
      <c r="GZV139" s="179"/>
      <c r="GZW139" s="179"/>
      <c r="GZX139" s="179"/>
      <c r="GZY139" s="179"/>
      <c r="GZZ139" s="179"/>
      <c r="HAA139" s="179"/>
      <c r="HAB139" s="179"/>
      <c r="HAC139" s="179"/>
      <c r="HAD139" s="179"/>
      <c r="HAE139" s="179"/>
      <c r="HAF139" s="179"/>
      <c r="HAG139" s="179"/>
      <c r="HAH139" s="179"/>
      <c r="HAI139" s="179"/>
      <c r="HAJ139" s="179"/>
      <c r="HAK139" s="179"/>
      <c r="HAL139" s="179"/>
      <c r="HAM139" s="179"/>
      <c r="HAN139" s="179"/>
      <c r="HAO139" s="179"/>
      <c r="HAP139" s="179"/>
      <c r="HAQ139" s="179"/>
      <c r="HAR139" s="179"/>
      <c r="HAS139" s="179"/>
      <c r="HAT139" s="179"/>
      <c r="HAU139" s="179"/>
      <c r="HAV139" s="179"/>
      <c r="HAW139" s="179"/>
      <c r="HAX139" s="179"/>
      <c r="HAY139" s="179"/>
      <c r="HAZ139" s="179"/>
      <c r="HBA139" s="179"/>
      <c r="HBB139" s="179"/>
      <c r="HBC139" s="179"/>
      <c r="HBD139" s="179"/>
      <c r="HBE139" s="179"/>
      <c r="HBF139" s="179"/>
      <c r="HBG139" s="179"/>
      <c r="HBH139" s="179"/>
      <c r="HBI139" s="179"/>
      <c r="HBJ139" s="179"/>
      <c r="HBK139" s="179"/>
      <c r="HBL139" s="179"/>
      <c r="HBM139" s="179"/>
      <c r="HBN139" s="179"/>
      <c r="HBO139" s="179"/>
      <c r="HBP139" s="179"/>
      <c r="HBQ139" s="179"/>
      <c r="HBR139" s="179"/>
      <c r="HBS139" s="179"/>
      <c r="HBT139" s="179"/>
      <c r="HBU139" s="179"/>
      <c r="HBV139" s="179"/>
      <c r="HBW139" s="179"/>
      <c r="HBX139" s="179"/>
      <c r="HBY139" s="179"/>
      <c r="HBZ139" s="179"/>
      <c r="HCA139" s="179"/>
      <c r="HCB139" s="179"/>
      <c r="HCC139" s="179"/>
      <c r="HCD139" s="179"/>
      <c r="HCE139" s="179"/>
      <c r="HCF139" s="179"/>
      <c r="HCG139" s="179"/>
      <c r="HCH139" s="179"/>
      <c r="HCI139" s="179"/>
      <c r="HCJ139" s="179"/>
      <c r="HCK139" s="179"/>
      <c r="HCL139" s="179"/>
      <c r="HCM139" s="179"/>
      <c r="HCN139" s="179"/>
      <c r="HCO139" s="179"/>
      <c r="HCP139" s="179"/>
      <c r="HCQ139" s="179"/>
      <c r="HCR139" s="179"/>
      <c r="HCS139" s="179"/>
      <c r="HCT139" s="179"/>
      <c r="HCU139" s="179"/>
      <c r="HCV139" s="179"/>
      <c r="HCW139" s="179"/>
      <c r="HCX139" s="179"/>
      <c r="HCY139" s="179"/>
      <c r="HCZ139" s="179"/>
      <c r="HDA139" s="179"/>
      <c r="HDB139" s="179"/>
      <c r="HDC139" s="179"/>
      <c r="HDD139" s="179"/>
      <c r="HDE139" s="179"/>
      <c r="HDF139" s="179"/>
      <c r="HDG139" s="179"/>
      <c r="HDH139" s="179"/>
      <c r="HDI139" s="179"/>
      <c r="HDJ139" s="179"/>
      <c r="HDK139" s="179"/>
      <c r="HDL139" s="179"/>
      <c r="HDM139" s="179"/>
      <c r="HDN139" s="179"/>
      <c r="HDO139" s="179"/>
      <c r="HDP139" s="179"/>
      <c r="HDQ139" s="179"/>
      <c r="HDR139" s="179"/>
      <c r="HDS139" s="179"/>
      <c r="HDT139" s="179"/>
      <c r="HDU139" s="179"/>
      <c r="HDV139" s="179"/>
      <c r="HDW139" s="179"/>
      <c r="HDX139" s="179"/>
      <c r="HDY139" s="179"/>
      <c r="HDZ139" s="179"/>
      <c r="HEA139" s="179"/>
      <c r="HEB139" s="179"/>
      <c r="HEC139" s="179"/>
      <c r="HED139" s="179"/>
      <c r="HEE139" s="179"/>
      <c r="HEF139" s="179"/>
      <c r="HEG139" s="179"/>
      <c r="HEH139" s="179"/>
      <c r="HEI139" s="179"/>
      <c r="HEJ139" s="179"/>
      <c r="HEK139" s="179"/>
      <c r="HEL139" s="179"/>
      <c r="HEM139" s="179"/>
      <c r="HEN139" s="179"/>
      <c r="HEO139" s="179"/>
      <c r="HEP139" s="179"/>
      <c r="HEQ139" s="179"/>
      <c r="HER139" s="179"/>
      <c r="HES139" s="179"/>
      <c r="HET139" s="179"/>
      <c r="HEU139" s="179"/>
      <c r="HEV139" s="179"/>
      <c r="HEW139" s="179"/>
      <c r="HEX139" s="179"/>
      <c r="HEY139" s="179"/>
      <c r="HEZ139" s="179"/>
      <c r="HFA139" s="179"/>
      <c r="HFB139" s="179"/>
      <c r="HFC139" s="179"/>
      <c r="HFD139" s="179"/>
      <c r="HFE139" s="179"/>
      <c r="HFF139" s="179"/>
      <c r="HFG139" s="179"/>
      <c r="HFH139" s="179"/>
      <c r="HFI139" s="179"/>
      <c r="HFJ139" s="179"/>
      <c r="HFK139" s="179"/>
      <c r="HFL139" s="179"/>
      <c r="HFM139" s="179"/>
      <c r="HFN139" s="179"/>
      <c r="HFO139" s="179"/>
      <c r="HFP139" s="179"/>
      <c r="HFQ139" s="179"/>
      <c r="HFR139" s="179"/>
      <c r="HFS139" s="179"/>
      <c r="HFT139" s="179"/>
      <c r="HFU139" s="179"/>
      <c r="HFV139" s="179"/>
      <c r="HFW139" s="179"/>
      <c r="HFX139" s="179"/>
      <c r="HFY139" s="179"/>
      <c r="HFZ139" s="179"/>
      <c r="HGA139" s="179"/>
      <c r="HGB139" s="179"/>
      <c r="HGC139" s="179"/>
      <c r="HGD139" s="179"/>
      <c r="HGE139" s="179"/>
      <c r="HGF139" s="179"/>
      <c r="HGG139" s="179"/>
      <c r="HGH139" s="179"/>
      <c r="HGI139" s="179"/>
      <c r="HGJ139" s="179"/>
      <c r="HGK139" s="179"/>
      <c r="HGL139" s="179"/>
      <c r="HGM139" s="179"/>
      <c r="HGN139" s="179"/>
      <c r="HGO139" s="179"/>
      <c r="HGP139" s="179"/>
      <c r="HGQ139" s="179"/>
      <c r="HGR139" s="179"/>
      <c r="HGS139" s="179"/>
      <c r="HGT139" s="179"/>
      <c r="HGU139" s="179"/>
      <c r="HGV139" s="179"/>
      <c r="HGW139" s="179"/>
      <c r="HGX139" s="179"/>
      <c r="HGY139" s="179"/>
      <c r="HGZ139" s="179"/>
      <c r="HHA139" s="179"/>
      <c r="HHB139" s="179"/>
      <c r="HHC139" s="179"/>
      <c r="HHD139" s="179"/>
      <c r="HHE139" s="179"/>
      <c r="HHF139" s="179"/>
      <c r="HHG139" s="179"/>
      <c r="HHH139" s="179"/>
      <c r="HHI139" s="179"/>
      <c r="HHJ139" s="179"/>
      <c r="HHK139" s="179"/>
      <c r="HHL139" s="179"/>
      <c r="HHM139" s="179"/>
      <c r="HHN139" s="179"/>
      <c r="HHO139" s="179"/>
      <c r="HHP139" s="179"/>
      <c r="HHQ139" s="179"/>
      <c r="HHR139" s="179"/>
      <c r="HHS139" s="179"/>
      <c r="HHT139" s="179"/>
      <c r="HHU139" s="179"/>
      <c r="HHV139" s="179"/>
      <c r="HHW139" s="179"/>
      <c r="HHX139" s="179"/>
      <c r="HHY139" s="179"/>
      <c r="HHZ139" s="179"/>
      <c r="HIA139" s="179"/>
      <c r="HIB139" s="179"/>
      <c r="HIC139" s="179"/>
      <c r="HID139" s="179"/>
      <c r="HIE139" s="179"/>
      <c r="HIF139" s="179"/>
      <c r="HIG139" s="179"/>
      <c r="HIH139" s="179"/>
      <c r="HII139" s="179"/>
      <c r="HIJ139" s="179"/>
      <c r="HIK139" s="179"/>
      <c r="HIL139" s="179"/>
      <c r="HIM139" s="179"/>
      <c r="HIN139" s="179"/>
      <c r="HIO139" s="179"/>
      <c r="HIP139" s="179"/>
      <c r="HIQ139" s="179"/>
      <c r="HIR139" s="179"/>
      <c r="HIS139" s="179"/>
      <c r="HIT139" s="179"/>
      <c r="HIU139" s="179"/>
      <c r="HIV139" s="179"/>
      <c r="HIW139" s="179"/>
      <c r="HIX139" s="179"/>
      <c r="HIY139" s="179"/>
      <c r="HIZ139" s="179"/>
      <c r="HJA139" s="179"/>
      <c r="HJB139" s="179"/>
      <c r="HJC139" s="179"/>
      <c r="HJD139" s="179"/>
      <c r="HJE139" s="179"/>
      <c r="HJF139" s="179"/>
      <c r="HJG139" s="179"/>
      <c r="HJH139" s="179"/>
      <c r="HJI139" s="179"/>
      <c r="HJJ139" s="179"/>
      <c r="HJK139" s="179"/>
      <c r="HJL139" s="179"/>
      <c r="HJM139" s="179"/>
      <c r="HJN139" s="179"/>
      <c r="HJO139" s="179"/>
      <c r="HJP139" s="179"/>
      <c r="HJQ139" s="179"/>
      <c r="HJR139" s="179"/>
      <c r="HJS139" s="179"/>
      <c r="HJT139" s="179"/>
      <c r="HJU139" s="179"/>
      <c r="HJV139" s="179"/>
      <c r="HJW139" s="179"/>
      <c r="HJX139" s="179"/>
      <c r="HJY139" s="179"/>
      <c r="HJZ139" s="179"/>
      <c r="HKA139" s="179"/>
      <c r="HKB139" s="179"/>
      <c r="HKC139" s="179"/>
      <c r="HKD139" s="179"/>
      <c r="HKE139" s="179"/>
      <c r="HKF139" s="179"/>
      <c r="HKG139" s="179"/>
      <c r="HKH139" s="179"/>
      <c r="HKI139" s="179"/>
      <c r="HKJ139" s="179"/>
      <c r="HKK139" s="179"/>
      <c r="HKL139" s="179"/>
      <c r="HKM139" s="179"/>
      <c r="HKN139" s="179"/>
      <c r="HKO139" s="179"/>
      <c r="HKP139" s="179"/>
      <c r="HKQ139" s="179"/>
      <c r="HKR139" s="179"/>
      <c r="HKS139" s="179"/>
      <c r="HKT139" s="179"/>
      <c r="HKU139" s="179"/>
      <c r="HKV139" s="179"/>
      <c r="HKW139" s="179"/>
      <c r="HKX139" s="179"/>
      <c r="HKY139" s="179"/>
      <c r="HKZ139" s="179"/>
      <c r="HLA139" s="179"/>
      <c r="HLB139" s="179"/>
      <c r="HLC139" s="179"/>
      <c r="HLD139" s="179"/>
      <c r="HLE139" s="179"/>
      <c r="HLF139" s="179"/>
      <c r="HLG139" s="179"/>
      <c r="HLH139" s="179"/>
      <c r="HLI139" s="179"/>
      <c r="HLJ139" s="179"/>
      <c r="HLK139" s="179"/>
      <c r="HLL139" s="179"/>
      <c r="HLM139" s="179"/>
      <c r="HLN139" s="179"/>
      <c r="HLO139" s="179"/>
      <c r="HLP139" s="179"/>
      <c r="HLQ139" s="179"/>
      <c r="HLR139" s="179"/>
      <c r="HLS139" s="179"/>
      <c r="HLT139" s="179"/>
      <c r="HLU139" s="179"/>
      <c r="HLV139" s="179"/>
      <c r="HLW139" s="179"/>
      <c r="HLX139" s="179"/>
      <c r="HLY139" s="179"/>
      <c r="HLZ139" s="179"/>
      <c r="HMA139" s="179"/>
      <c r="HMB139" s="179"/>
      <c r="HMC139" s="179"/>
      <c r="HMD139" s="179"/>
      <c r="HME139" s="179"/>
      <c r="HMF139" s="179"/>
      <c r="HMG139" s="179"/>
      <c r="HMH139" s="179"/>
      <c r="HMI139" s="179"/>
      <c r="HMJ139" s="179"/>
      <c r="HMK139" s="179"/>
      <c r="HML139" s="179"/>
      <c r="HMM139" s="179"/>
      <c r="HMN139" s="179"/>
      <c r="HMO139" s="179"/>
      <c r="HMP139" s="179"/>
      <c r="HMQ139" s="179"/>
      <c r="HMR139" s="179"/>
      <c r="HMS139" s="179"/>
      <c r="HMT139" s="179"/>
      <c r="HMU139" s="179"/>
      <c r="HMV139" s="179"/>
      <c r="HMW139" s="179"/>
      <c r="HMX139" s="179"/>
      <c r="HMY139" s="179"/>
      <c r="HMZ139" s="179"/>
      <c r="HNA139" s="179"/>
      <c r="HNB139" s="179"/>
      <c r="HNC139" s="179"/>
      <c r="HND139" s="179"/>
      <c r="HNE139" s="179"/>
      <c r="HNF139" s="179"/>
      <c r="HNG139" s="179"/>
      <c r="HNH139" s="179"/>
      <c r="HNI139" s="179"/>
      <c r="HNJ139" s="179"/>
      <c r="HNK139" s="179"/>
      <c r="HNL139" s="179"/>
      <c r="HNM139" s="179"/>
      <c r="HNN139" s="179"/>
      <c r="HNO139" s="179"/>
      <c r="HNP139" s="179"/>
      <c r="HNQ139" s="179"/>
      <c r="HNR139" s="179"/>
      <c r="HNS139" s="179"/>
      <c r="HNT139" s="179"/>
      <c r="HNU139" s="179"/>
      <c r="HNV139" s="179"/>
      <c r="HNW139" s="179"/>
      <c r="HNX139" s="179"/>
      <c r="HNY139" s="179"/>
      <c r="HNZ139" s="179"/>
      <c r="HOA139" s="179"/>
      <c r="HOB139" s="179"/>
      <c r="HOC139" s="179"/>
      <c r="HOD139" s="179"/>
      <c r="HOE139" s="179"/>
      <c r="HOF139" s="179"/>
      <c r="HOG139" s="179"/>
      <c r="HOH139" s="179"/>
      <c r="HOI139" s="179"/>
      <c r="HOJ139" s="179"/>
      <c r="HOK139" s="179"/>
      <c r="HOL139" s="179"/>
      <c r="HOM139" s="179"/>
      <c r="HON139" s="179"/>
      <c r="HOO139" s="179"/>
      <c r="HOP139" s="179"/>
      <c r="HOQ139" s="179"/>
      <c r="HOR139" s="179"/>
      <c r="HOS139" s="179"/>
      <c r="HOT139" s="179"/>
      <c r="HOU139" s="179"/>
      <c r="HOV139" s="179"/>
      <c r="HOW139" s="179"/>
      <c r="HOX139" s="179"/>
      <c r="HOY139" s="179"/>
      <c r="HOZ139" s="179"/>
      <c r="HPA139" s="179"/>
      <c r="HPB139" s="179"/>
      <c r="HPC139" s="179"/>
      <c r="HPD139" s="179"/>
      <c r="HPE139" s="179"/>
      <c r="HPF139" s="179"/>
      <c r="HPG139" s="179"/>
      <c r="HPH139" s="179"/>
      <c r="HPI139" s="179"/>
      <c r="HPJ139" s="179"/>
      <c r="HPK139" s="179"/>
      <c r="HPL139" s="179"/>
      <c r="HPM139" s="179"/>
      <c r="HPN139" s="179"/>
      <c r="HPO139" s="179"/>
      <c r="HPP139" s="179"/>
      <c r="HPQ139" s="179"/>
      <c r="HPR139" s="179"/>
      <c r="HPS139" s="179"/>
      <c r="HPT139" s="179"/>
      <c r="HPU139" s="179"/>
      <c r="HPV139" s="179"/>
      <c r="HPW139" s="179"/>
      <c r="HPX139" s="179"/>
      <c r="HPY139" s="179"/>
      <c r="HPZ139" s="179"/>
      <c r="HQA139" s="179"/>
      <c r="HQB139" s="179"/>
      <c r="HQC139" s="179"/>
      <c r="HQD139" s="179"/>
      <c r="HQE139" s="179"/>
      <c r="HQF139" s="179"/>
      <c r="HQG139" s="179"/>
      <c r="HQH139" s="179"/>
      <c r="HQI139" s="179"/>
      <c r="HQJ139" s="179"/>
      <c r="HQK139" s="179"/>
      <c r="HQL139" s="179"/>
      <c r="HQM139" s="179"/>
      <c r="HQN139" s="179"/>
      <c r="HQO139" s="179"/>
      <c r="HQP139" s="179"/>
      <c r="HQQ139" s="179"/>
      <c r="HQR139" s="179"/>
      <c r="HQS139" s="179"/>
      <c r="HQT139" s="179"/>
      <c r="HQU139" s="179"/>
      <c r="HQV139" s="179"/>
      <c r="HQW139" s="179"/>
      <c r="HQX139" s="179"/>
      <c r="HQY139" s="179"/>
      <c r="HQZ139" s="179"/>
      <c r="HRA139" s="179"/>
      <c r="HRB139" s="179"/>
      <c r="HRC139" s="179"/>
      <c r="HRD139" s="179"/>
      <c r="HRE139" s="179"/>
      <c r="HRF139" s="179"/>
      <c r="HRG139" s="179"/>
      <c r="HRH139" s="179"/>
      <c r="HRI139" s="179"/>
      <c r="HRJ139" s="179"/>
      <c r="HRK139" s="179"/>
      <c r="HRL139" s="179"/>
      <c r="HRM139" s="179"/>
      <c r="HRN139" s="179"/>
      <c r="HRO139" s="179"/>
      <c r="HRP139" s="179"/>
      <c r="HRQ139" s="179"/>
      <c r="HRR139" s="179"/>
      <c r="HRS139" s="179"/>
      <c r="HRT139" s="179"/>
      <c r="HRU139" s="179"/>
      <c r="HRV139" s="179"/>
      <c r="HRW139" s="179"/>
      <c r="HRX139" s="179"/>
      <c r="HRY139" s="179"/>
      <c r="HRZ139" s="179"/>
      <c r="HSA139" s="179"/>
      <c r="HSB139" s="179"/>
      <c r="HSC139" s="179"/>
      <c r="HSD139" s="179"/>
      <c r="HSE139" s="179"/>
      <c r="HSF139" s="179"/>
      <c r="HSG139" s="179"/>
      <c r="HSH139" s="179"/>
      <c r="HSI139" s="179"/>
      <c r="HSJ139" s="179"/>
      <c r="HSK139" s="179"/>
      <c r="HSL139" s="179"/>
      <c r="HSM139" s="179"/>
      <c r="HSN139" s="179"/>
      <c r="HSO139" s="179"/>
      <c r="HSP139" s="179"/>
      <c r="HSQ139" s="179"/>
      <c r="HSR139" s="179"/>
      <c r="HSS139" s="179"/>
      <c r="HST139" s="179"/>
      <c r="HSU139" s="179"/>
      <c r="HSV139" s="179"/>
      <c r="HSW139" s="179"/>
      <c r="HSX139" s="179"/>
      <c r="HSY139" s="179"/>
      <c r="HSZ139" s="179"/>
      <c r="HTA139" s="179"/>
      <c r="HTB139" s="179"/>
      <c r="HTC139" s="179"/>
      <c r="HTD139" s="179"/>
      <c r="HTE139" s="179"/>
      <c r="HTF139" s="179"/>
      <c r="HTG139" s="179"/>
      <c r="HTH139" s="179"/>
      <c r="HTI139" s="179"/>
      <c r="HTJ139" s="179"/>
      <c r="HTK139" s="179"/>
      <c r="HTL139" s="179"/>
      <c r="HTM139" s="179"/>
      <c r="HTN139" s="179"/>
      <c r="HTO139" s="179"/>
      <c r="HTP139" s="179"/>
      <c r="HTQ139" s="179"/>
      <c r="HTR139" s="179"/>
      <c r="HTS139" s="179"/>
      <c r="HTT139" s="179"/>
      <c r="HTU139" s="179"/>
      <c r="HTV139" s="179"/>
      <c r="HTW139" s="179"/>
      <c r="HTX139" s="179"/>
      <c r="HTY139" s="179"/>
      <c r="HTZ139" s="179"/>
      <c r="HUA139" s="179"/>
      <c r="HUB139" s="179"/>
      <c r="HUC139" s="179"/>
      <c r="HUD139" s="179"/>
      <c r="HUE139" s="179"/>
      <c r="HUF139" s="179"/>
      <c r="HUG139" s="179"/>
      <c r="HUH139" s="179"/>
      <c r="HUI139" s="179"/>
      <c r="HUJ139" s="179"/>
      <c r="HUK139" s="179"/>
      <c r="HUL139" s="179"/>
      <c r="HUM139" s="179"/>
      <c r="HUN139" s="179"/>
      <c r="HUO139" s="179"/>
      <c r="HUP139" s="179"/>
      <c r="HUQ139" s="179"/>
      <c r="HUR139" s="179"/>
      <c r="HUS139" s="179"/>
      <c r="HUT139" s="179"/>
      <c r="HUU139" s="179"/>
      <c r="HUV139" s="179"/>
      <c r="HUW139" s="179"/>
      <c r="HUX139" s="179"/>
      <c r="HUY139" s="179"/>
      <c r="HUZ139" s="179"/>
      <c r="HVA139" s="179"/>
      <c r="HVB139" s="179"/>
      <c r="HVC139" s="179"/>
      <c r="HVD139" s="179"/>
      <c r="HVE139" s="179"/>
      <c r="HVF139" s="179"/>
      <c r="HVG139" s="179"/>
      <c r="HVH139" s="179"/>
      <c r="HVI139" s="179"/>
      <c r="HVJ139" s="179"/>
      <c r="HVK139" s="179"/>
      <c r="HVL139" s="179"/>
      <c r="HVM139" s="179"/>
      <c r="HVN139" s="179"/>
      <c r="HVO139" s="179"/>
      <c r="HVP139" s="179"/>
      <c r="HVQ139" s="179"/>
      <c r="HVR139" s="179"/>
      <c r="HVS139" s="179"/>
      <c r="HVT139" s="179"/>
      <c r="HVU139" s="179"/>
      <c r="HVV139" s="179"/>
      <c r="HVW139" s="179"/>
      <c r="HVX139" s="179"/>
      <c r="HVY139" s="179"/>
      <c r="HVZ139" s="179"/>
      <c r="HWA139" s="179"/>
      <c r="HWB139" s="179"/>
      <c r="HWC139" s="179"/>
      <c r="HWD139" s="179"/>
      <c r="HWE139" s="179"/>
      <c r="HWF139" s="179"/>
      <c r="HWG139" s="179"/>
      <c r="HWH139" s="179"/>
      <c r="HWI139" s="179"/>
      <c r="HWJ139" s="179"/>
      <c r="HWK139" s="179"/>
      <c r="HWL139" s="179"/>
      <c r="HWM139" s="179"/>
      <c r="HWN139" s="179"/>
      <c r="HWO139" s="179"/>
      <c r="HWP139" s="179"/>
      <c r="HWQ139" s="179"/>
      <c r="HWR139" s="179"/>
      <c r="HWS139" s="179"/>
      <c r="HWT139" s="179"/>
      <c r="HWU139" s="179"/>
      <c r="HWV139" s="179"/>
      <c r="HWW139" s="179"/>
      <c r="HWX139" s="179"/>
      <c r="HWY139" s="179"/>
      <c r="HWZ139" s="179"/>
      <c r="HXA139" s="179"/>
      <c r="HXB139" s="179"/>
      <c r="HXC139" s="179"/>
      <c r="HXD139" s="179"/>
      <c r="HXE139" s="179"/>
      <c r="HXF139" s="179"/>
      <c r="HXG139" s="179"/>
      <c r="HXH139" s="179"/>
      <c r="HXI139" s="179"/>
      <c r="HXJ139" s="179"/>
      <c r="HXK139" s="179"/>
      <c r="HXL139" s="179"/>
      <c r="HXM139" s="179"/>
      <c r="HXN139" s="179"/>
      <c r="HXO139" s="179"/>
      <c r="HXP139" s="179"/>
      <c r="HXQ139" s="179"/>
      <c r="HXR139" s="179"/>
      <c r="HXS139" s="179"/>
      <c r="HXT139" s="179"/>
      <c r="HXU139" s="179"/>
      <c r="HXV139" s="179"/>
      <c r="HXW139" s="179"/>
      <c r="HXX139" s="179"/>
      <c r="HXY139" s="179"/>
      <c r="HXZ139" s="179"/>
      <c r="HYA139" s="179"/>
      <c r="HYB139" s="179"/>
      <c r="HYC139" s="179"/>
      <c r="HYD139" s="179"/>
      <c r="HYE139" s="179"/>
      <c r="HYF139" s="179"/>
      <c r="HYG139" s="179"/>
      <c r="HYH139" s="179"/>
      <c r="HYI139" s="179"/>
      <c r="HYJ139" s="179"/>
      <c r="HYK139" s="179"/>
      <c r="HYL139" s="179"/>
      <c r="HYM139" s="179"/>
      <c r="HYN139" s="179"/>
      <c r="HYO139" s="179"/>
      <c r="HYP139" s="179"/>
      <c r="HYQ139" s="179"/>
      <c r="HYR139" s="179"/>
      <c r="HYS139" s="179"/>
      <c r="HYT139" s="179"/>
      <c r="HYU139" s="179"/>
      <c r="HYV139" s="179"/>
      <c r="HYW139" s="179"/>
      <c r="HYX139" s="179"/>
      <c r="HYY139" s="179"/>
      <c r="HYZ139" s="179"/>
      <c r="HZA139" s="179"/>
      <c r="HZB139" s="179"/>
      <c r="HZC139" s="179"/>
      <c r="HZD139" s="179"/>
      <c r="HZE139" s="179"/>
      <c r="HZF139" s="179"/>
      <c r="HZG139" s="179"/>
      <c r="HZH139" s="179"/>
      <c r="HZI139" s="179"/>
      <c r="HZJ139" s="179"/>
      <c r="HZK139" s="179"/>
      <c r="HZL139" s="179"/>
      <c r="HZM139" s="179"/>
      <c r="HZN139" s="179"/>
      <c r="HZO139" s="179"/>
      <c r="HZP139" s="179"/>
      <c r="HZQ139" s="179"/>
      <c r="HZR139" s="179"/>
      <c r="HZS139" s="179"/>
      <c r="HZT139" s="179"/>
      <c r="HZU139" s="179"/>
      <c r="HZV139" s="179"/>
      <c r="HZW139" s="179"/>
      <c r="HZX139" s="179"/>
      <c r="HZY139" s="179"/>
      <c r="HZZ139" s="179"/>
      <c r="IAA139" s="179"/>
      <c r="IAB139" s="179"/>
      <c r="IAC139" s="179"/>
      <c r="IAD139" s="179"/>
      <c r="IAE139" s="179"/>
      <c r="IAF139" s="179"/>
      <c r="IAG139" s="179"/>
      <c r="IAH139" s="179"/>
      <c r="IAI139" s="179"/>
      <c r="IAJ139" s="179"/>
      <c r="IAK139" s="179"/>
      <c r="IAL139" s="179"/>
      <c r="IAM139" s="179"/>
      <c r="IAN139" s="179"/>
      <c r="IAO139" s="179"/>
      <c r="IAP139" s="179"/>
      <c r="IAQ139" s="179"/>
      <c r="IAR139" s="179"/>
      <c r="IAS139" s="179"/>
      <c r="IAT139" s="179"/>
      <c r="IAU139" s="179"/>
      <c r="IAV139" s="179"/>
      <c r="IAW139" s="179"/>
      <c r="IAX139" s="179"/>
      <c r="IAY139" s="179"/>
      <c r="IAZ139" s="179"/>
      <c r="IBA139" s="179"/>
      <c r="IBB139" s="179"/>
      <c r="IBC139" s="179"/>
      <c r="IBD139" s="179"/>
      <c r="IBE139" s="179"/>
      <c r="IBF139" s="179"/>
      <c r="IBG139" s="179"/>
      <c r="IBH139" s="179"/>
      <c r="IBI139" s="179"/>
      <c r="IBJ139" s="179"/>
      <c r="IBK139" s="179"/>
      <c r="IBL139" s="179"/>
      <c r="IBM139" s="179"/>
      <c r="IBN139" s="179"/>
      <c r="IBO139" s="179"/>
      <c r="IBP139" s="179"/>
      <c r="IBQ139" s="179"/>
      <c r="IBR139" s="179"/>
      <c r="IBS139" s="179"/>
      <c r="IBT139" s="179"/>
      <c r="IBU139" s="179"/>
      <c r="IBV139" s="179"/>
      <c r="IBW139" s="179"/>
      <c r="IBX139" s="179"/>
      <c r="IBY139" s="179"/>
      <c r="IBZ139" s="179"/>
      <c r="ICA139" s="179"/>
      <c r="ICB139" s="179"/>
      <c r="ICC139" s="179"/>
      <c r="ICD139" s="179"/>
      <c r="ICE139" s="179"/>
      <c r="ICF139" s="179"/>
      <c r="ICG139" s="179"/>
      <c r="ICH139" s="179"/>
      <c r="ICI139" s="179"/>
      <c r="ICJ139" s="179"/>
      <c r="ICK139" s="179"/>
      <c r="ICL139" s="179"/>
      <c r="ICM139" s="179"/>
      <c r="ICN139" s="179"/>
      <c r="ICO139" s="179"/>
      <c r="ICP139" s="179"/>
      <c r="ICQ139" s="179"/>
      <c r="ICR139" s="179"/>
      <c r="ICS139" s="179"/>
      <c r="ICT139" s="179"/>
      <c r="ICU139" s="179"/>
      <c r="ICV139" s="179"/>
      <c r="ICW139" s="179"/>
      <c r="ICX139" s="179"/>
      <c r="ICY139" s="179"/>
      <c r="ICZ139" s="179"/>
      <c r="IDA139" s="179"/>
      <c r="IDB139" s="179"/>
      <c r="IDC139" s="179"/>
      <c r="IDD139" s="179"/>
      <c r="IDE139" s="179"/>
      <c r="IDF139" s="179"/>
      <c r="IDG139" s="179"/>
      <c r="IDH139" s="179"/>
      <c r="IDI139" s="179"/>
      <c r="IDJ139" s="179"/>
      <c r="IDK139" s="179"/>
      <c r="IDL139" s="179"/>
      <c r="IDM139" s="179"/>
      <c r="IDN139" s="179"/>
      <c r="IDO139" s="179"/>
      <c r="IDP139" s="179"/>
      <c r="IDQ139" s="179"/>
      <c r="IDR139" s="179"/>
      <c r="IDS139" s="179"/>
      <c r="IDT139" s="179"/>
      <c r="IDU139" s="179"/>
      <c r="IDV139" s="179"/>
      <c r="IDW139" s="179"/>
      <c r="IDX139" s="179"/>
      <c r="IDY139" s="179"/>
      <c r="IDZ139" s="179"/>
      <c r="IEA139" s="179"/>
      <c r="IEB139" s="179"/>
      <c r="IEC139" s="179"/>
      <c r="IED139" s="179"/>
      <c r="IEE139" s="179"/>
      <c r="IEF139" s="179"/>
      <c r="IEG139" s="179"/>
      <c r="IEH139" s="179"/>
      <c r="IEI139" s="179"/>
      <c r="IEJ139" s="179"/>
      <c r="IEK139" s="179"/>
      <c r="IEL139" s="179"/>
      <c r="IEM139" s="179"/>
      <c r="IEN139" s="179"/>
      <c r="IEO139" s="179"/>
      <c r="IEP139" s="179"/>
      <c r="IEQ139" s="179"/>
      <c r="IER139" s="179"/>
      <c r="IES139" s="179"/>
      <c r="IET139" s="179"/>
      <c r="IEU139" s="179"/>
      <c r="IEV139" s="179"/>
      <c r="IEW139" s="179"/>
      <c r="IEX139" s="179"/>
      <c r="IEY139" s="179"/>
      <c r="IEZ139" s="179"/>
      <c r="IFA139" s="179"/>
      <c r="IFB139" s="179"/>
      <c r="IFC139" s="179"/>
      <c r="IFD139" s="179"/>
      <c r="IFE139" s="179"/>
      <c r="IFF139" s="179"/>
      <c r="IFG139" s="179"/>
      <c r="IFH139" s="179"/>
      <c r="IFI139" s="179"/>
      <c r="IFJ139" s="179"/>
      <c r="IFK139" s="179"/>
      <c r="IFL139" s="179"/>
      <c r="IFM139" s="179"/>
      <c r="IFN139" s="179"/>
      <c r="IFO139" s="179"/>
      <c r="IFP139" s="179"/>
      <c r="IFQ139" s="179"/>
      <c r="IFR139" s="179"/>
      <c r="IFS139" s="179"/>
      <c r="IFT139" s="179"/>
      <c r="IFU139" s="179"/>
      <c r="IFV139" s="179"/>
      <c r="IFW139" s="179"/>
      <c r="IFX139" s="179"/>
      <c r="IFY139" s="179"/>
      <c r="IFZ139" s="179"/>
      <c r="IGA139" s="179"/>
      <c r="IGB139" s="179"/>
      <c r="IGC139" s="179"/>
      <c r="IGD139" s="179"/>
      <c r="IGE139" s="179"/>
      <c r="IGF139" s="179"/>
      <c r="IGG139" s="179"/>
      <c r="IGH139" s="179"/>
      <c r="IGI139" s="179"/>
      <c r="IGJ139" s="179"/>
      <c r="IGK139" s="179"/>
      <c r="IGL139" s="179"/>
      <c r="IGM139" s="179"/>
      <c r="IGN139" s="179"/>
      <c r="IGO139" s="179"/>
      <c r="IGP139" s="179"/>
      <c r="IGQ139" s="179"/>
      <c r="IGR139" s="179"/>
      <c r="IGS139" s="179"/>
      <c r="IGT139" s="179"/>
      <c r="IGU139" s="179"/>
      <c r="IGV139" s="179"/>
      <c r="IGW139" s="179"/>
      <c r="IGX139" s="179"/>
      <c r="IGY139" s="179"/>
      <c r="IGZ139" s="179"/>
      <c r="IHA139" s="179"/>
      <c r="IHB139" s="179"/>
      <c r="IHC139" s="179"/>
      <c r="IHD139" s="179"/>
      <c r="IHE139" s="179"/>
      <c r="IHF139" s="179"/>
      <c r="IHG139" s="179"/>
      <c r="IHH139" s="179"/>
      <c r="IHI139" s="179"/>
      <c r="IHJ139" s="179"/>
      <c r="IHK139" s="179"/>
      <c r="IHL139" s="179"/>
      <c r="IHM139" s="179"/>
      <c r="IHN139" s="179"/>
      <c r="IHO139" s="179"/>
      <c r="IHP139" s="179"/>
      <c r="IHQ139" s="179"/>
      <c r="IHR139" s="179"/>
      <c r="IHS139" s="179"/>
      <c r="IHT139" s="179"/>
      <c r="IHU139" s="179"/>
      <c r="IHV139" s="179"/>
      <c r="IHW139" s="179"/>
      <c r="IHX139" s="179"/>
      <c r="IHY139" s="179"/>
      <c r="IHZ139" s="179"/>
      <c r="IIA139" s="179"/>
      <c r="IIB139" s="179"/>
      <c r="IIC139" s="179"/>
      <c r="IID139" s="179"/>
      <c r="IIE139" s="179"/>
      <c r="IIF139" s="179"/>
      <c r="IIG139" s="179"/>
      <c r="IIH139" s="179"/>
      <c r="III139" s="179"/>
      <c r="IIJ139" s="179"/>
      <c r="IIK139" s="179"/>
      <c r="IIL139" s="179"/>
      <c r="IIM139" s="179"/>
      <c r="IIN139" s="179"/>
      <c r="IIO139" s="179"/>
      <c r="IIP139" s="179"/>
      <c r="IIQ139" s="179"/>
      <c r="IIR139" s="179"/>
      <c r="IIS139" s="179"/>
      <c r="IIT139" s="179"/>
      <c r="IIU139" s="179"/>
      <c r="IIV139" s="179"/>
      <c r="IIW139" s="179"/>
      <c r="IIX139" s="179"/>
      <c r="IIY139" s="179"/>
      <c r="IIZ139" s="179"/>
      <c r="IJA139" s="179"/>
      <c r="IJB139" s="179"/>
      <c r="IJC139" s="179"/>
      <c r="IJD139" s="179"/>
      <c r="IJE139" s="179"/>
      <c r="IJF139" s="179"/>
      <c r="IJG139" s="179"/>
      <c r="IJH139" s="179"/>
      <c r="IJI139" s="179"/>
      <c r="IJJ139" s="179"/>
      <c r="IJK139" s="179"/>
      <c r="IJL139" s="179"/>
      <c r="IJM139" s="179"/>
      <c r="IJN139" s="179"/>
      <c r="IJO139" s="179"/>
      <c r="IJP139" s="179"/>
      <c r="IJQ139" s="179"/>
      <c r="IJR139" s="179"/>
      <c r="IJS139" s="179"/>
      <c r="IJT139" s="179"/>
      <c r="IJU139" s="179"/>
      <c r="IJV139" s="179"/>
      <c r="IJW139" s="179"/>
      <c r="IJX139" s="179"/>
      <c r="IJY139" s="179"/>
      <c r="IJZ139" s="179"/>
      <c r="IKA139" s="179"/>
      <c r="IKB139" s="179"/>
      <c r="IKC139" s="179"/>
      <c r="IKD139" s="179"/>
      <c r="IKE139" s="179"/>
      <c r="IKF139" s="179"/>
      <c r="IKG139" s="179"/>
      <c r="IKH139" s="179"/>
      <c r="IKI139" s="179"/>
      <c r="IKJ139" s="179"/>
      <c r="IKK139" s="179"/>
      <c r="IKL139" s="179"/>
      <c r="IKM139" s="179"/>
      <c r="IKN139" s="179"/>
      <c r="IKO139" s="179"/>
      <c r="IKP139" s="179"/>
      <c r="IKQ139" s="179"/>
      <c r="IKR139" s="179"/>
      <c r="IKS139" s="179"/>
      <c r="IKT139" s="179"/>
      <c r="IKU139" s="179"/>
      <c r="IKV139" s="179"/>
      <c r="IKW139" s="179"/>
      <c r="IKX139" s="179"/>
      <c r="IKY139" s="179"/>
      <c r="IKZ139" s="179"/>
      <c r="ILA139" s="179"/>
      <c r="ILB139" s="179"/>
      <c r="ILC139" s="179"/>
      <c r="ILD139" s="179"/>
      <c r="ILE139" s="179"/>
      <c r="ILF139" s="179"/>
      <c r="ILG139" s="179"/>
      <c r="ILH139" s="179"/>
      <c r="ILI139" s="179"/>
      <c r="ILJ139" s="179"/>
      <c r="ILK139" s="179"/>
      <c r="ILL139" s="179"/>
      <c r="ILM139" s="179"/>
      <c r="ILN139" s="179"/>
      <c r="ILO139" s="179"/>
      <c r="ILP139" s="179"/>
      <c r="ILQ139" s="179"/>
      <c r="ILR139" s="179"/>
      <c r="ILS139" s="179"/>
      <c r="ILT139" s="179"/>
      <c r="ILU139" s="179"/>
      <c r="ILV139" s="179"/>
      <c r="ILW139" s="179"/>
      <c r="ILX139" s="179"/>
      <c r="ILY139" s="179"/>
      <c r="ILZ139" s="179"/>
      <c r="IMA139" s="179"/>
      <c r="IMB139" s="179"/>
      <c r="IMC139" s="179"/>
      <c r="IMD139" s="179"/>
      <c r="IME139" s="179"/>
      <c r="IMF139" s="179"/>
      <c r="IMG139" s="179"/>
      <c r="IMH139" s="179"/>
      <c r="IMI139" s="179"/>
      <c r="IMJ139" s="179"/>
      <c r="IMK139" s="179"/>
      <c r="IML139" s="179"/>
      <c r="IMM139" s="179"/>
      <c r="IMN139" s="179"/>
      <c r="IMO139" s="179"/>
      <c r="IMP139" s="179"/>
      <c r="IMQ139" s="179"/>
      <c r="IMR139" s="179"/>
      <c r="IMS139" s="179"/>
      <c r="IMT139" s="179"/>
      <c r="IMU139" s="179"/>
      <c r="IMV139" s="179"/>
      <c r="IMW139" s="179"/>
      <c r="IMX139" s="179"/>
      <c r="IMY139" s="179"/>
      <c r="IMZ139" s="179"/>
      <c r="INA139" s="179"/>
      <c r="INB139" s="179"/>
      <c r="INC139" s="179"/>
      <c r="IND139" s="179"/>
      <c r="INE139" s="179"/>
      <c r="INF139" s="179"/>
      <c r="ING139" s="179"/>
      <c r="INH139" s="179"/>
      <c r="INI139" s="179"/>
      <c r="INJ139" s="179"/>
      <c r="INK139" s="179"/>
      <c r="INL139" s="179"/>
      <c r="INM139" s="179"/>
      <c r="INN139" s="179"/>
      <c r="INO139" s="179"/>
      <c r="INP139" s="179"/>
      <c r="INQ139" s="179"/>
      <c r="INR139" s="179"/>
      <c r="INS139" s="179"/>
      <c r="INT139" s="179"/>
      <c r="INU139" s="179"/>
      <c r="INV139" s="179"/>
      <c r="INW139" s="179"/>
      <c r="INX139" s="179"/>
      <c r="INY139" s="179"/>
      <c r="INZ139" s="179"/>
      <c r="IOA139" s="179"/>
      <c r="IOB139" s="179"/>
      <c r="IOC139" s="179"/>
      <c r="IOD139" s="179"/>
      <c r="IOE139" s="179"/>
      <c r="IOF139" s="179"/>
      <c r="IOG139" s="179"/>
      <c r="IOH139" s="179"/>
      <c r="IOI139" s="179"/>
      <c r="IOJ139" s="179"/>
      <c r="IOK139" s="179"/>
      <c r="IOL139" s="179"/>
      <c r="IOM139" s="179"/>
      <c r="ION139" s="179"/>
      <c r="IOO139" s="179"/>
      <c r="IOP139" s="179"/>
      <c r="IOQ139" s="179"/>
      <c r="IOR139" s="179"/>
      <c r="IOS139" s="179"/>
      <c r="IOT139" s="179"/>
      <c r="IOU139" s="179"/>
      <c r="IOV139" s="179"/>
      <c r="IOW139" s="179"/>
      <c r="IOX139" s="179"/>
      <c r="IOY139" s="179"/>
      <c r="IOZ139" s="179"/>
      <c r="IPA139" s="179"/>
      <c r="IPB139" s="179"/>
      <c r="IPC139" s="179"/>
      <c r="IPD139" s="179"/>
      <c r="IPE139" s="179"/>
      <c r="IPF139" s="179"/>
      <c r="IPG139" s="179"/>
      <c r="IPH139" s="179"/>
      <c r="IPI139" s="179"/>
      <c r="IPJ139" s="179"/>
      <c r="IPK139" s="179"/>
      <c r="IPL139" s="179"/>
      <c r="IPM139" s="179"/>
      <c r="IPN139" s="179"/>
      <c r="IPO139" s="179"/>
      <c r="IPP139" s="179"/>
      <c r="IPQ139" s="179"/>
      <c r="IPR139" s="179"/>
      <c r="IPS139" s="179"/>
      <c r="IPT139" s="179"/>
      <c r="IPU139" s="179"/>
      <c r="IPV139" s="179"/>
      <c r="IPW139" s="179"/>
      <c r="IPX139" s="179"/>
      <c r="IPY139" s="179"/>
      <c r="IPZ139" s="179"/>
      <c r="IQA139" s="179"/>
      <c r="IQB139" s="179"/>
      <c r="IQC139" s="179"/>
      <c r="IQD139" s="179"/>
      <c r="IQE139" s="179"/>
      <c r="IQF139" s="179"/>
      <c r="IQG139" s="179"/>
      <c r="IQH139" s="179"/>
      <c r="IQI139" s="179"/>
      <c r="IQJ139" s="179"/>
      <c r="IQK139" s="179"/>
      <c r="IQL139" s="179"/>
      <c r="IQM139" s="179"/>
      <c r="IQN139" s="179"/>
      <c r="IQO139" s="179"/>
      <c r="IQP139" s="179"/>
      <c r="IQQ139" s="179"/>
      <c r="IQR139" s="179"/>
      <c r="IQS139" s="179"/>
      <c r="IQT139" s="179"/>
      <c r="IQU139" s="179"/>
      <c r="IQV139" s="179"/>
      <c r="IQW139" s="179"/>
      <c r="IQX139" s="179"/>
      <c r="IQY139" s="179"/>
      <c r="IQZ139" s="179"/>
      <c r="IRA139" s="179"/>
      <c r="IRB139" s="179"/>
      <c r="IRC139" s="179"/>
      <c r="IRD139" s="179"/>
      <c r="IRE139" s="179"/>
      <c r="IRF139" s="179"/>
      <c r="IRG139" s="179"/>
      <c r="IRH139" s="179"/>
      <c r="IRI139" s="179"/>
      <c r="IRJ139" s="179"/>
      <c r="IRK139" s="179"/>
      <c r="IRL139" s="179"/>
      <c r="IRM139" s="179"/>
      <c r="IRN139" s="179"/>
      <c r="IRO139" s="179"/>
      <c r="IRP139" s="179"/>
      <c r="IRQ139" s="179"/>
      <c r="IRR139" s="179"/>
      <c r="IRS139" s="179"/>
      <c r="IRT139" s="179"/>
      <c r="IRU139" s="179"/>
      <c r="IRV139" s="179"/>
      <c r="IRW139" s="179"/>
      <c r="IRX139" s="179"/>
      <c r="IRY139" s="179"/>
      <c r="IRZ139" s="179"/>
      <c r="ISA139" s="179"/>
      <c r="ISB139" s="179"/>
      <c r="ISC139" s="179"/>
      <c r="ISD139" s="179"/>
      <c r="ISE139" s="179"/>
      <c r="ISF139" s="179"/>
      <c r="ISG139" s="179"/>
      <c r="ISH139" s="179"/>
      <c r="ISI139" s="179"/>
      <c r="ISJ139" s="179"/>
      <c r="ISK139" s="179"/>
      <c r="ISL139" s="179"/>
      <c r="ISM139" s="179"/>
      <c r="ISN139" s="179"/>
      <c r="ISO139" s="179"/>
      <c r="ISP139" s="179"/>
      <c r="ISQ139" s="179"/>
      <c r="ISR139" s="179"/>
      <c r="ISS139" s="179"/>
      <c r="IST139" s="179"/>
      <c r="ISU139" s="179"/>
      <c r="ISV139" s="179"/>
      <c r="ISW139" s="179"/>
      <c r="ISX139" s="179"/>
      <c r="ISY139" s="179"/>
      <c r="ISZ139" s="179"/>
      <c r="ITA139" s="179"/>
      <c r="ITB139" s="179"/>
      <c r="ITC139" s="179"/>
      <c r="ITD139" s="179"/>
      <c r="ITE139" s="179"/>
      <c r="ITF139" s="179"/>
      <c r="ITG139" s="179"/>
      <c r="ITH139" s="179"/>
      <c r="ITI139" s="179"/>
      <c r="ITJ139" s="179"/>
      <c r="ITK139" s="179"/>
      <c r="ITL139" s="179"/>
      <c r="ITM139" s="179"/>
      <c r="ITN139" s="179"/>
      <c r="ITO139" s="179"/>
      <c r="ITP139" s="179"/>
      <c r="ITQ139" s="179"/>
      <c r="ITR139" s="179"/>
      <c r="ITS139" s="179"/>
      <c r="ITT139" s="179"/>
      <c r="ITU139" s="179"/>
      <c r="ITV139" s="179"/>
      <c r="ITW139" s="179"/>
      <c r="ITX139" s="179"/>
      <c r="ITY139" s="179"/>
      <c r="ITZ139" s="179"/>
      <c r="IUA139" s="179"/>
      <c r="IUB139" s="179"/>
      <c r="IUC139" s="179"/>
      <c r="IUD139" s="179"/>
      <c r="IUE139" s="179"/>
      <c r="IUF139" s="179"/>
      <c r="IUG139" s="179"/>
      <c r="IUH139" s="179"/>
      <c r="IUI139" s="179"/>
      <c r="IUJ139" s="179"/>
      <c r="IUK139" s="179"/>
      <c r="IUL139" s="179"/>
      <c r="IUM139" s="179"/>
      <c r="IUN139" s="179"/>
      <c r="IUO139" s="179"/>
      <c r="IUP139" s="179"/>
      <c r="IUQ139" s="179"/>
      <c r="IUR139" s="179"/>
      <c r="IUS139" s="179"/>
      <c r="IUT139" s="179"/>
      <c r="IUU139" s="179"/>
      <c r="IUV139" s="179"/>
      <c r="IUW139" s="179"/>
      <c r="IUX139" s="179"/>
      <c r="IUY139" s="179"/>
      <c r="IUZ139" s="179"/>
      <c r="IVA139" s="179"/>
      <c r="IVB139" s="179"/>
      <c r="IVC139" s="179"/>
      <c r="IVD139" s="179"/>
      <c r="IVE139" s="179"/>
      <c r="IVF139" s="179"/>
      <c r="IVG139" s="179"/>
      <c r="IVH139" s="179"/>
      <c r="IVI139" s="179"/>
      <c r="IVJ139" s="179"/>
      <c r="IVK139" s="179"/>
      <c r="IVL139" s="179"/>
      <c r="IVM139" s="179"/>
      <c r="IVN139" s="179"/>
      <c r="IVO139" s="179"/>
      <c r="IVP139" s="179"/>
      <c r="IVQ139" s="179"/>
      <c r="IVR139" s="179"/>
      <c r="IVS139" s="179"/>
      <c r="IVT139" s="179"/>
      <c r="IVU139" s="179"/>
      <c r="IVV139" s="179"/>
      <c r="IVW139" s="179"/>
      <c r="IVX139" s="179"/>
      <c r="IVY139" s="179"/>
      <c r="IVZ139" s="179"/>
      <c r="IWA139" s="179"/>
      <c r="IWB139" s="179"/>
      <c r="IWC139" s="179"/>
      <c r="IWD139" s="179"/>
      <c r="IWE139" s="179"/>
      <c r="IWF139" s="179"/>
      <c r="IWG139" s="179"/>
      <c r="IWH139" s="179"/>
      <c r="IWI139" s="179"/>
      <c r="IWJ139" s="179"/>
      <c r="IWK139" s="179"/>
      <c r="IWL139" s="179"/>
      <c r="IWM139" s="179"/>
      <c r="IWN139" s="179"/>
      <c r="IWO139" s="179"/>
      <c r="IWP139" s="179"/>
      <c r="IWQ139" s="179"/>
      <c r="IWR139" s="179"/>
      <c r="IWS139" s="179"/>
      <c r="IWT139" s="179"/>
      <c r="IWU139" s="179"/>
      <c r="IWV139" s="179"/>
      <c r="IWW139" s="179"/>
      <c r="IWX139" s="179"/>
      <c r="IWY139" s="179"/>
      <c r="IWZ139" s="179"/>
      <c r="IXA139" s="179"/>
      <c r="IXB139" s="179"/>
      <c r="IXC139" s="179"/>
      <c r="IXD139" s="179"/>
      <c r="IXE139" s="179"/>
      <c r="IXF139" s="179"/>
      <c r="IXG139" s="179"/>
      <c r="IXH139" s="179"/>
      <c r="IXI139" s="179"/>
      <c r="IXJ139" s="179"/>
      <c r="IXK139" s="179"/>
      <c r="IXL139" s="179"/>
      <c r="IXM139" s="179"/>
      <c r="IXN139" s="179"/>
      <c r="IXO139" s="179"/>
      <c r="IXP139" s="179"/>
      <c r="IXQ139" s="179"/>
      <c r="IXR139" s="179"/>
      <c r="IXS139" s="179"/>
      <c r="IXT139" s="179"/>
      <c r="IXU139" s="179"/>
      <c r="IXV139" s="179"/>
      <c r="IXW139" s="179"/>
      <c r="IXX139" s="179"/>
      <c r="IXY139" s="179"/>
      <c r="IXZ139" s="179"/>
      <c r="IYA139" s="179"/>
      <c r="IYB139" s="179"/>
      <c r="IYC139" s="179"/>
      <c r="IYD139" s="179"/>
      <c r="IYE139" s="179"/>
      <c r="IYF139" s="179"/>
      <c r="IYG139" s="179"/>
      <c r="IYH139" s="179"/>
      <c r="IYI139" s="179"/>
      <c r="IYJ139" s="179"/>
      <c r="IYK139" s="179"/>
      <c r="IYL139" s="179"/>
      <c r="IYM139" s="179"/>
      <c r="IYN139" s="179"/>
      <c r="IYO139" s="179"/>
      <c r="IYP139" s="179"/>
      <c r="IYQ139" s="179"/>
      <c r="IYR139" s="179"/>
      <c r="IYS139" s="179"/>
      <c r="IYT139" s="179"/>
      <c r="IYU139" s="179"/>
      <c r="IYV139" s="179"/>
      <c r="IYW139" s="179"/>
      <c r="IYX139" s="179"/>
      <c r="IYY139" s="179"/>
      <c r="IYZ139" s="179"/>
      <c r="IZA139" s="179"/>
      <c r="IZB139" s="179"/>
      <c r="IZC139" s="179"/>
      <c r="IZD139" s="179"/>
      <c r="IZE139" s="179"/>
      <c r="IZF139" s="179"/>
      <c r="IZG139" s="179"/>
      <c r="IZH139" s="179"/>
      <c r="IZI139" s="179"/>
      <c r="IZJ139" s="179"/>
      <c r="IZK139" s="179"/>
      <c r="IZL139" s="179"/>
      <c r="IZM139" s="179"/>
      <c r="IZN139" s="179"/>
      <c r="IZO139" s="179"/>
      <c r="IZP139" s="179"/>
      <c r="IZQ139" s="179"/>
      <c r="IZR139" s="179"/>
      <c r="IZS139" s="179"/>
      <c r="IZT139" s="179"/>
      <c r="IZU139" s="179"/>
      <c r="IZV139" s="179"/>
      <c r="IZW139" s="179"/>
      <c r="IZX139" s="179"/>
      <c r="IZY139" s="179"/>
      <c r="IZZ139" s="179"/>
      <c r="JAA139" s="179"/>
      <c r="JAB139" s="179"/>
      <c r="JAC139" s="179"/>
      <c r="JAD139" s="179"/>
      <c r="JAE139" s="179"/>
      <c r="JAF139" s="179"/>
      <c r="JAG139" s="179"/>
      <c r="JAH139" s="179"/>
      <c r="JAI139" s="179"/>
      <c r="JAJ139" s="179"/>
      <c r="JAK139" s="179"/>
      <c r="JAL139" s="179"/>
      <c r="JAM139" s="179"/>
      <c r="JAN139" s="179"/>
      <c r="JAO139" s="179"/>
      <c r="JAP139" s="179"/>
      <c r="JAQ139" s="179"/>
      <c r="JAR139" s="179"/>
      <c r="JAS139" s="179"/>
      <c r="JAT139" s="179"/>
      <c r="JAU139" s="179"/>
      <c r="JAV139" s="179"/>
      <c r="JAW139" s="179"/>
      <c r="JAX139" s="179"/>
      <c r="JAY139" s="179"/>
      <c r="JAZ139" s="179"/>
      <c r="JBA139" s="179"/>
      <c r="JBB139" s="179"/>
      <c r="JBC139" s="179"/>
      <c r="JBD139" s="179"/>
      <c r="JBE139" s="179"/>
      <c r="JBF139" s="179"/>
      <c r="JBG139" s="179"/>
      <c r="JBH139" s="179"/>
      <c r="JBI139" s="179"/>
      <c r="JBJ139" s="179"/>
      <c r="JBK139" s="179"/>
      <c r="JBL139" s="179"/>
      <c r="JBM139" s="179"/>
      <c r="JBN139" s="179"/>
      <c r="JBO139" s="179"/>
      <c r="JBP139" s="179"/>
      <c r="JBQ139" s="179"/>
      <c r="JBR139" s="179"/>
      <c r="JBS139" s="179"/>
      <c r="JBT139" s="179"/>
      <c r="JBU139" s="179"/>
      <c r="JBV139" s="179"/>
      <c r="JBW139" s="179"/>
      <c r="JBX139" s="179"/>
      <c r="JBY139" s="179"/>
      <c r="JBZ139" s="179"/>
      <c r="JCA139" s="179"/>
      <c r="JCB139" s="179"/>
      <c r="JCC139" s="179"/>
      <c r="JCD139" s="179"/>
      <c r="JCE139" s="179"/>
      <c r="JCF139" s="179"/>
      <c r="JCG139" s="179"/>
      <c r="JCH139" s="179"/>
      <c r="JCI139" s="179"/>
      <c r="JCJ139" s="179"/>
      <c r="JCK139" s="179"/>
      <c r="JCL139" s="179"/>
      <c r="JCM139" s="179"/>
      <c r="JCN139" s="179"/>
      <c r="JCO139" s="179"/>
      <c r="JCP139" s="179"/>
      <c r="JCQ139" s="179"/>
      <c r="JCR139" s="179"/>
      <c r="JCS139" s="179"/>
      <c r="JCT139" s="179"/>
      <c r="JCU139" s="179"/>
      <c r="JCV139" s="179"/>
      <c r="JCW139" s="179"/>
      <c r="JCX139" s="179"/>
      <c r="JCY139" s="179"/>
      <c r="JCZ139" s="179"/>
      <c r="JDA139" s="179"/>
      <c r="JDB139" s="179"/>
      <c r="JDC139" s="179"/>
      <c r="JDD139" s="179"/>
      <c r="JDE139" s="179"/>
      <c r="JDF139" s="179"/>
      <c r="JDG139" s="179"/>
      <c r="JDH139" s="179"/>
      <c r="JDI139" s="179"/>
      <c r="JDJ139" s="179"/>
      <c r="JDK139" s="179"/>
      <c r="JDL139" s="179"/>
      <c r="JDM139" s="179"/>
      <c r="JDN139" s="179"/>
      <c r="JDO139" s="179"/>
      <c r="JDP139" s="179"/>
      <c r="JDQ139" s="179"/>
      <c r="JDR139" s="179"/>
      <c r="JDS139" s="179"/>
      <c r="JDT139" s="179"/>
      <c r="JDU139" s="179"/>
      <c r="JDV139" s="179"/>
      <c r="JDW139" s="179"/>
      <c r="JDX139" s="179"/>
      <c r="JDY139" s="179"/>
      <c r="JDZ139" s="179"/>
      <c r="JEA139" s="179"/>
      <c r="JEB139" s="179"/>
      <c r="JEC139" s="179"/>
      <c r="JED139" s="179"/>
      <c r="JEE139" s="179"/>
      <c r="JEF139" s="179"/>
      <c r="JEG139" s="179"/>
      <c r="JEH139" s="179"/>
      <c r="JEI139" s="179"/>
      <c r="JEJ139" s="179"/>
      <c r="JEK139" s="179"/>
      <c r="JEL139" s="179"/>
      <c r="JEM139" s="179"/>
      <c r="JEN139" s="179"/>
      <c r="JEO139" s="179"/>
      <c r="JEP139" s="179"/>
      <c r="JEQ139" s="179"/>
      <c r="JER139" s="179"/>
      <c r="JES139" s="179"/>
      <c r="JET139" s="179"/>
      <c r="JEU139" s="179"/>
      <c r="JEV139" s="179"/>
      <c r="JEW139" s="179"/>
      <c r="JEX139" s="179"/>
      <c r="JEY139" s="179"/>
      <c r="JEZ139" s="179"/>
      <c r="JFA139" s="179"/>
      <c r="JFB139" s="179"/>
      <c r="JFC139" s="179"/>
      <c r="JFD139" s="179"/>
      <c r="JFE139" s="179"/>
      <c r="JFF139" s="179"/>
      <c r="JFG139" s="179"/>
      <c r="JFH139" s="179"/>
      <c r="JFI139" s="179"/>
      <c r="JFJ139" s="179"/>
      <c r="JFK139" s="179"/>
      <c r="JFL139" s="179"/>
      <c r="JFM139" s="179"/>
      <c r="JFN139" s="179"/>
      <c r="JFO139" s="179"/>
      <c r="JFP139" s="179"/>
      <c r="JFQ139" s="179"/>
      <c r="JFR139" s="179"/>
      <c r="JFS139" s="179"/>
      <c r="JFT139" s="179"/>
      <c r="JFU139" s="179"/>
      <c r="JFV139" s="179"/>
      <c r="JFW139" s="179"/>
      <c r="JFX139" s="179"/>
      <c r="JFY139" s="179"/>
      <c r="JFZ139" s="179"/>
      <c r="JGA139" s="179"/>
      <c r="JGB139" s="179"/>
      <c r="JGC139" s="179"/>
      <c r="JGD139" s="179"/>
      <c r="JGE139" s="179"/>
      <c r="JGF139" s="179"/>
      <c r="JGG139" s="179"/>
      <c r="JGH139" s="179"/>
      <c r="JGI139" s="179"/>
      <c r="JGJ139" s="179"/>
      <c r="JGK139" s="179"/>
      <c r="JGL139" s="179"/>
      <c r="JGM139" s="179"/>
      <c r="JGN139" s="179"/>
      <c r="JGO139" s="179"/>
      <c r="JGP139" s="179"/>
      <c r="JGQ139" s="179"/>
      <c r="JGR139" s="179"/>
      <c r="JGS139" s="179"/>
      <c r="JGT139" s="179"/>
      <c r="JGU139" s="179"/>
      <c r="JGV139" s="179"/>
      <c r="JGW139" s="179"/>
      <c r="JGX139" s="179"/>
      <c r="JGY139" s="179"/>
      <c r="JGZ139" s="179"/>
      <c r="JHA139" s="179"/>
      <c r="JHB139" s="179"/>
      <c r="JHC139" s="179"/>
      <c r="JHD139" s="179"/>
      <c r="JHE139" s="179"/>
      <c r="JHF139" s="179"/>
      <c r="JHG139" s="179"/>
      <c r="JHH139" s="179"/>
      <c r="JHI139" s="179"/>
      <c r="JHJ139" s="179"/>
      <c r="JHK139" s="179"/>
      <c r="JHL139" s="179"/>
      <c r="JHM139" s="179"/>
      <c r="JHN139" s="179"/>
      <c r="JHO139" s="179"/>
      <c r="JHP139" s="179"/>
      <c r="JHQ139" s="179"/>
      <c r="JHR139" s="179"/>
      <c r="JHS139" s="179"/>
      <c r="JHT139" s="179"/>
      <c r="JHU139" s="179"/>
      <c r="JHV139" s="179"/>
      <c r="JHW139" s="179"/>
      <c r="JHX139" s="179"/>
      <c r="JHY139" s="179"/>
      <c r="JHZ139" s="179"/>
      <c r="JIA139" s="179"/>
      <c r="JIB139" s="179"/>
      <c r="JIC139" s="179"/>
      <c r="JID139" s="179"/>
      <c r="JIE139" s="179"/>
      <c r="JIF139" s="179"/>
      <c r="JIG139" s="179"/>
      <c r="JIH139" s="179"/>
      <c r="JII139" s="179"/>
      <c r="JIJ139" s="179"/>
      <c r="JIK139" s="179"/>
      <c r="JIL139" s="179"/>
      <c r="JIM139" s="179"/>
      <c r="JIN139" s="179"/>
      <c r="JIO139" s="179"/>
      <c r="JIP139" s="179"/>
      <c r="JIQ139" s="179"/>
      <c r="JIR139" s="179"/>
      <c r="JIS139" s="179"/>
      <c r="JIT139" s="179"/>
      <c r="JIU139" s="179"/>
      <c r="JIV139" s="179"/>
      <c r="JIW139" s="179"/>
      <c r="JIX139" s="179"/>
      <c r="JIY139" s="179"/>
      <c r="JIZ139" s="179"/>
      <c r="JJA139" s="179"/>
      <c r="JJB139" s="179"/>
      <c r="JJC139" s="179"/>
      <c r="JJD139" s="179"/>
      <c r="JJE139" s="179"/>
      <c r="JJF139" s="179"/>
      <c r="JJG139" s="179"/>
      <c r="JJH139" s="179"/>
      <c r="JJI139" s="179"/>
      <c r="JJJ139" s="179"/>
      <c r="JJK139" s="179"/>
      <c r="JJL139" s="179"/>
      <c r="JJM139" s="179"/>
      <c r="JJN139" s="179"/>
      <c r="JJO139" s="179"/>
      <c r="JJP139" s="179"/>
      <c r="JJQ139" s="179"/>
      <c r="JJR139" s="179"/>
      <c r="JJS139" s="179"/>
      <c r="JJT139" s="179"/>
      <c r="JJU139" s="179"/>
      <c r="JJV139" s="179"/>
      <c r="JJW139" s="179"/>
      <c r="JJX139" s="179"/>
      <c r="JJY139" s="179"/>
      <c r="JJZ139" s="179"/>
      <c r="JKA139" s="179"/>
      <c r="JKB139" s="179"/>
      <c r="JKC139" s="179"/>
      <c r="JKD139" s="179"/>
      <c r="JKE139" s="179"/>
      <c r="JKF139" s="179"/>
      <c r="JKG139" s="179"/>
      <c r="JKH139" s="179"/>
      <c r="JKI139" s="179"/>
      <c r="JKJ139" s="179"/>
      <c r="JKK139" s="179"/>
      <c r="JKL139" s="179"/>
      <c r="JKM139" s="179"/>
      <c r="JKN139" s="179"/>
      <c r="JKO139" s="179"/>
      <c r="JKP139" s="179"/>
      <c r="JKQ139" s="179"/>
      <c r="JKR139" s="179"/>
      <c r="JKS139" s="179"/>
      <c r="JKT139" s="179"/>
      <c r="JKU139" s="179"/>
      <c r="JKV139" s="179"/>
      <c r="JKW139" s="179"/>
      <c r="JKX139" s="179"/>
      <c r="JKY139" s="179"/>
      <c r="JKZ139" s="179"/>
      <c r="JLA139" s="179"/>
      <c r="JLB139" s="179"/>
      <c r="JLC139" s="179"/>
      <c r="JLD139" s="179"/>
      <c r="JLE139" s="179"/>
      <c r="JLF139" s="179"/>
      <c r="JLG139" s="179"/>
      <c r="JLH139" s="179"/>
      <c r="JLI139" s="179"/>
      <c r="JLJ139" s="179"/>
      <c r="JLK139" s="179"/>
      <c r="JLL139" s="179"/>
      <c r="JLM139" s="179"/>
      <c r="JLN139" s="179"/>
      <c r="JLO139" s="179"/>
      <c r="JLP139" s="179"/>
      <c r="JLQ139" s="179"/>
      <c r="JLR139" s="179"/>
      <c r="JLS139" s="179"/>
      <c r="JLT139" s="179"/>
      <c r="JLU139" s="179"/>
      <c r="JLV139" s="179"/>
      <c r="JLW139" s="179"/>
      <c r="JLX139" s="179"/>
      <c r="JLY139" s="179"/>
      <c r="JLZ139" s="179"/>
      <c r="JMA139" s="179"/>
      <c r="JMB139" s="179"/>
      <c r="JMC139" s="179"/>
      <c r="JMD139" s="179"/>
      <c r="JME139" s="179"/>
      <c r="JMF139" s="179"/>
      <c r="JMG139" s="179"/>
      <c r="JMH139" s="179"/>
      <c r="JMI139" s="179"/>
      <c r="JMJ139" s="179"/>
      <c r="JMK139" s="179"/>
      <c r="JML139" s="179"/>
      <c r="JMM139" s="179"/>
      <c r="JMN139" s="179"/>
      <c r="JMO139" s="179"/>
      <c r="JMP139" s="179"/>
      <c r="JMQ139" s="179"/>
      <c r="JMR139" s="179"/>
      <c r="JMS139" s="179"/>
      <c r="JMT139" s="179"/>
      <c r="JMU139" s="179"/>
      <c r="JMV139" s="179"/>
      <c r="JMW139" s="179"/>
      <c r="JMX139" s="179"/>
      <c r="JMY139" s="179"/>
      <c r="JMZ139" s="179"/>
      <c r="JNA139" s="179"/>
      <c r="JNB139" s="179"/>
      <c r="JNC139" s="179"/>
      <c r="JND139" s="179"/>
      <c r="JNE139" s="179"/>
      <c r="JNF139" s="179"/>
      <c r="JNG139" s="179"/>
      <c r="JNH139" s="179"/>
      <c r="JNI139" s="179"/>
      <c r="JNJ139" s="179"/>
      <c r="JNK139" s="179"/>
      <c r="JNL139" s="179"/>
      <c r="JNM139" s="179"/>
      <c r="JNN139" s="179"/>
      <c r="JNO139" s="179"/>
      <c r="JNP139" s="179"/>
      <c r="JNQ139" s="179"/>
      <c r="JNR139" s="179"/>
      <c r="JNS139" s="179"/>
      <c r="JNT139" s="179"/>
      <c r="JNU139" s="179"/>
      <c r="JNV139" s="179"/>
      <c r="JNW139" s="179"/>
      <c r="JNX139" s="179"/>
      <c r="JNY139" s="179"/>
      <c r="JNZ139" s="179"/>
      <c r="JOA139" s="179"/>
      <c r="JOB139" s="179"/>
      <c r="JOC139" s="179"/>
      <c r="JOD139" s="179"/>
      <c r="JOE139" s="179"/>
      <c r="JOF139" s="179"/>
      <c r="JOG139" s="179"/>
      <c r="JOH139" s="179"/>
      <c r="JOI139" s="179"/>
      <c r="JOJ139" s="179"/>
      <c r="JOK139" s="179"/>
      <c r="JOL139" s="179"/>
      <c r="JOM139" s="179"/>
      <c r="JON139" s="179"/>
      <c r="JOO139" s="179"/>
      <c r="JOP139" s="179"/>
      <c r="JOQ139" s="179"/>
      <c r="JOR139" s="179"/>
      <c r="JOS139" s="179"/>
      <c r="JOT139" s="179"/>
      <c r="JOU139" s="179"/>
      <c r="JOV139" s="179"/>
      <c r="JOW139" s="179"/>
      <c r="JOX139" s="179"/>
      <c r="JOY139" s="179"/>
      <c r="JOZ139" s="179"/>
      <c r="JPA139" s="179"/>
      <c r="JPB139" s="179"/>
      <c r="JPC139" s="179"/>
      <c r="JPD139" s="179"/>
      <c r="JPE139" s="179"/>
      <c r="JPF139" s="179"/>
      <c r="JPG139" s="179"/>
      <c r="JPH139" s="179"/>
      <c r="JPI139" s="179"/>
      <c r="JPJ139" s="179"/>
      <c r="JPK139" s="179"/>
      <c r="JPL139" s="179"/>
      <c r="JPM139" s="179"/>
      <c r="JPN139" s="179"/>
      <c r="JPO139" s="179"/>
      <c r="JPP139" s="179"/>
      <c r="JPQ139" s="179"/>
      <c r="JPR139" s="179"/>
      <c r="JPS139" s="179"/>
      <c r="JPT139" s="179"/>
      <c r="JPU139" s="179"/>
      <c r="JPV139" s="179"/>
      <c r="JPW139" s="179"/>
      <c r="JPX139" s="179"/>
      <c r="JPY139" s="179"/>
      <c r="JPZ139" s="179"/>
      <c r="JQA139" s="179"/>
      <c r="JQB139" s="179"/>
      <c r="JQC139" s="179"/>
      <c r="JQD139" s="179"/>
      <c r="JQE139" s="179"/>
      <c r="JQF139" s="179"/>
      <c r="JQG139" s="179"/>
      <c r="JQH139" s="179"/>
      <c r="JQI139" s="179"/>
      <c r="JQJ139" s="179"/>
      <c r="JQK139" s="179"/>
      <c r="JQL139" s="179"/>
      <c r="JQM139" s="179"/>
      <c r="JQN139" s="179"/>
      <c r="JQO139" s="179"/>
      <c r="JQP139" s="179"/>
      <c r="JQQ139" s="179"/>
      <c r="JQR139" s="179"/>
      <c r="JQS139" s="179"/>
      <c r="JQT139" s="179"/>
      <c r="JQU139" s="179"/>
      <c r="JQV139" s="179"/>
      <c r="JQW139" s="179"/>
      <c r="JQX139" s="179"/>
      <c r="JQY139" s="179"/>
      <c r="JQZ139" s="179"/>
      <c r="JRA139" s="179"/>
      <c r="JRB139" s="179"/>
      <c r="JRC139" s="179"/>
      <c r="JRD139" s="179"/>
      <c r="JRE139" s="179"/>
      <c r="JRF139" s="179"/>
      <c r="JRG139" s="179"/>
      <c r="JRH139" s="179"/>
      <c r="JRI139" s="179"/>
      <c r="JRJ139" s="179"/>
      <c r="JRK139" s="179"/>
      <c r="JRL139" s="179"/>
      <c r="JRM139" s="179"/>
      <c r="JRN139" s="179"/>
      <c r="JRO139" s="179"/>
      <c r="JRP139" s="179"/>
      <c r="JRQ139" s="179"/>
      <c r="JRR139" s="179"/>
      <c r="JRS139" s="179"/>
      <c r="JRT139" s="179"/>
      <c r="JRU139" s="179"/>
      <c r="JRV139" s="179"/>
      <c r="JRW139" s="179"/>
      <c r="JRX139" s="179"/>
      <c r="JRY139" s="179"/>
      <c r="JRZ139" s="179"/>
      <c r="JSA139" s="179"/>
      <c r="JSB139" s="179"/>
      <c r="JSC139" s="179"/>
      <c r="JSD139" s="179"/>
      <c r="JSE139" s="179"/>
      <c r="JSF139" s="179"/>
      <c r="JSG139" s="179"/>
      <c r="JSH139" s="179"/>
      <c r="JSI139" s="179"/>
      <c r="JSJ139" s="179"/>
      <c r="JSK139" s="179"/>
      <c r="JSL139" s="179"/>
      <c r="JSM139" s="179"/>
      <c r="JSN139" s="179"/>
      <c r="JSO139" s="179"/>
      <c r="JSP139" s="179"/>
      <c r="JSQ139" s="179"/>
      <c r="JSR139" s="179"/>
      <c r="JSS139" s="179"/>
      <c r="JST139" s="179"/>
      <c r="JSU139" s="179"/>
      <c r="JSV139" s="179"/>
      <c r="JSW139" s="179"/>
      <c r="JSX139" s="179"/>
      <c r="JSY139" s="179"/>
      <c r="JSZ139" s="179"/>
      <c r="JTA139" s="179"/>
      <c r="JTB139" s="179"/>
      <c r="JTC139" s="179"/>
      <c r="JTD139" s="179"/>
      <c r="JTE139" s="179"/>
      <c r="JTF139" s="179"/>
      <c r="JTG139" s="179"/>
      <c r="JTH139" s="179"/>
      <c r="JTI139" s="179"/>
      <c r="JTJ139" s="179"/>
      <c r="JTK139" s="179"/>
      <c r="JTL139" s="179"/>
      <c r="JTM139" s="179"/>
      <c r="JTN139" s="179"/>
      <c r="JTO139" s="179"/>
      <c r="JTP139" s="179"/>
      <c r="JTQ139" s="179"/>
      <c r="JTR139" s="179"/>
      <c r="JTS139" s="179"/>
      <c r="JTT139" s="179"/>
      <c r="JTU139" s="179"/>
      <c r="JTV139" s="179"/>
      <c r="JTW139" s="179"/>
      <c r="JTX139" s="179"/>
      <c r="JTY139" s="179"/>
      <c r="JTZ139" s="179"/>
      <c r="JUA139" s="179"/>
      <c r="JUB139" s="179"/>
      <c r="JUC139" s="179"/>
      <c r="JUD139" s="179"/>
      <c r="JUE139" s="179"/>
      <c r="JUF139" s="179"/>
      <c r="JUG139" s="179"/>
      <c r="JUH139" s="179"/>
      <c r="JUI139" s="179"/>
      <c r="JUJ139" s="179"/>
      <c r="JUK139" s="179"/>
      <c r="JUL139" s="179"/>
      <c r="JUM139" s="179"/>
      <c r="JUN139" s="179"/>
      <c r="JUO139" s="179"/>
      <c r="JUP139" s="179"/>
      <c r="JUQ139" s="179"/>
      <c r="JUR139" s="179"/>
      <c r="JUS139" s="179"/>
      <c r="JUT139" s="179"/>
      <c r="JUU139" s="179"/>
      <c r="JUV139" s="179"/>
      <c r="JUW139" s="179"/>
      <c r="JUX139" s="179"/>
      <c r="JUY139" s="179"/>
      <c r="JUZ139" s="179"/>
      <c r="JVA139" s="179"/>
      <c r="JVB139" s="179"/>
      <c r="JVC139" s="179"/>
      <c r="JVD139" s="179"/>
      <c r="JVE139" s="179"/>
      <c r="JVF139" s="179"/>
      <c r="JVG139" s="179"/>
      <c r="JVH139" s="179"/>
      <c r="JVI139" s="179"/>
      <c r="JVJ139" s="179"/>
      <c r="JVK139" s="179"/>
      <c r="JVL139" s="179"/>
      <c r="JVM139" s="179"/>
      <c r="JVN139" s="179"/>
      <c r="JVO139" s="179"/>
      <c r="JVP139" s="179"/>
      <c r="JVQ139" s="179"/>
      <c r="JVR139" s="179"/>
      <c r="JVS139" s="179"/>
      <c r="JVT139" s="179"/>
      <c r="JVU139" s="179"/>
      <c r="JVV139" s="179"/>
      <c r="JVW139" s="179"/>
      <c r="JVX139" s="179"/>
      <c r="JVY139" s="179"/>
      <c r="JVZ139" s="179"/>
      <c r="JWA139" s="179"/>
      <c r="JWB139" s="179"/>
      <c r="JWC139" s="179"/>
      <c r="JWD139" s="179"/>
      <c r="JWE139" s="179"/>
      <c r="JWF139" s="179"/>
      <c r="JWG139" s="179"/>
      <c r="JWH139" s="179"/>
      <c r="JWI139" s="179"/>
      <c r="JWJ139" s="179"/>
      <c r="JWK139" s="179"/>
      <c r="JWL139" s="179"/>
      <c r="JWM139" s="179"/>
      <c r="JWN139" s="179"/>
      <c r="JWO139" s="179"/>
      <c r="JWP139" s="179"/>
      <c r="JWQ139" s="179"/>
      <c r="JWR139" s="179"/>
      <c r="JWS139" s="179"/>
      <c r="JWT139" s="179"/>
      <c r="JWU139" s="179"/>
      <c r="JWV139" s="179"/>
      <c r="JWW139" s="179"/>
      <c r="JWX139" s="179"/>
      <c r="JWY139" s="179"/>
      <c r="JWZ139" s="179"/>
      <c r="JXA139" s="179"/>
      <c r="JXB139" s="179"/>
      <c r="JXC139" s="179"/>
      <c r="JXD139" s="179"/>
      <c r="JXE139" s="179"/>
      <c r="JXF139" s="179"/>
      <c r="JXG139" s="179"/>
      <c r="JXH139" s="179"/>
      <c r="JXI139" s="179"/>
      <c r="JXJ139" s="179"/>
      <c r="JXK139" s="179"/>
      <c r="JXL139" s="179"/>
      <c r="JXM139" s="179"/>
      <c r="JXN139" s="179"/>
      <c r="JXO139" s="179"/>
      <c r="JXP139" s="179"/>
      <c r="JXQ139" s="179"/>
      <c r="JXR139" s="179"/>
      <c r="JXS139" s="179"/>
      <c r="JXT139" s="179"/>
      <c r="JXU139" s="179"/>
      <c r="JXV139" s="179"/>
      <c r="JXW139" s="179"/>
      <c r="JXX139" s="179"/>
      <c r="JXY139" s="179"/>
      <c r="JXZ139" s="179"/>
      <c r="JYA139" s="179"/>
      <c r="JYB139" s="179"/>
      <c r="JYC139" s="179"/>
      <c r="JYD139" s="179"/>
      <c r="JYE139" s="179"/>
      <c r="JYF139" s="179"/>
      <c r="JYG139" s="179"/>
      <c r="JYH139" s="179"/>
      <c r="JYI139" s="179"/>
      <c r="JYJ139" s="179"/>
      <c r="JYK139" s="179"/>
      <c r="JYL139" s="179"/>
      <c r="JYM139" s="179"/>
      <c r="JYN139" s="179"/>
      <c r="JYO139" s="179"/>
      <c r="JYP139" s="179"/>
      <c r="JYQ139" s="179"/>
      <c r="JYR139" s="179"/>
      <c r="JYS139" s="179"/>
      <c r="JYT139" s="179"/>
      <c r="JYU139" s="179"/>
      <c r="JYV139" s="179"/>
      <c r="JYW139" s="179"/>
      <c r="JYX139" s="179"/>
      <c r="JYY139" s="179"/>
      <c r="JYZ139" s="179"/>
      <c r="JZA139" s="179"/>
      <c r="JZB139" s="179"/>
      <c r="JZC139" s="179"/>
      <c r="JZD139" s="179"/>
      <c r="JZE139" s="179"/>
      <c r="JZF139" s="179"/>
      <c r="JZG139" s="179"/>
      <c r="JZH139" s="179"/>
      <c r="JZI139" s="179"/>
      <c r="JZJ139" s="179"/>
      <c r="JZK139" s="179"/>
      <c r="JZL139" s="179"/>
      <c r="JZM139" s="179"/>
      <c r="JZN139" s="179"/>
      <c r="JZO139" s="179"/>
      <c r="JZP139" s="179"/>
      <c r="JZQ139" s="179"/>
      <c r="JZR139" s="179"/>
      <c r="JZS139" s="179"/>
      <c r="JZT139" s="179"/>
      <c r="JZU139" s="179"/>
      <c r="JZV139" s="179"/>
      <c r="JZW139" s="179"/>
      <c r="JZX139" s="179"/>
      <c r="JZY139" s="179"/>
      <c r="JZZ139" s="179"/>
      <c r="KAA139" s="179"/>
      <c r="KAB139" s="179"/>
      <c r="KAC139" s="179"/>
      <c r="KAD139" s="179"/>
      <c r="KAE139" s="179"/>
      <c r="KAF139" s="179"/>
      <c r="KAG139" s="179"/>
      <c r="KAH139" s="179"/>
      <c r="KAI139" s="179"/>
      <c r="KAJ139" s="179"/>
      <c r="KAK139" s="179"/>
      <c r="KAL139" s="179"/>
      <c r="KAM139" s="179"/>
      <c r="KAN139" s="179"/>
      <c r="KAO139" s="179"/>
      <c r="KAP139" s="179"/>
      <c r="KAQ139" s="179"/>
      <c r="KAR139" s="179"/>
      <c r="KAS139" s="179"/>
      <c r="KAT139" s="179"/>
      <c r="KAU139" s="179"/>
      <c r="KAV139" s="179"/>
      <c r="KAW139" s="179"/>
      <c r="KAX139" s="179"/>
      <c r="KAY139" s="179"/>
      <c r="KAZ139" s="179"/>
      <c r="KBA139" s="179"/>
      <c r="KBB139" s="179"/>
      <c r="KBC139" s="179"/>
      <c r="KBD139" s="179"/>
      <c r="KBE139" s="179"/>
      <c r="KBF139" s="179"/>
      <c r="KBG139" s="179"/>
      <c r="KBH139" s="179"/>
      <c r="KBI139" s="179"/>
      <c r="KBJ139" s="179"/>
      <c r="KBK139" s="179"/>
      <c r="KBL139" s="179"/>
      <c r="KBM139" s="179"/>
      <c r="KBN139" s="179"/>
      <c r="KBO139" s="179"/>
      <c r="KBP139" s="179"/>
      <c r="KBQ139" s="179"/>
      <c r="KBR139" s="179"/>
      <c r="KBS139" s="179"/>
      <c r="KBT139" s="179"/>
      <c r="KBU139" s="179"/>
      <c r="KBV139" s="179"/>
      <c r="KBW139" s="179"/>
      <c r="KBX139" s="179"/>
      <c r="KBY139" s="179"/>
      <c r="KBZ139" s="179"/>
      <c r="KCA139" s="179"/>
      <c r="KCB139" s="179"/>
      <c r="KCC139" s="179"/>
      <c r="KCD139" s="179"/>
      <c r="KCE139" s="179"/>
      <c r="KCF139" s="179"/>
      <c r="KCG139" s="179"/>
      <c r="KCH139" s="179"/>
      <c r="KCI139" s="179"/>
      <c r="KCJ139" s="179"/>
      <c r="KCK139" s="179"/>
      <c r="KCL139" s="179"/>
      <c r="KCM139" s="179"/>
      <c r="KCN139" s="179"/>
      <c r="KCO139" s="179"/>
      <c r="KCP139" s="179"/>
      <c r="KCQ139" s="179"/>
      <c r="KCR139" s="179"/>
      <c r="KCS139" s="179"/>
      <c r="KCT139" s="179"/>
      <c r="KCU139" s="179"/>
      <c r="KCV139" s="179"/>
      <c r="KCW139" s="179"/>
      <c r="KCX139" s="179"/>
      <c r="KCY139" s="179"/>
      <c r="KCZ139" s="179"/>
      <c r="KDA139" s="179"/>
      <c r="KDB139" s="179"/>
      <c r="KDC139" s="179"/>
      <c r="KDD139" s="179"/>
      <c r="KDE139" s="179"/>
      <c r="KDF139" s="179"/>
      <c r="KDG139" s="179"/>
      <c r="KDH139" s="179"/>
      <c r="KDI139" s="179"/>
      <c r="KDJ139" s="179"/>
      <c r="KDK139" s="179"/>
      <c r="KDL139" s="179"/>
      <c r="KDM139" s="179"/>
      <c r="KDN139" s="179"/>
      <c r="KDO139" s="179"/>
      <c r="KDP139" s="179"/>
      <c r="KDQ139" s="179"/>
      <c r="KDR139" s="179"/>
      <c r="KDS139" s="179"/>
      <c r="KDT139" s="179"/>
      <c r="KDU139" s="179"/>
      <c r="KDV139" s="179"/>
      <c r="KDW139" s="179"/>
      <c r="KDX139" s="179"/>
      <c r="KDY139" s="179"/>
      <c r="KDZ139" s="179"/>
      <c r="KEA139" s="179"/>
      <c r="KEB139" s="179"/>
      <c r="KEC139" s="179"/>
      <c r="KED139" s="179"/>
      <c r="KEE139" s="179"/>
      <c r="KEF139" s="179"/>
      <c r="KEG139" s="179"/>
      <c r="KEH139" s="179"/>
      <c r="KEI139" s="179"/>
      <c r="KEJ139" s="179"/>
      <c r="KEK139" s="179"/>
      <c r="KEL139" s="179"/>
      <c r="KEM139" s="179"/>
      <c r="KEN139" s="179"/>
      <c r="KEO139" s="179"/>
      <c r="KEP139" s="179"/>
      <c r="KEQ139" s="179"/>
      <c r="KER139" s="179"/>
      <c r="KES139" s="179"/>
      <c r="KET139" s="179"/>
      <c r="KEU139" s="179"/>
      <c r="KEV139" s="179"/>
      <c r="KEW139" s="179"/>
      <c r="KEX139" s="179"/>
      <c r="KEY139" s="179"/>
      <c r="KEZ139" s="179"/>
      <c r="KFA139" s="179"/>
      <c r="KFB139" s="179"/>
      <c r="KFC139" s="179"/>
      <c r="KFD139" s="179"/>
      <c r="KFE139" s="179"/>
      <c r="KFF139" s="179"/>
      <c r="KFG139" s="179"/>
      <c r="KFH139" s="179"/>
      <c r="KFI139" s="179"/>
      <c r="KFJ139" s="179"/>
      <c r="KFK139" s="179"/>
      <c r="KFL139" s="179"/>
      <c r="KFM139" s="179"/>
      <c r="KFN139" s="179"/>
      <c r="KFO139" s="179"/>
      <c r="KFP139" s="179"/>
      <c r="KFQ139" s="179"/>
      <c r="KFR139" s="179"/>
      <c r="KFS139" s="179"/>
      <c r="KFT139" s="179"/>
      <c r="KFU139" s="179"/>
      <c r="KFV139" s="179"/>
      <c r="KFW139" s="179"/>
      <c r="KFX139" s="179"/>
      <c r="KFY139" s="179"/>
      <c r="KFZ139" s="179"/>
      <c r="KGA139" s="179"/>
      <c r="KGB139" s="179"/>
      <c r="KGC139" s="179"/>
      <c r="KGD139" s="179"/>
      <c r="KGE139" s="179"/>
      <c r="KGF139" s="179"/>
      <c r="KGG139" s="179"/>
      <c r="KGH139" s="179"/>
      <c r="KGI139" s="179"/>
      <c r="KGJ139" s="179"/>
      <c r="KGK139" s="179"/>
      <c r="KGL139" s="179"/>
      <c r="KGM139" s="179"/>
      <c r="KGN139" s="179"/>
      <c r="KGO139" s="179"/>
      <c r="KGP139" s="179"/>
      <c r="KGQ139" s="179"/>
      <c r="KGR139" s="179"/>
      <c r="KGS139" s="179"/>
      <c r="KGT139" s="179"/>
      <c r="KGU139" s="179"/>
      <c r="KGV139" s="179"/>
      <c r="KGW139" s="179"/>
      <c r="KGX139" s="179"/>
      <c r="KGY139" s="179"/>
      <c r="KGZ139" s="179"/>
      <c r="KHA139" s="179"/>
      <c r="KHB139" s="179"/>
      <c r="KHC139" s="179"/>
      <c r="KHD139" s="179"/>
      <c r="KHE139" s="179"/>
      <c r="KHF139" s="179"/>
      <c r="KHG139" s="179"/>
      <c r="KHH139" s="179"/>
      <c r="KHI139" s="179"/>
      <c r="KHJ139" s="179"/>
      <c r="KHK139" s="179"/>
      <c r="KHL139" s="179"/>
      <c r="KHM139" s="179"/>
      <c r="KHN139" s="179"/>
      <c r="KHO139" s="179"/>
      <c r="KHP139" s="179"/>
      <c r="KHQ139" s="179"/>
      <c r="KHR139" s="179"/>
      <c r="KHS139" s="179"/>
      <c r="KHT139" s="179"/>
      <c r="KHU139" s="179"/>
      <c r="KHV139" s="179"/>
      <c r="KHW139" s="179"/>
      <c r="KHX139" s="179"/>
      <c r="KHY139" s="179"/>
      <c r="KHZ139" s="179"/>
      <c r="KIA139" s="179"/>
      <c r="KIB139" s="179"/>
      <c r="KIC139" s="179"/>
      <c r="KID139" s="179"/>
      <c r="KIE139" s="179"/>
      <c r="KIF139" s="179"/>
      <c r="KIG139" s="179"/>
      <c r="KIH139" s="179"/>
      <c r="KII139" s="179"/>
      <c r="KIJ139" s="179"/>
      <c r="KIK139" s="179"/>
      <c r="KIL139" s="179"/>
      <c r="KIM139" s="179"/>
      <c r="KIN139" s="179"/>
      <c r="KIO139" s="179"/>
      <c r="KIP139" s="179"/>
      <c r="KIQ139" s="179"/>
      <c r="KIR139" s="179"/>
      <c r="KIS139" s="179"/>
      <c r="KIT139" s="179"/>
      <c r="KIU139" s="179"/>
      <c r="KIV139" s="179"/>
      <c r="KIW139" s="179"/>
      <c r="KIX139" s="179"/>
      <c r="KIY139" s="179"/>
      <c r="KIZ139" s="179"/>
      <c r="KJA139" s="179"/>
      <c r="KJB139" s="179"/>
      <c r="KJC139" s="179"/>
      <c r="KJD139" s="179"/>
      <c r="KJE139" s="179"/>
      <c r="KJF139" s="179"/>
      <c r="KJG139" s="179"/>
      <c r="KJH139" s="179"/>
      <c r="KJI139" s="179"/>
      <c r="KJJ139" s="179"/>
      <c r="KJK139" s="179"/>
      <c r="KJL139" s="179"/>
      <c r="KJM139" s="179"/>
      <c r="KJN139" s="179"/>
      <c r="KJO139" s="179"/>
      <c r="KJP139" s="179"/>
      <c r="KJQ139" s="179"/>
      <c r="KJR139" s="179"/>
      <c r="KJS139" s="179"/>
      <c r="KJT139" s="179"/>
      <c r="KJU139" s="179"/>
      <c r="KJV139" s="179"/>
      <c r="KJW139" s="179"/>
      <c r="KJX139" s="179"/>
      <c r="KJY139" s="179"/>
      <c r="KJZ139" s="179"/>
      <c r="KKA139" s="179"/>
      <c r="KKB139" s="179"/>
      <c r="KKC139" s="179"/>
      <c r="KKD139" s="179"/>
      <c r="KKE139" s="179"/>
      <c r="KKF139" s="179"/>
      <c r="KKG139" s="179"/>
      <c r="KKH139" s="179"/>
      <c r="KKI139" s="179"/>
      <c r="KKJ139" s="179"/>
      <c r="KKK139" s="179"/>
      <c r="KKL139" s="179"/>
      <c r="KKM139" s="179"/>
      <c r="KKN139" s="179"/>
      <c r="KKO139" s="179"/>
      <c r="KKP139" s="179"/>
      <c r="KKQ139" s="179"/>
      <c r="KKR139" s="179"/>
      <c r="KKS139" s="179"/>
      <c r="KKT139" s="179"/>
      <c r="KKU139" s="179"/>
      <c r="KKV139" s="179"/>
      <c r="KKW139" s="179"/>
      <c r="KKX139" s="179"/>
      <c r="KKY139" s="179"/>
      <c r="KKZ139" s="179"/>
      <c r="KLA139" s="179"/>
      <c r="KLB139" s="179"/>
      <c r="KLC139" s="179"/>
      <c r="KLD139" s="179"/>
      <c r="KLE139" s="179"/>
      <c r="KLF139" s="179"/>
      <c r="KLG139" s="179"/>
      <c r="KLH139" s="179"/>
      <c r="KLI139" s="179"/>
      <c r="KLJ139" s="179"/>
      <c r="KLK139" s="179"/>
      <c r="KLL139" s="179"/>
      <c r="KLM139" s="179"/>
      <c r="KLN139" s="179"/>
      <c r="KLO139" s="179"/>
      <c r="KLP139" s="179"/>
      <c r="KLQ139" s="179"/>
      <c r="KLR139" s="179"/>
      <c r="KLS139" s="179"/>
      <c r="KLT139" s="179"/>
      <c r="KLU139" s="179"/>
      <c r="KLV139" s="179"/>
      <c r="KLW139" s="179"/>
      <c r="KLX139" s="179"/>
      <c r="KLY139" s="179"/>
      <c r="KLZ139" s="179"/>
      <c r="KMA139" s="179"/>
      <c r="KMB139" s="179"/>
      <c r="KMC139" s="179"/>
      <c r="KMD139" s="179"/>
      <c r="KME139" s="179"/>
      <c r="KMF139" s="179"/>
      <c r="KMG139" s="179"/>
      <c r="KMH139" s="179"/>
      <c r="KMI139" s="179"/>
      <c r="KMJ139" s="179"/>
      <c r="KMK139" s="179"/>
      <c r="KML139" s="179"/>
      <c r="KMM139" s="179"/>
      <c r="KMN139" s="179"/>
      <c r="KMO139" s="179"/>
      <c r="KMP139" s="179"/>
      <c r="KMQ139" s="179"/>
      <c r="KMR139" s="179"/>
      <c r="KMS139" s="179"/>
      <c r="KMT139" s="179"/>
      <c r="KMU139" s="179"/>
      <c r="KMV139" s="179"/>
      <c r="KMW139" s="179"/>
      <c r="KMX139" s="179"/>
      <c r="KMY139" s="179"/>
      <c r="KMZ139" s="179"/>
      <c r="KNA139" s="179"/>
      <c r="KNB139" s="179"/>
      <c r="KNC139" s="179"/>
      <c r="KND139" s="179"/>
      <c r="KNE139" s="179"/>
      <c r="KNF139" s="179"/>
      <c r="KNG139" s="179"/>
      <c r="KNH139" s="179"/>
      <c r="KNI139" s="179"/>
      <c r="KNJ139" s="179"/>
      <c r="KNK139" s="179"/>
      <c r="KNL139" s="179"/>
      <c r="KNM139" s="179"/>
      <c r="KNN139" s="179"/>
      <c r="KNO139" s="179"/>
      <c r="KNP139" s="179"/>
      <c r="KNQ139" s="179"/>
      <c r="KNR139" s="179"/>
      <c r="KNS139" s="179"/>
      <c r="KNT139" s="179"/>
      <c r="KNU139" s="179"/>
      <c r="KNV139" s="179"/>
      <c r="KNW139" s="179"/>
      <c r="KNX139" s="179"/>
      <c r="KNY139" s="179"/>
      <c r="KNZ139" s="179"/>
      <c r="KOA139" s="179"/>
      <c r="KOB139" s="179"/>
      <c r="KOC139" s="179"/>
      <c r="KOD139" s="179"/>
      <c r="KOE139" s="179"/>
      <c r="KOF139" s="179"/>
      <c r="KOG139" s="179"/>
      <c r="KOH139" s="179"/>
      <c r="KOI139" s="179"/>
      <c r="KOJ139" s="179"/>
      <c r="KOK139" s="179"/>
      <c r="KOL139" s="179"/>
      <c r="KOM139" s="179"/>
      <c r="KON139" s="179"/>
      <c r="KOO139" s="179"/>
      <c r="KOP139" s="179"/>
      <c r="KOQ139" s="179"/>
      <c r="KOR139" s="179"/>
      <c r="KOS139" s="179"/>
      <c r="KOT139" s="179"/>
      <c r="KOU139" s="179"/>
      <c r="KOV139" s="179"/>
      <c r="KOW139" s="179"/>
      <c r="KOX139" s="179"/>
      <c r="KOY139" s="179"/>
      <c r="KOZ139" s="179"/>
      <c r="KPA139" s="179"/>
      <c r="KPB139" s="179"/>
      <c r="KPC139" s="179"/>
      <c r="KPD139" s="179"/>
      <c r="KPE139" s="179"/>
      <c r="KPF139" s="179"/>
      <c r="KPG139" s="179"/>
      <c r="KPH139" s="179"/>
      <c r="KPI139" s="179"/>
      <c r="KPJ139" s="179"/>
      <c r="KPK139" s="179"/>
      <c r="KPL139" s="179"/>
      <c r="KPM139" s="179"/>
      <c r="KPN139" s="179"/>
      <c r="KPO139" s="179"/>
      <c r="KPP139" s="179"/>
      <c r="KPQ139" s="179"/>
      <c r="KPR139" s="179"/>
      <c r="KPS139" s="179"/>
      <c r="KPT139" s="179"/>
      <c r="KPU139" s="179"/>
      <c r="KPV139" s="179"/>
      <c r="KPW139" s="179"/>
      <c r="KPX139" s="179"/>
      <c r="KPY139" s="179"/>
      <c r="KPZ139" s="179"/>
      <c r="KQA139" s="179"/>
      <c r="KQB139" s="179"/>
      <c r="KQC139" s="179"/>
      <c r="KQD139" s="179"/>
      <c r="KQE139" s="179"/>
      <c r="KQF139" s="179"/>
      <c r="KQG139" s="179"/>
      <c r="KQH139" s="179"/>
      <c r="KQI139" s="179"/>
      <c r="KQJ139" s="179"/>
      <c r="KQK139" s="179"/>
      <c r="KQL139" s="179"/>
      <c r="KQM139" s="179"/>
      <c r="KQN139" s="179"/>
      <c r="KQO139" s="179"/>
      <c r="KQP139" s="179"/>
      <c r="KQQ139" s="179"/>
      <c r="KQR139" s="179"/>
      <c r="KQS139" s="179"/>
      <c r="KQT139" s="179"/>
      <c r="KQU139" s="179"/>
      <c r="KQV139" s="179"/>
      <c r="KQW139" s="179"/>
      <c r="KQX139" s="179"/>
      <c r="KQY139" s="179"/>
      <c r="KQZ139" s="179"/>
      <c r="KRA139" s="179"/>
      <c r="KRB139" s="179"/>
      <c r="KRC139" s="179"/>
      <c r="KRD139" s="179"/>
      <c r="KRE139" s="179"/>
      <c r="KRF139" s="179"/>
      <c r="KRG139" s="179"/>
      <c r="KRH139" s="179"/>
      <c r="KRI139" s="179"/>
      <c r="KRJ139" s="179"/>
      <c r="KRK139" s="179"/>
      <c r="KRL139" s="179"/>
      <c r="KRM139" s="179"/>
      <c r="KRN139" s="179"/>
      <c r="KRO139" s="179"/>
      <c r="KRP139" s="179"/>
      <c r="KRQ139" s="179"/>
      <c r="KRR139" s="179"/>
      <c r="KRS139" s="179"/>
      <c r="KRT139" s="179"/>
      <c r="KRU139" s="179"/>
      <c r="KRV139" s="179"/>
      <c r="KRW139" s="179"/>
      <c r="KRX139" s="179"/>
      <c r="KRY139" s="179"/>
      <c r="KRZ139" s="179"/>
      <c r="KSA139" s="179"/>
      <c r="KSB139" s="179"/>
      <c r="KSC139" s="179"/>
      <c r="KSD139" s="179"/>
      <c r="KSE139" s="179"/>
      <c r="KSF139" s="179"/>
      <c r="KSG139" s="179"/>
      <c r="KSH139" s="179"/>
      <c r="KSI139" s="179"/>
      <c r="KSJ139" s="179"/>
      <c r="KSK139" s="179"/>
      <c r="KSL139" s="179"/>
      <c r="KSM139" s="179"/>
      <c r="KSN139" s="179"/>
      <c r="KSO139" s="179"/>
      <c r="KSP139" s="179"/>
      <c r="KSQ139" s="179"/>
      <c r="KSR139" s="179"/>
      <c r="KSS139" s="179"/>
      <c r="KST139" s="179"/>
      <c r="KSU139" s="179"/>
      <c r="KSV139" s="179"/>
      <c r="KSW139" s="179"/>
      <c r="KSX139" s="179"/>
      <c r="KSY139" s="179"/>
      <c r="KSZ139" s="179"/>
      <c r="KTA139" s="179"/>
      <c r="KTB139" s="179"/>
      <c r="KTC139" s="179"/>
      <c r="KTD139" s="179"/>
      <c r="KTE139" s="179"/>
      <c r="KTF139" s="179"/>
      <c r="KTG139" s="179"/>
      <c r="KTH139" s="179"/>
      <c r="KTI139" s="179"/>
      <c r="KTJ139" s="179"/>
      <c r="KTK139" s="179"/>
      <c r="KTL139" s="179"/>
      <c r="KTM139" s="179"/>
      <c r="KTN139" s="179"/>
      <c r="KTO139" s="179"/>
      <c r="KTP139" s="179"/>
      <c r="KTQ139" s="179"/>
      <c r="KTR139" s="179"/>
      <c r="KTS139" s="179"/>
      <c r="KTT139" s="179"/>
      <c r="KTU139" s="179"/>
      <c r="KTV139" s="179"/>
      <c r="KTW139" s="179"/>
      <c r="KTX139" s="179"/>
      <c r="KTY139" s="179"/>
      <c r="KTZ139" s="179"/>
      <c r="KUA139" s="179"/>
      <c r="KUB139" s="179"/>
      <c r="KUC139" s="179"/>
      <c r="KUD139" s="179"/>
      <c r="KUE139" s="179"/>
      <c r="KUF139" s="179"/>
      <c r="KUG139" s="179"/>
      <c r="KUH139" s="179"/>
      <c r="KUI139" s="179"/>
      <c r="KUJ139" s="179"/>
      <c r="KUK139" s="179"/>
      <c r="KUL139" s="179"/>
      <c r="KUM139" s="179"/>
      <c r="KUN139" s="179"/>
      <c r="KUO139" s="179"/>
      <c r="KUP139" s="179"/>
      <c r="KUQ139" s="179"/>
      <c r="KUR139" s="179"/>
      <c r="KUS139" s="179"/>
      <c r="KUT139" s="179"/>
      <c r="KUU139" s="179"/>
      <c r="KUV139" s="179"/>
      <c r="KUW139" s="179"/>
      <c r="KUX139" s="179"/>
      <c r="KUY139" s="179"/>
      <c r="KUZ139" s="179"/>
      <c r="KVA139" s="179"/>
      <c r="KVB139" s="179"/>
      <c r="KVC139" s="179"/>
      <c r="KVD139" s="179"/>
      <c r="KVE139" s="179"/>
      <c r="KVF139" s="179"/>
      <c r="KVG139" s="179"/>
      <c r="KVH139" s="179"/>
      <c r="KVI139" s="179"/>
      <c r="KVJ139" s="179"/>
      <c r="KVK139" s="179"/>
      <c r="KVL139" s="179"/>
      <c r="KVM139" s="179"/>
      <c r="KVN139" s="179"/>
      <c r="KVO139" s="179"/>
      <c r="KVP139" s="179"/>
      <c r="KVQ139" s="179"/>
      <c r="KVR139" s="179"/>
      <c r="KVS139" s="179"/>
      <c r="KVT139" s="179"/>
      <c r="KVU139" s="179"/>
      <c r="KVV139" s="179"/>
      <c r="KVW139" s="179"/>
      <c r="KVX139" s="179"/>
      <c r="KVY139" s="179"/>
      <c r="KVZ139" s="179"/>
      <c r="KWA139" s="179"/>
      <c r="KWB139" s="179"/>
      <c r="KWC139" s="179"/>
      <c r="KWD139" s="179"/>
      <c r="KWE139" s="179"/>
      <c r="KWF139" s="179"/>
      <c r="KWG139" s="179"/>
      <c r="KWH139" s="179"/>
      <c r="KWI139" s="179"/>
      <c r="KWJ139" s="179"/>
      <c r="KWK139" s="179"/>
      <c r="KWL139" s="179"/>
      <c r="KWM139" s="179"/>
      <c r="KWN139" s="179"/>
      <c r="KWO139" s="179"/>
      <c r="KWP139" s="179"/>
      <c r="KWQ139" s="179"/>
      <c r="KWR139" s="179"/>
      <c r="KWS139" s="179"/>
      <c r="KWT139" s="179"/>
      <c r="KWU139" s="179"/>
      <c r="KWV139" s="179"/>
      <c r="KWW139" s="179"/>
      <c r="KWX139" s="179"/>
      <c r="KWY139" s="179"/>
      <c r="KWZ139" s="179"/>
      <c r="KXA139" s="179"/>
      <c r="KXB139" s="179"/>
      <c r="KXC139" s="179"/>
      <c r="KXD139" s="179"/>
      <c r="KXE139" s="179"/>
      <c r="KXF139" s="179"/>
      <c r="KXG139" s="179"/>
      <c r="KXH139" s="179"/>
      <c r="KXI139" s="179"/>
      <c r="KXJ139" s="179"/>
      <c r="KXK139" s="179"/>
      <c r="KXL139" s="179"/>
      <c r="KXM139" s="179"/>
      <c r="KXN139" s="179"/>
      <c r="KXO139" s="179"/>
      <c r="KXP139" s="179"/>
      <c r="KXQ139" s="179"/>
      <c r="KXR139" s="179"/>
      <c r="KXS139" s="179"/>
      <c r="KXT139" s="179"/>
      <c r="KXU139" s="179"/>
      <c r="KXV139" s="179"/>
      <c r="KXW139" s="179"/>
      <c r="KXX139" s="179"/>
      <c r="KXY139" s="179"/>
      <c r="KXZ139" s="179"/>
      <c r="KYA139" s="179"/>
      <c r="KYB139" s="179"/>
      <c r="KYC139" s="179"/>
      <c r="KYD139" s="179"/>
      <c r="KYE139" s="179"/>
      <c r="KYF139" s="179"/>
      <c r="KYG139" s="179"/>
      <c r="KYH139" s="179"/>
      <c r="KYI139" s="179"/>
      <c r="KYJ139" s="179"/>
      <c r="KYK139" s="179"/>
      <c r="KYL139" s="179"/>
      <c r="KYM139" s="179"/>
      <c r="KYN139" s="179"/>
      <c r="KYO139" s="179"/>
      <c r="KYP139" s="179"/>
      <c r="KYQ139" s="179"/>
      <c r="KYR139" s="179"/>
      <c r="KYS139" s="179"/>
      <c r="KYT139" s="179"/>
      <c r="KYU139" s="179"/>
      <c r="KYV139" s="179"/>
      <c r="KYW139" s="179"/>
      <c r="KYX139" s="179"/>
      <c r="KYY139" s="179"/>
      <c r="KYZ139" s="179"/>
      <c r="KZA139" s="179"/>
      <c r="KZB139" s="179"/>
      <c r="KZC139" s="179"/>
      <c r="KZD139" s="179"/>
      <c r="KZE139" s="179"/>
      <c r="KZF139" s="179"/>
      <c r="KZG139" s="179"/>
      <c r="KZH139" s="179"/>
      <c r="KZI139" s="179"/>
      <c r="KZJ139" s="179"/>
      <c r="KZK139" s="179"/>
      <c r="KZL139" s="179"/>
      <c r="KZM139" s="179"/>
      <c r="KZN139" s="179"/>
      <c r="KZO139" s="179"/>
      <c r="KZP139" s="179"/>
      <c r="KZQ139" s="179"/>
      <c r="KZR139" s="179"/>
      <c r="KZS139" s="179"/>
      <c r="KZT139" s="179"/>
      <c r="KZU139" s="179"/>
      <c r="KZV139" s="179"/>
      <c r="KZW139" s="179"/>
      <c r="KZX139" s="179"/>
      <c r="KZY139" s="179"/>
      <c r="KZZ139" s="179"/>
      <c r="LAA139" s="179"/>
      <c r="LAB139" s="179"/>
      <c r="LAC139" s="179"/>
      <c r="LAD139" s="179"/>
      <c r="LAE139" s="179"/>
      <c r="LAF139" s="179"/>
      <c r="LAG139" s="179"/>
      <c r="LAH139" s="179"/>
      <c r="LAI139" s="179"/>
      <c r="LAJ139" s="179"/>
      <c r="LAK139" s="179"/>
      <c r="LAL139" s="179"/>
      <c r="LAM139" s="179"/>
      <c r="LAN139" s="179"/>
      <c r="LAO139" s="179"/>
      <c r="LAP139" s="179"/>
      <c r="LAQ139" s="179"/>
      <c r="LAR139" s="179"/>
      <c r="LAS139" s="179"/>
      <c r="LAT139" s="179"/>
      <c r="LAU139" s="179"/>
      <c r="LAV139" s="179"/>
      <c r="LAW139" s="179"/>
      <c r="LAX139" s="179"/>
      <c r="LAY139" s="179"/>
      <c r="LAZ139" s="179"/>
      <c r="LBA139" s="179"/>
      <c r="LBB139" s="179"/>
      <c r="LBC139" s="179"/>
      <c r="LBD139" s="179"/>
      <c r="LBE139" s="179"/>
      <c r="LBF139" s="179"/>
      <c r="LBG139" s="179"/>
      <c r="LBH139" s="179"/>
      <c r="LBI139" s="179"/>
      <c r="LBJ139" s="179"/>
      <c r="LBK139" s="179"/>
      <c r="LBL139" s="179"/>
      <c r="LBM139" s="179"/>
      <c r="LBN139" s="179"/>
      <c r="LBO139" s="179"/>
      <c r="LBP139" s="179"/>
      <c r="LBQ139" s="179"/>
      <c r="LBR139" s="179"/>
      <c r="LBS139" s="179"/>
      <c r="LBT139" s="179"/>
      <c r="LBU139" s="179"/>
      <c r="LBV139" s="179"/>
      <c r="LBW139" s="179"/>
      <c r="LBX139" s="179"/>
      <c r="LBY139" s="179"/>
      <c r="LBZ139" s="179"/>
      <c r="LCA139" s="179"/>
      <c r="LCB139" s="179"/>
      <c r="LCC139" s="179"/>
      <c r="LCD139" s="179"/>
      <c r="LCE139" s="179"/>
      <c r="LCF139" s="179"/>
      <c r="LCG139" s="179"/>
      <c r="LCH139" s="179"/>
      <c r="LCI139" s="179"/>
      <c r="LCJ139" s="179"/>
      <c r="LCK139" s="179"/>
      <c r="LCL139" s="179"/>
      <c r="LCM139" s="179"/>
      <c r="LCN139" s="179"/>
      <c r="LCO139" s="179"/>
      <c r="LCP139" s="179"/>
      <c r="LCQ139" s="179"/>
      <c r="LCR139" s="179"/>
      <c r="LCS139" s="179"/>
      <c r="LCT139" s="179"/>
      <c r="LCU139" s="179"/>
      <c r="LCV139" s="179"/>
      <c r="LCW139" s="179"/>
      <c r="LCX139" s="179"/>
      <c r="LCY139" s="179"/>
      <c r="LCZ139" s="179"/>
      <c r="LDA139" s="179"/>
      <c r="LDB139" s="179"/>
      <c r="LDC139" s="179"/>
      <c r="LDD139" s="179"/>
      <c r="LDE139" s="179"/>
      <c r="LDF139" s="179"/>
      <c r="LDG139" s="179"/>
      <c r="LDH139" s="179"/>
      <c r="LDI139" s="179"/>
      <c r="LDJ139" s="179"/>
      <c r="LDK139" s="179"/>
      <c r="LDL139" s="179"/>
      <c r="LDM139" s="179"/>
      <c r="LDN139" s="179"/>
      <c r="LDO139" s="179"/>
      <c r="LDP139" s="179"/>
      <c r="LDQ139" s="179"/>
      <c r="LDR139" s="179"/>
      <c r="LDS139" s="179"/>
      <c r="LDT139" s="179"/>
      <c r="LDU139" s="179"/>
      <c r="LDV139" s="179"/>
      <c r="LDW139" s="179"/>
      <c r="LDX139" s="179"/>
      <c r="LDY139" s="179"/>
      <c r="LDZ139" s="179"/>
      <c r="LEA139" s="179"/>
      <c r="LEB139" s="179"/>
      <c r="LEC139" s="179"/>
      <c r="LED139" s="179"/>
      <c r="LEE139" s="179"/>
      <c r="LEF139" s="179"/>
      <c r="LEG139" s="179"/>
      <c r="LEH139" s="179"/>
      <c r="LEI139" s="179"/>
      <c r="LEJ139" s="179"/>
      <c r="LEK139" s="179"/>
      <c r="LEL139" s="179"/>
      <c r="LEM139" s="179"/>
      <c r="LEN139" s="179"/>
      <c r="LEO139" s="179"/>
      <c r="LEP139" s="179"/>
      <c r="LEQ139" s="179"/>
      <c r="LER139" s="179"/>
      <c r="LES139" s="179"/>
      <c r="LET139" s="179"/>
      <c r="LEU139" s="179"/>
      <c r="LEV139" s="179"/>
      <c r="LEW139" s="179"/>
      <c r="LEX139" s="179"/>
      <c r="LEY139" s="179"/>
      <c r="LEZ139" s="179"/>
      <c r="LFA139" s="179"/>
      <c r="LFB139" s="179"/>
      <c r="LFC139" s="179"/>
      <c r="LFD139" s="179"/>
      <c r="LFE139" s="179"/>
      <c r="LFF139" s="179"/>
      <c r="LFG139" s="179"/>
      <c r="LFH139" s="179"/>
      <c r="LFI139" s="179"/>
      <c r="LFJ139" s="179"/>
      <c r="LFK139" s="179"/>
      <c r="LFL139" s="179"/>
      <c r="LFM139" s="179"/>
      <c r="LFN139" s="179"/>
      <c r="LFO139" s="179"/>
      <c r="LFP139" s="179"/>
      <c r="LFQ139" s="179"/>
      <c r="LFR139" s="179"/>
      <c r="LFS139" s="179"/>
      <c r="LFT139" s="179"/>
      <c r="LFU139" s="179"/>
      <c r="LFV139" s="179"/>
      <c r="LFW139" s="179"/>
      <c r="LFX139" s="179"/>
      <c r="LFY139" s="179"/>
      <c r="LFZ139" s="179"/>
      <c r="LGA139" s="179"/>
      <c r="LGB139" s="179"/>
      <c r="LGC139" s="179"/>
      <c r="LGD139" s="179"/>
      <c r="LGE139" s="179"/>
      <c r="LGF139" s="179"/>
      <c r="LGG139" s="179"/>
      <c r="LGH139" s="179"/>
      <c r="LGI139" s="179"/>
      <c r="LGJ139" s="179"/>
      <c r="LGK139" s="179"/>
      <c r="LGL139" s="179"/>
      <c r="LGM139" s="179"/>
      <c r="LGN139" s="179"/>
      <c r="LGO139" s="179"/>
      <c r="LGP139" s="179"/>
      <c r="LGQ139" s="179"/>
      <c r="LGR139" s="179"/>
      <c r="LGS139" s="179"/>
      <c r="LGT139" s="179"/>
      <c r="LGU139" s="179"/>
      <c r="LGV139" s="179"/>
      <c r="LGW139" s="179"/>
      <c r="LGX139" s="179"/>
      <c r="LGY139" s="179"/>
      <c r="LGZ139" s="179"/>
      <c r="LHA139" s="179"/>
      <c r="LHB139" s="179"/>
      <c r="LHC139" s="179"/>
      <c r="LHD139" s="179"/>
      <c r="LHE139" s="179"/>
      <c r="LHF139" s="179"/>
      <c r="LHG139" s="179"/>
      <c r="LHH139" s="179"/>
      <c r="LHI139" s="179"/>
      <c r="LHJ139" s="179"/>
      <c r="LHK139" s="179"/>
      <c r="LHL139" s="179"/>
      <c r="LHM139" s="179"/>
      <c r="LHN139" s="179"/>
      <c r="LHO139" s="179"/>
      <c r="LHP139" s="179"/>
      <c r="LHQ139" s="179"/>
      <c r="LHR139" s="179"/>
      <c r="LHS139" s="179"/>
      <c r="LHT139" s="179"/>
      <c r="LHU139" s="179"/>
      <c r="LHV139" s="179"/>
      <c r="LHW139" s="179"/>
      <c r="LHX139" s="179"/>
      <c r="LHY139" s="179"/>
      <c r="LHZ139" s="179"/>
      <c r="LIA139" s="179"/>
      <c r="LIB139" s="179"/>
      <c r="LIC139" s="179"/>
      <c r="LID139" s="179"/>
      <c r="LIE139" s="179"/>
      <c r="LIF139" s="179"/>
      <c r="LIG139" s="179"/>
      <c r="LIH139" s="179"/>
      <c r="LII139" s="179"/>
      <c r="LIJ139" s="179"/>
      <c r="LIK139" s="179"/>
      <c r="LIL139" s="179"/>
      <c r="LIM139" s="179"/>
      <c r="LIN139" s="179"/>
      <c r="LIO139" s="179"/>
      <c r="LIP139" s="179"/>
      <c r="LIQ139" s="179"/>
      <c r="LIR139" s="179"/>
      <c r="LIS139" s="179"/>
      <c r="LIT139" s="179"/>
      <c r="LIU139" s="179"/>
      <c r="LIV139" s="179"/>
      <c r="LIW139" s="179"/>
      <c r="LIX139" s="179"/>
      <c r="LIY139" s="179"/>
      <c r="LIZ139" s="179"/>
      <c r="LJA139" s="179"/>
      <c r="LJB139" s="179"/>
      <c r="LJC139" s="179"/>
      <c r="LJD139" s="179"/>
      <c r="LJE139" s="179"/>
      <c r="LJF139" s="179"/>
      <c r="LJG139" s="179"/>
      <c r="LJH139" s="179"/>
      <c r="LJI139" s="179"/>
      <c r="LJJ139" s="179"/>
      <c r="LJK139" s="179"/>
      <c r="LJL139" s="179"/>
      <c r="LJM139" s="179"/>
      <c r="LJN139" s="179"/>
      <c r="LJO139" s="179"/>
      <c r="LJP139" s="179"/>
      <c r="LJQ139" s="179"/>
      <c r="LJR139" s="179"/>
      <c r="LJS139" s="179"/>
      <c r="LJT139" s="179"/>
      <c r="LJU139" s="179"/>
      <c r="LJV139" s="179"/>
      <c r="LJW139" s="179"/>
      <c r="LJX139" s="179"/>
      <c r="LJY139" s="179"/>
      <c r="LJZ139" s="179"/>
      <c r="LKA139" s="179"/>
      <c r="LKB139" s="179"/>
      <c r="LKC139" s="179"/>
      <c r="LKD139" s="179"/>
      <c r="LKE139" s="179"/>
      <c r="LKF139" s="179"/>
      <c r="LKG139" s="179"/>
      <c r="LKH139" s="179"/>
      <c r="LKI139" s="179"/>
      <c r="LKJ139" s="179"/>
      <c r="LKK139" s="179"/>
      <c r="LKL139" s="179"/>
      <c r="LKM139" s="179"/>
      <c r="LKN139" s="179"/>
      <c r="LKO139" s="179"/>
      <c r="LKP139" s="179"/>
      <c r="LKQ139" s="179"/>
      <c r="LKR139" s="179"/>
      <c r="LKS139" s="179"/>
      <c r="LKT139" s="179"/>
      <c r="LKU139" s="179"/>
      <c r="LKV139" s="179"/>
      <c r="LKW139" s="179"/>
      <c r="LKX139" s="179"/>
      <c r="LKY139" s="179"/>
      <c r="LKZ139" s="179"/>
      <c r="LLA139" s="179"/>
      <c r="LLB139" s="179"/>
      <c r="LLC139" s="179"/>
      <c r="LLD139" s="179"/>
      <c r="LLE139" s="179"/>
      <c r="LLF139" s="179"/>
      <c r="LLG139" s="179"/>
      <c r="LLH139" s="179"/>
      <c r="LLI139" s="179"/>
      <c r="LLJ139" s="179"/>
      <c r="LLK139" s="179"/>
      <c r="LLL139" s="179"/>
      <c r="LLM139" s="179"/>
      <c r="LLN139" s="179"/>
      <c r="LLO139" s="179"/>
      <c r="LLP139" s="179"/>
      <c r="LLQ139" s="179"/>
      <c r="LLR139" s="179"/>
      <c r="LLS139" s="179"/>
      <c r="LLT139" s="179"/>
      <c r="LLU139" s="179"/>
      <c r="LLV139" s="179"/>
      <c r="LLW139" s="179"/>
      <c r="LLX139" s="179"/>
      <c r="LLY139" s="179"/>
      <c r="LLZ139" s="179"/>
      <c r="LMA139" s="179"/>
      <c r="LMB139" s="179"/>
      <c r="LMC139" s="179"/>
      <c r="LMD139" s="179"/>
      <c r="LME139" s="179"/>
      <c r="LMF139" s="179"/>
      <c r="LMG139" s="179"/>
      <c r="LMH139" s="179"/>
      <c r="LMI139" s="179"/>
      <c r="LMJ139" s="179"/>
      <c r="LMK139" s="179"/>
      <c r="LML139" s="179"/>
      <c r="LMM139" s="179"/>
      <c r="LMN139" s="179"/>
      <c r="LMO139" s="179"/>
      <c r="LMP139" s="179"/>
      <c r="LMQ139" s="179"/>
      <c r="LMR139" s="179"/>
      <c r="LMS139" s="179"/>
      <c r="LMT139" s="179"/>
      <c r="LMU139" s="179"/>
      <c r="LMV139" s="179"/>
      <c r="LMW139" s="179"/>
      <c r="LMX139" s="179"/>
      <c r="LMY139" s="179"/>
      <c r="LMZ139" s="179"/>
      <c r="LNA139" s="179"/>
      <c r="LNB139" s="179"/>
      <c r="LNC139" s="179"/>
      <c r="LND139" s="179"/>
      <c r="LNE139" s="179"/>
      <c r="LNF139" s="179"/>
      <c r="LNG139" s="179"/>
      <c r="LNH139" s="179"/>
      <c r="LNI139" s="179"/>
      <c r="LNJ139" s="179"/>
      <c r="LNK139" s="179"/>
      <c r="LNL139" s="179"/>
      <c r="LNM139" s="179"/>
      <c r="LNN139" s="179"/>
      <c r="LNO139" s="179"/>
      <c r="LNP139" s="179"/>
      <c r="LNQ139" s="179"/>
      <c r="LNR139" s="179"/>
      <c r="LNS139" s="179"/>
      <c r="LNT139" s="179"/>
      <c r="LNU139" s="179"/>
      <c r="LNV139" s="179"/>
      <c r="LNW139" s="179"/>
      <c r="LNX139" s="179"/>
      <c r="LNY139" s="179"/>
      <c r="LNZ139" s="179"/>
      <c r="LOA139" s="179"/>
      <c r="LOB139" s="179"/>
      <c r="LOC139" s="179"/>
      <c r="LOD139" s="179"/>
      <c r="LOE139" s="179"/>
      <c r="LOF139" s="179"/>
      <c r="LOG139" s="179"/>
      <c r="LOH139" s="179"/>
      <c r="LOI139" s="179"/>
      <c r="LOJ139" s="179"/>
      <c r="LOK139" s="179"/>
      <c r="LOL139" s="179"/>
      <c r="LOM139" s="179"/>
      <c r="LON139" s="179"/>
      <c r="LOO139" s="179"/>
      <c r="LOP139" s="179"/>
      <c r="LOQ139" s="179"/>
      <c r="LOR139" s="179"/>
      <c r="LOS139" s="179"/>
      <c r="LOT139" s="179"/>
      <c r="LOU139" s="179"/>
      <c r="LOV139" s="179"/>
      <c r="LOW139" s="179"/>
      <c r="LOX139" s="179"/>
      <c r="LOY139" s="179"/>
      <c r="LOZ139" s="179"/>
      <c r="LPA139" s="179"/>
      <c r="LPB139" s="179"/>
      <c r="LPC139" s="179"/>
      <c r="LPD139" s="179"/>
      <c r="LPE139" s="179"/>
      <c r="LPF139" s="179"/>
      <c r="LPG139" s="179"/>
      <c r="LPH139" s="179"/>
      <c r="LPI139" s="179"/>
      <c r="LPJ139" s="179"/>
      <c r="LPK139" s="179"/>
      <c r="LPL139" s="179"/>
      <c r="LPM139" s="179"/>
      <c r="LPN139" s="179"/>
      <c r="LPO139" s="179"/>
      <c r="LPP139" s="179"/>
      <c r="LPQ139" s="179"/>
      <c r="LPR139" s="179"/>
      <c r="LPS139" s="179"/>
      <c r="LPT139" s="179"/>
      <c r="LPU139" s="179"/>
      <c r="LPV139" s="179"/>
      <c r="LPW139" s="179"/>
      <c r="LPX139" s="179"/>
      <c r="LPY139" s="179"/>
      <c r="LPZ139" s="179"/>
      <c r="LQA139" s="179"/>
      <c r="LQB139" s="179"/>
      <c r="LQC139" s="179"/>
      <c r="LQD139" s="179"/>
      <c r="LQE139" s="179"/>
      <c r="LQF139" s="179"/>
      <c r="LQG139" s="179"/>
      <c r="LQH139" s="179"/>
      <c r="LQI139" s="179"/>
      <c r="LQJ139" s="179"/>
      <c r="LQK139" s="179"/>
      <c r="LQL139" s="179"/>
      <c r="LQM139" s="179"/>
      <c r="LQN139" s="179"/>
      <c r="LQO139" s="179"/>
      <c r="LQP139" s="179"/>
      <c r="LQQ139" s="179"/>
      <c r="LQR139" s="179"/>
      <c r="LQS139" s="179"/>
      <c r="LQT139" s="179"/>
      <c r="LQU139" s="179"/>
      <c r="LQV139" s="179"/>
      <c r="LQW139" s="179"/>
      <c r="LQX139" s="179"/>
      <c r="LQY139" s="179"/>
      <c r="LQZ139" s="179"/>
      <c r="LRA139" s="179"/>
      <c r="LRB139" s="179"/>
      <c r="LRC139" s="179"/>
      <c r="LRD139" s="179"/>
      <c r="LRE139" s="179"/>
      <c r="LRF139" s="179"/>
      <c r="LRG139" s="179"/>
      <c r="LRH139" s="179"/>
      <c r="LRI139" s="179"/>
      <c r="LRJ139" s="179"/>
      <c r="LRK139" s="179"/>
      <c r="LRL139" s="179"/>
      <c r="LRM139" s="179"/>
      <c r="LRN139" s="179"/>
      <c r="LRO139" s="179"/>
      <c r="LRP139" s="179"/>
      <c r="LRQ139" s="179"/>
      <c r="LRR139" s="179"/>
      <c r="LRS139" s="179"/>
      <c r="LRT139" s="179"/>
      <c r="LRU139" s="179"/>
      <c r="LRV139" s="179"/>
      <c r="LRW139" s="179"/>
      <c r="LRX139" s="179"/>
      <c r="LRY139" s="179"/>
      <c r="LRZ139" s="179"/>
      <c r="LSA139" s="179"/>
      <c r="LSB139" s="179"/>
      <c r="LSC139" s="179"/>
      <c r="LSD139" s="179"/>
      <c r="LSE139" s="179"/>
      <c r="LSF139" s="179"/>
      <c r="LSG139" s="179"/>
      <c r="LSH139" s="179"/>
      <c r="LSI139" s="179"/>
      <c r="LSJ139" s="179"/>
      <c r="LSK139" s="179"/>
      <c r="LSL139" s="179"/>
      <c r="LSM139" s="179"/>
      <c r="LSN139" s="179"/>
      <c r="LSO139" s="179"/>
      <c r="LSP139" s="179"/>
      <c r="LSQ139" s="179"/>
      <c r="LSR139" s="179"/>
      <c r="LSS139" s="179"/>
      <c r="LST139" s="179"/>
      <c r="LSU139" s="179"/>
      <c r="LSV139" s="179"/>
      <c r="LSW139" s="179"/>
      <c r="LSX139" s="179"/>
      <c r="LSY139" s="179"/>
      <c r="LSZ139" s="179"/>
      <c r="LTA139" s="179"/>
      <c r="LTB139" s="179"/>
      <c r="LTC139" s="179"/>
      <c r="LTD139" s="179"/>
      <c r="LTE139" s="179"/>
      <c r="LTF139" s="179"/>
      <c r="LTG139" s="179"/>
      <c r="LTH139" s="179"/>
      <c r="LTI139" s="179"/>
      <c r="LTJ139" s="179"/>
      <c r="LTK139" s="179"/>
      <c r="LTL139" s="179"/>
      <c r="LTM139" s="179"/>
      <c r="LTN139" s="179"/>
      <c r="LTO139" s="179"/>
      <c r="LTP139" s="179"/>
      <c r="LTQ139" s="179"/>
      <c r="LTR139" s="179"/>
      <c r="LTS139" s="179"/>
      <c r="LTT139" s="179"/>
      <c r="LTU139" s="179"/>
      <c r="LTV139" s="179"/>
      <c r="LTW139" s="179"/>
      <c r="LTX139" s="179"/>
      <c r="LTY139" s="179"/>
      <c r="LTZ139" s="179"/>
      <c r="LUA139" s="179"/>
      <c r="LUB139" s="179"/>
      <c r="LUC139" s="179"/>
      <c r="LUD139" s="179"/>
      <c r="LUE139" s="179"/>
      <c r="LUF139" s="179"/>
      <c r="LUG139" s="179"/>
      <c r="LUH139" s="179"/>
      <c r="LUI139" s="179"/>
      <c r="LUJ139" s="179"/>
      <c r="LUK139" s="179"/>
      <c r="LUL139" s="179"/>
      <c r="LUM139" s="179"/>
      <c r="LUN139" s="179"/>
      <c r="LUO139" s="179"/>
      <c r="LUP139" s="179"/>
      <c r="LUQ139" s="179"/>
      <c r="LUR139" s="179"/>
      <c r="LUS139" s="179"/>
      <c r="LUT139" s="179"/>
      <c r="LUU139" s="179"/>
      <c r="LUV139" s="179"/>
      <c r="LUW139" s="179"/>
      <c r="LUX139" s="179"/>
      <c r="LUY139" s="179"/>
      <c r="LUZ139" s="179"/>
      <c r="LVA139" s="179"/>
      <c r="LVB139" s="179"/>
      <c r="LVC139" s="179"/>
      <c r="LVD139" s="179"/>
      <c r="LVE139" s="179"/>
      <c r="LVF139" s="179"/>
      <c r="LVG139" s="179"/>
      <c r="LVH139" s="179"/>
      <c r="LVI139" s="179"/>
      <c r="LVJ139" s="179"/>
      <c r="LVK139" s="179"/>
      <c r="LVL139" s="179"/>
      <c r="LVM139" s="179"/>
      <c r="LVN139" s="179"/>
      <c r="LVO139" s="179"/>
      <c r="LVP139" s="179"/>
      <c r="LVQ139" s="179"/>
      <c r="LVR139" s="179"/>
      <c r="LVS139" s="179"/>
      <c r="LVT139" s="179"/>
      <c r="LVU139" s="179"/>
      <c r="LVV139" s="179"/>
      <c r="LVW139" s="179"/>
      <c r="LVX139" s="179"/>
      <c r="LVY139" s="179"/>
      <c r="LVZ139" s="179"/>
      <c r="LWA139" s="179"/>
      <c r="LWB139" s="179"/>
      <c r="LWC139" s="179"/>
      <c r="LWD139" s="179"/>
      <c r="LWE139" s="179"/>
      <c r="LWF139" s="179"/>
      <c r="LWG139" s="179"/>
      <c r="LWH139" s="179"/>
      <c r="LWI139" s="179"/>
      <c r="LWJ139" s="179"/>
      <c r="LWK139" s="179"/>
      <c r="LWL139" s="179"/>
      <c r="LWM139" s="179"/>
      <c r="LWN139" s="179"/>
      <c r="LWO139" s="179"/>
      <c r="LWP139" s="179"/>
      <c r="LWQ139" s="179"/>
      <c r="LWR139" s="179"/>
      <c r="LWS139" s="179"/>
      <c r="LWT139" s="179"/>
      <c r="LWU139" s="179"/>
      <c r="LWV139" s="179"/>
      <c r="LWW139" s="179"/>
      <c r="LWX139" s="179"/>
      <c r="LWY139" s="179"/>
      <c r="LWZ139" s="179"/>
      <c r="LXA139" s="179"/>
      <c r="LXB139" s="179"/>
      <c r="LXC139" s="179"/>
      <c r="LXD139" s="179"/>
      <c r="LXE139" s="179"/>
      <c r="LXF139" s="179"/>
      <c r="LXG139" s="179"/>
      <c r="LXH139" s="179"/>
      <c r="LXI139" s="179"/>
      <c r="LXJ139" s="179"/>
      <c r="LXK139" s="179"/>
      <c r="LXL139" s="179"/>
      <c r="LXM139" s="179"/>
      <c r="LXN139" s="179"/>
      <c r="LXO139" s="179"/>
      <c r="LXP139" s="179"/>
      <c r="LXQ139" s="179"/>
      <c r="LXR139" s="179"/>
      <c r="LXS139" s="179"/>
      <c r="LXT139" s="179"/>
      <c r="LXU139" s="179"/>
      <c r="LXV139" s="179"/>
      <c r="LXW139" s="179"/>
      <c r="LXX139" s="179"/>
      <c r="LXY139" s="179"/>
      <c r="LXZ139" s="179"/>
      <c r="LYA139" s="179"/>
      <c r="LYB139" s="179"/>
      <c r="LYC139" s="179"/>
      <c r="LYD139" s="179"/>
      <c r="LYE139" s="179"/>
      <c r="LYF139" s="179"/>
      <c r="LYG139" s="179"/>
      <c r="LYH139" s="179"/>
      <c r="LYI139" s="179"/>
      <c r="LYJ139" s="179"/>
      <c r="LYK139" s="179"/>
      <c r="LYL139" s="179"/>
      <c r="LYM139" s="179"/>
      <c r="LYN139" s="179"/>
      <c r="LYO139" s="179"/>
      <c r="LYP139" s="179"/>
      <c r="LYQ139" s="179"/>
      <c r="LYR139" s="179"/>
      <c r="LYS139" s="179"/>
      <c r="LYT139" s="179"/>
      <c r="LYU139" s="179"/>
      <c r="LYV139" s="179"/>
      <c r="LYW139" s="179"/>
      <c r="LYX139" s="179"/>
      <c r="LYY139" s="179"/>
      <c r="LYZ139" s="179"/>
      <c r="LZA139" s="179"/>
      <c r="LZB139" s="179"/>
      <c r="LZC139" s="179"/>
      <c r="LZD139" s="179"/>
      <c r="LZE139" s="179"/>
      <c r="LZF139" s="179"/>
      <c r="LZG139" s="179"/>
      <c r="LZH139" s="179"/>
      <c r="LZI139" s="179"/>
      <c r="LZJ139" s="179"/>
      <c r="LZK139" s="179"/>
      <c r="LZL139" s="179"/>
      <c r="LZM139" s="179"/>
      <c r="LZN139" s="179"/>
      <c r="LZO139" s="179"/>
      <c r="LZP139" s="179"/>
      <c r="LZQ139" s="179"/>
      <c r="LZR139" s="179"/>
      <c r="LZS139" s="179"/>
      <c r="LZT139" s="179"/>
      <c r="LZU139" s="179"/>
      <c r="LZV139" s="179"/>
      <c r="LZW139" s="179"/>
      <c r="LZX139" s="179"/>
      <c r="LZY139" s="179"/>
      <c r="LZZ139" s="179"/>
      <c r="MAA139" s="179"/>
      <c r="MAB139" s="179"/>
      <c r="MAC139" s="179"/>
      <c r="MAD139" s="179"/>
      <c r="MAE139" s="179"/>
      <c r="MAF139" s="179"/>
      <c r="MAG139" s="179"/>
      <c r="MAH139" s="179"/>
      <c r="MAI139" s="179"/>
      <c r="MAJ139" s="179"/>
      <c r="MAK139" s="179"/>
      <c r="MAL139" s="179"/>
      <c r="MAM139" s="179"/>
      <c r="MAN139" s="179"/>
      <c r="MAO139" s="179"/>
      <c r="MAP139" s="179"/>
      <c r="MAQ139" s="179"/>
      <c r="MAR139" s="179"/>
      <c r="MAS139" s="179"/>
      <c r="MAT139" s="179"/>
      <c r="MAU139" s="179"/>
      <c r="MAV139" s="179"/>
      <c r="MAW139" s="179"/>
      <c r="MAX139" s="179"/>
      <c r="MAY139" s="179"/>
      <c r="MAZ139" s="179"/>
      <c r="MBA139" s="179"/>
      <c r="MBB139" s="179"/>
      <c r="MBC139" s="179"/>
      <c r="MBD139" s="179"/>
      <c r="MBE139" s="179"/>
      <c r="MBF139" s="179"/>
      <c r="MBG139" s="179"/>
      <c r="MBH139" s="179"/>
      <c r="MBI139" s="179"/>
      <c r="MBJ139" s="179"/>
      <c r="MBK139" s="179"/>
      <c r="MBL139" s="179"/>
      <c r="MBM139" s="179"/>
      <c r="MBN139" s="179"/>
      <c r="MBO139" s="179"/>
      <c r="MBP139" s="179"/>
      <c r="MBQ139" s="179"/>
      <c r="MBR139" s="179"/>
      <c r="MBS139" s="179"/>
      <c r="MBT139" s="179"/>
      <c r="MBU139" s="179"/>
      <c r="MBV139" s="179"/>
      <c r="MBW139" s="179"/>
      <c r="MBX139" s="179"/>
      <c r="MBY139" s="179"/>
      <c r="MBZ139" s="179"/>
      <c r="MCA139" s="179"/>
      <c r="MCB139" s="179"/>
      <c r="MCC139" s="179"/>
      <c r="MCD139" s="179"/>
      <c r="MCE139" s="179"/>
      <c r="MCF139" s="179"/>
      <c r="MCG139" s="179"/>
      <c r="MCH139" s="179"/>
      <c r="MCI139" s="179"/>
      <c r="MCJ139" s="179"/>
      <c r="MCK139" s="179"/>
      <c r="MCL139" s="179"/>
      <c r="MCM139" s="179"/>
      <c r="MCN139" s="179"/>
      <c r="MCO139" s="179"/>
      <c r="MCP139" s="179"/>
      <c r="MCQ139" s="179"/>
      <c r="MCR139" s="179"/>
      <c r="MCS139" s="179"/>
      <c r="MCT139" s="179"/>
      <c r="MCU139" s="179"/>
      <c r="MCV139" s="179"/>
      <c r="MCW139" s="179"/>
      <c r="MCX139" s="179"/>
      <c r="MCY139" s="179"/>
      <c r="MCZ139" s="179"/>
      <c r="MDA139" s="179"/>
      <c r="MDB139" s="179"/>
      <c r="MDC139" s="179"/>
      <c r="MDD139" s="179"/>
      <c r="MDE139" s="179"/>
      <c r="MDF139" s="179"/>
      <c r="MDG139" s="179"/>
      <c r="MDH139" s="179"/>
      <c r="MDI139" s="179"/>
      <c r="MDJ139" s="179"/>
      <c r="MDK139" s="179"/>
      <c r="MDL139" s="179"/>
      <c r="MDM139" s="179"/>
      <c r="MDN139" s="179"/>
      <c r="MDO139" s="179"/>
      <c r="MDP139" s="179"/>
      <c r="MDQ139" s="179"/>
      <c r="MDR139" s="179"/>
      <c r="MDS139" s="179"/>
      <c r="MDT139" s="179"/>
      <c r="MDU139" s="179"/>
      <c r="MDV139" s="179"/>
      <c r="MDW139" s="179"/>
      <c r="MDX139" s="179"/>
      <c r="MDY139" s="179"/>
      <c r="MDZ139" s="179"/>
      <c r="MEA139" s="179"/>
      <c r="MEB139" s="179"/>
      <c r="MEC139" s="179"/>
      <c r="MED139" s="179"/>
      <c r="MEE139" s="179"/>
      <c r="MEF139" s="179"/>
      <c r="MEG139" s="179"/>
      <c r="MEH139" s="179"/>
      <c r="MEI139" s="179"/>
      <c r="MEJ139" s="179"/>
      <c r="MEK139" s="179"/>
      <c r="MEL139" s="179"/>
      <c r="MEM139" s="179"/>
      <c r="MEN139" s="179"/>
      <c r="MEO139" s="179"/>
      <c r="MEP139" s="179"/>
      <c r="MEQ139" s="179"/>
      <c r="MER139" s="179"/>
      <c r="MES139" s="179"/>
      <c r="MET139" s="179"/>
      <c r="MEU139" s="179"/>
      <c r="MEV139" s="179"/>
      <c r="MEW139" s="179"/>
      <c r="MEX139" s="179"/>
      <c r="MEY139" s="179"/>
      <c r="MEZ139" s="179"/>
      <c r="MFA139" s="179"/>
      <c r="MFB139" s="179"/>
      <c r="MFC139" s="179"/>
      <c r="MFD139" s="179"/>
      <c r="MFE139" s="179"/>
      <c r="MFF139" s="179"/>
      <c r="MFG139" s="179"/>
      <c r="MFH139" s="179"/>
      <c r="MFI139" s="179"/>
      <c r="MFJ139" s="179"/>
      <c r="MFK139" s="179"/>
      <c r="MFL139" s="179"/>
      <c r="MFM139" s="179"/>
      <c r="MFN139" s="179"/>
      <c r="MFO139" s="179"/>
      <c r="MFP139" s="179"/>
      <c r="MFQ139" s="179"/>
      <c r="MFR139" s="179"/>
      <c r="MFS139" s="179"/>
      <c r="MFT139" s="179"/>
      <c r="MFU139" s="179"/>
      <c r="MFV139" s="179"/>
      <c r="MFW139" s="179"/>
      <c r="MFX139" s="179"/>
      <c r="MFY139" s="179"/>
      <c r="MFZ139" s="179"/>
      <c r="MGA139" s="179"/>
      <c r="MGB139" s="179"/>
      <c r="MGC139" s="179"/>
      <c r="MGD139" s="179"/>
      <c r="MGE139" s="179"/>
      <c r="MGF139" s="179"/>
      <c r="MGG139" s="179"/>
      <c r="MGH139" s="179"/>
      <c r="MGI139" s="179"/>
      <c r="MGJ139" s="179"/>
      <c r="MGK139" s="179"/>
      <c r="MGL139" s="179"/>
      <c r="MGM139" s="179"/>
      <c r="MGN139" s="179"/>
      <c r="MGO139" s="179"/>
      <c r="MGP139" s="179"/>
      <c r="MGQ139" s="179"/>
      <c r="MGR139" s="179"/>
      <c r="MGS139" s="179"/>
      <c r="MGT139" s="179"/>
      <c r="MGU139" s="179"/>
      <c r="MGV139" s="179"/>
      <c r="MGW139" s="179"/>
      <c r="MGX139" s="179"/>
      <c r="MGY139" s="179"/>
      <c r="MGZ139" s="179"/>
      <c r="MHA139" s="179"/>
      <c r="MHB139" s="179"/>
      <c r="MHC139" s="179"/>
      <c r="MHD139" s="179"/>
      <c r="MHE139" s="179"/>
      <c r="MHF139" s="179"/>
      <c r="MHG139" s="179"/>
      <c r="MHH139" s="179"/>
      <c r="MHI139" s="179"/>
      <c r="MHJ139" s="179"/>
      <c r="MHK139" s="179"/>
      <c r="MHL139" s="179"/>
      <c r="MHM139" s="179"/>
      <c r="MHN139" s="179"/>
      <c r="MHO139" s="179"/>
      <c r="MHP139" s="179"/>
      <c r="MHQ139" s="179"/>
      <c r="MHR139" s="179"/>
      <c r="MHS139" s="179"/>
      <c r="MHT139" s="179"/>
      <c r="MHU139" s="179"/>
      <c r="MHV139" s="179"/>
      <c r="MHW139" s="179"/>
      <c r="MHX139" s="179"/>
      <c r="MHY139" s="179"/>
      <c r="MHZ139" s="179"/>
      <c r="MIA139" s="179"/>
      <c r="MIB139" s="179"/>
      <c r="MIC139" s="179"/>
      <c r="MID139" s="179"/>
      <c r="MIE139" s="179"/>
      <c r="MIF139" s="179"/>
      <c r="MIG139" s="179"/>
      <c r="MIH139" s="179"/>
      <c r="MII139" s="179"/>
      <c r="MIJ139" s="179"/>
      <c r="MIK139" s="179"/>
      <c r="MIL139" s="179"/>
      <c r="MIM139" s="179"/>
      <c r="MIN139" s="179"/>
      <c r="MIO139" s="179"/>
      <c r="MIP139" s="179"/>
      <c r="MIQ139" s="179"/>
      <c r="MIR139" s="179"/>
      <c r="MIS139" s="179"/>
      <c r="MIT139" s="179"/>
      <c r="MIU139" s="179"/>
      <c r="MIV139" s="179"/>
      <c r="MIW139" s="179"/>
      <c r="MIX139" s="179"/>
      <c r="MIY139" s="179"/>
      <c r="MIZ139" s="179"/>
      <c r="MJA139" s="179"/>
      <c r="MJB139" s="179"/>
      <c r="MJC139" s="179"/>
      <c r="MJD139" s="179"/>
      <c r="MJE139" s="179"/>
      <c r="MJF139" s="179"/>
      <c r="MJG139" s="179"/>
      <c r="MJH139" s="179"/>
      <c r="MJI139" s="179"/>
      <c r="MJJ139" s="179"/>
      <c r="MJK139" s="179"/>
      <c r="MJL139" s="179"/>
      <c r="MJM139" s="179"/>
      <c r="MJN139" s="179"/>
      <c r="MJO139" s="179"/>
      <c r="MJP139" s="179"/>
      <c r="MJQ139" s="179"/>
      <c r="MJR139" s="179"/>
      <c r="MJS139" s="179"/>
      <c r="MJT139" s="179"/>
      <c r="MJU139" s="179"/>
      <c r="MJV139" s="179"/>
      <c r="MJW139" s="179"/>
      <c r="MJX139" s="179"/>
      <c r="MJY139" s="179"/>
      <c r="MJZ139" s="179"/>
      <c r="MKA139" s="179"/>
      <c r="MKB139" s="179"/>
      <c r="MKC139" s="179"/>
      <c r="MKD139" s="179"/>
      <c r="MKE139" s="179"/>
      <c r="MKF139" s="179"/>
      <c r="MKG139" s="179"/>
      <c r="MKH139" s="179"/>
      <c r="MKI139" s="179"/>
      <c r="MKJ139" s="179"/>
      <c r="MKK139" s="179"/>
      <c r="MKL139" s="179"/>
      <c r="MKM139" s="179"/>
      <c r="MKN139" s="179"/>
      <c r="MKO139" s="179"/>
      <c r="MKP139" s="179"/>
      <c r="MKQ139" s="179"/>
      <c r="MKR139" s="179"/>
      <c r="MKS139" s="179"/>
      <c r="MKT139" s="179"/>
      <c r="MKU139" s="179"/>
      <c r="MKV139" s="179"/>
      <c r="MKW139" s="179"/>
      <c r="MKX139" s="179"/>
      <c r="MKY139" s="179"/>
      <c r="MKZ139" s="179"/>
      <c r="MLA139" s="179"/>
      <c r="MLB139" s="179"/>
      <c r="MLC139" s="179"/>
      <c r="MLD139" s="179"/>
      <c r="MLE139" s="179"/>
      <c r="MLF139" s="179"/>
      <c r="MLG139" s="179"/>
      <c r="MLH139" s="179"/>
      <c r="MLI139" s="179"/>
      <c r="MLJ139" s="179"/>
      <c r="MLK139" s="179"/>
      <c r="MLL139" s="179"/>
      <c r="MLM139" s="179"/>
      <c r="MLN139" s="179"/>
      <c r="MLO139" s="179"/>
      <c r="MLP139" s="179"/>
      <c r="MLQ139" s="179"/>
      <c r="MLR139" s="179"/>
      <c r="MLS139" s="179"/>
      <c r="MLT139" s="179"/>
      <c r="MLU139" s="179"/>
      <c r="MLV139" s="179"/>
      <c r="MLW139" s="179"/>
      <c r="MLX139" s="179"/>
      <c r="MLY139" s="179"/>
      <c r="MLZ139" s="179"/>
      <c r="MMA139" s="179"/>
      <c r="MMB139" s="179"/>
      <c r="MMC139" s="179"/>
      <c r="MMD139" s="179"/>
      <c r="MME139" s="179"/>
      <c r="MMF139" s="179"/>
      <c r="MMG139" s="179"/>
      <c r="MMH139" s="179"/>
      <c r="MMI139" s="179"/>
      <c r="MMJ139" s="179"/>
      <c r="MMK139" s="179"/>
      <c r="MML139" s="179"/>
      <c r="MMM139" s="179"/>
      <c r="MMN139" s="179"/>
      <c r="MMO139" s="179"/>
      <c r="MMP139" s="179"/>
      <c r="MMQ139" s="179"/>
      <c r="MMR139" s="179"/>
      <c r="MMS139" s="179"/>
      <c r="MMT139" s="179"/>
      <c r="MMU139" s="179"/>
      <c r="MMV139" s="179"/>
      <c r="MMW139" s="179"/>
      <c r="MMX139" s="179"/>
      <c r="MMY139" s="179"/>
      <c r="MMZ139" s="179"/>
      <c r="MNA139" s="179"/>
      <c r="MNB139" s="179"/>
      <c r="MNC139" s="179"/>
      <c r="MND139" s="179"/>
      <c r="MNE139" s="179"/>
      <c r="MNF139" s="179"/>
      <c r="MNG139" s="179"/>
      <c r="MNH139" s="179"/>
      <c r="MNI139" s="179"/>
      <c r="MNJ139" s="179"/>
      <c r="MNK139" s="179"/>
      <c r="MNL139" s="179"/>
      <c r="MNM139" s="179"/>
      <c r="MNN139" s="179"/>
      <c r="MNO139" s="179"/>
      <c r="MNP139" s="179"/>
      <c r="MNQ139" s="179"/>
      <c r="MNR139" s="179"/>
      <c r="MNS139" s="179"/>
      <c r="MNT139" s="179"/>
      <c r="MNU139" s="179"/>
      <c r="MNV139" s="179"/>
      <c r="MNW139" s="179"/>
      <c r="MNX139" s="179"/>
      <c r="MNY139" s="179"/>
      <c r="MNZ139" s="179"/>
      <c r="MOA139" s="179"/>
      <c r="MOB139" s="179"/>
      <c r="MOC139" s="179"/>
      <c r="MOD139" s="179"/>
      <c r="MOE139" s="179"/>
      <c r="MOF139" s="179"/>
      <c r="MOG139" s="179"/>
      <c r="MOH139" s="179"/>
      <c r="MOI139" s="179"/>
      <c r="MOJ139" s="179"/>
      <c r="MOK139" s="179"/>
      <c r="MOL139" s="179"/>
      <c r="MOM139" s="179"/>
      <c r="MON139" s="179"/>
      <c r="MOO139" s="179"/>
      <c r="MOP139" s="179"/>
      <c r="MOQ139" s="179"/>
      <c r="MOR139" s="179"/>
      <c r="MOS139" s="179"/>
      <c r="MOT139" s="179"/>
      <c r="MOU139" s="179"/>
      <c r="MOV139" s="179"/>
      <c r="MOW139" s="179"/>
      <c r="MOX139" s="179"/>
      <c r="MOY139" s="179"/>
      <c r="MOZ139" s="179"/>
      <c r="MPA139" s="179"/>
      <c r="MPB139" s="179"/>
      <c r="MPC139" s="179"/>
      <c r="MPD139" s="179"/>
      <c r="MPE139" s="179"/>
      <c r="MPF139" s="179"/>
      <c r="MPG139" s="179"/>
      <c r="MPH139" s="179"/>
      <c r="MPI139" s="179"/>
      <c r="MPJ139" s="179"/>
      <c r="MPK139" s="179"/>
      <c r="MPL139" s="179"/>
      <c r="MPM139" s="179"/>
      <c r="MPN139" s="179"/>
      <c r="MPO139" s="179"/>
      <c r="MPP139" s="179"/>
      <c r="MPQ139" s="179"/>
      <c r="MPR139" s="179"/>
      <c r="MPS139" s="179"/>
      <c r="MPT139" s="179"/>
      <c r="MPU139" s="179"/>
      <c r="MPV139" s="179"/>
      <c r="MPW139" s="179"/>
      <c r="MPX139" s="179"/>
      <c r="MPY139" s="179"/>
      <c r="MPZ139" s="179"/>
      <c r="MQA139" s="179"/>
      <c r="MQB139" s="179"/>
      <c r="MQC139" s="179"/>
      <c r="MQD139" s="179"/>
      <c r="MQE139" s="179"/>
      <c r="MQF139" s="179"/>
      <c r="MQG139" s="179"/>
      <c r="MQH139" s="179"/>
      <c r="MQI139" s="179"/>
      <c r="MQJ139" s="179"/>
      <c r="MQK139" s="179"/>
      <c r="MQL139" s="179"/>
      <c r="MQM139" s="179"/>
      <c r="MQN139" s="179"/>
      <c r="MQO139" s="179"/>
      <c r="MQP139" s="179"/>
      <c r="MQQ139" s="179"/>
      <c r="MQR139" s="179"/>
      <c r="MQS139" s="179"/>
      <c r="MQT139" s="179"/>
      <c r="MQU139" s="179"/>
      <c r="MQV139" s="179"/>
      <c r="MQW139" s="179"/>
      <c r="MQX139" s="179"/>
      <c r="MQY139" s="179"/>
      <c r="MQZ139" s="179"/>
      <c r="MRA139" s="179"/>
      <c r="MRB139" s="179"/>
      <c r="MRC139" s="179"/>
      <c r="MRD139" s="179"/>
      <c r="MRE139" s="179"/>
      <c r="MRF139" s="179"/>
      <c r="MRG139" s="179"/>
      <c r="MRH139" s="179"/>
      <c r="MRI139" s="179"/>
      <c r="MRJ139" s="179"/>
      <c r="MRK139" s="179"/>
      <c r="MRL139" s="179"/>
      <c r="MRM139" s="179"/>
      <c r="MRN139" s="179"/>
      <c r="MRO139" s="179"/>
      <c r="MRP139" s="179"/>
      <c r="MRQ139" s="179"/>
      <c r="MRR139" s="179"/>
      <c r="MRS139" s="179"/>
      <c r="MRT139" s="179"/>
      <c r="MRU139" s="179"/>
      <c r="MRV139" s="179"/>
      <c r="MRW139" s="179"/>
      <c r="MRX139" s="179"/>
      <c r="MRY139" s="179"/>
      <c r="MRZ139" s="179"/>
      <c r="MSA139" s="179"/>
      <c r="MSB139" s="179"/>
      <c r="MSC139" s="179"/>
      <c r="MSD139" s="179"/>
      <c r="MSE139" s="179"/>
      <c r="MSF139" s="179"/>
      <c r="MSG139" s="179"/>
      <c r="MSH139" s="179"/>
      <c r="MSI139" s="179"/>
      <c r="MSJ139" s="179"/>
      <c r="MSK139" s="179"/>
      <c r="MSL139" s="179"/>
      <c r="MSM139" s="179"/>
      <c r="MSN139" s="179"/>
      <c r="MSO139" s="179"/>
      <c r="MSP139" s="179"/>
      <c r="MSQ139" s="179"/>
      <c r="MSR139" s="179"/>
      <c r="MSS139" s="179"/>
      <c r="MST139" s="179"/>
      <c r="MSU139" s="179"/>
      <c r="MSV139" s="179"/>
      <c r="MSW139" s="179"/>
      <c r="MSX139" s="179"/>
      <c r="MSY139" s="179"/>
      <c r="MSZ139" s="179"/>
      <c r="MTA139" s="179"/>
      <c r="MTB139" s="179"/>
      <c r="MTC139" s="179"/>
      <c r="MTD139" s="179"/>
      <c r="MTE139" s="179"/>
      <c r="MTF139" s="179"/>
      <c r="MTG139" s="179"/>
      <c r="MTH139" s="179"/>
      <c r="MTI139" s="179"/>
      <c r="MTJ139" s="179"/>
      <c r="MTK139" s="179"/>
      <c r="MTL139" s="179"/>
      <c r="MTM139" s="179"/>
      <c r="MTN139" s="179"/>
      <c r="MTO139" s="179"/>
      <c r="MTP139" s="179"/>
      <c r="MTQ139" s="179"/>
      <c r="MTR139" s="179"/>
      <c r="MTS139" s="179"/>
      <c r="MTT139" s="179"/>
      <c r="MTU139" s="179"/>
      <c r="MTV139" s="179"/>
      <c r="MTW139" s="179"/>
      <c r="MTX139" s="179"/>
      <c r="MTY139" s="179"/>
      <c r="MTZ139" s="179"/>
      <c r="MUA139" s="179"/>
      <c r="MUB139" s="179"/>
      <c r="MUC139" s="179"/>
      <c r="MUD139" s="179"/>
      <c r="MUE139" s="179"/>
      <c r="MUF139" s="179"/>
      <c r="MUG139" s="179"/>
      <c r="MUH139" s="179"/>
      <c r="MUI139" s="179"/>
      <c r="MUJ139" s="179"/>
      <c r="MUK139" s="179"/>
      <c r="MUL139" s="179"/>
      <c r="MUM139" s="179"/>
      <c r="MUN139" s="179"/>
      <c r="MUO139" s="179"/>
      <c r="MUP139" s="179"/>
      <c r="MUQ139" s="179"/>
      <c r="MUR139" s="179"/>
      <c r="MUS139" s="179"/>
      <c r="MUT139" s="179"/>
      <c r="MUU139" s="179"/>
      <c r="MUV139" s="179"/>
      <c r="MUW139" s="179"/>
      <c r="MUX139" s="179"/>
      <c r="MUY139" s="179"/>
      <c r="MUZ139" s="179"/>
      <c r="MVA139" s="179"/>
      <c r="MVB139" s="179"/>
      <c r="MVC139" s="179"/>
      <c r="MVD139" s="179"/>
      <c r="MVE139" s="179"/>
      <c r="MVF139" s="179"/>
      <c r="MVG139" s="179"/>
      <c r="MVH139" s="179"/>
      <c r="MVI139" s="179"/>
      <c r="MVJ139" s="179"/>
      <c r="MVK139" s="179"/>
      <c r="MVL139" s="179"/>
      <c r="MVM139" s="179"/>
      <c r="MVN139" s="179"/>
      <c r="MVO139" s="179"/>
      <c r="MVP139" s="179"/>
      <c r="MVQ139" s="179"/>
      <c r="MVR139" s="179"/>
      <c r="MVS139" s="179"/>
      <c r="MVT139" s="179"/>
      <c r="MVU139" s="179"/>
      <c r="MVV139" s="179"/>
      <c r="MVW139" s="179"/>
      <c r="MVX139" s="179"/>
      <c r="MVY139" s="179"/>
      <c r="MVZ139" s="179"/>
      <c r="MWA139" s="179"/>
      <c r="MWB139" s="179"/>
      <c r="MWC139" s="179"/>
      <c r="MWD139" s="179"/>
      <c r="MWE139" s="179"/>
      <c r="MWF139" s="179"/>
      <c r="MWG139" s="179"/>
      <c r="MWH139" s="179"/>
      <c r="MWI139" s="179"/>
      <c r="MWJ139" s="179"/>
      <c r="MWK139" s="179"/>
      <c r="MWL139" s="179"/>
      <c r="MWM139" s="179"/>
      <c r="MWN139" s="179"/>
      <c r="MWO139" s="179"/>
      <c r="MWP139" s="179"/>
      <c r="MWQ139" s="179"/>
      <c r="MWR139" s="179"/>
      <c r="MWS139" s="179"/>
      <c r="MWT139" s="179"/>
      <c r="MWU139" s="179"/>
      <c r="MWV139" s="179"/>
      <c r="MWW139" s="179"/>
      <c r="MWX139" s="179"/>
      <c r="MWY139" s="179"/>
      <c r="MWZ139" s="179"/>
      <c r="MXA139" s="179"/>
      <c r="MXB139" s="179"/>
      <c r="MXC139" s="179"/>
      <c r="MXD139" s="179"/>
      <c r="MXE139" s="179"/>
      <c r="MXF139" s="179"/>
      <c r="MXG139" s="179"/>
      <c r="MXH139" s="179"/>
      <c r="MXI139" s="179"/>
      <c r="MXJ139" s="179"/>
      <c r="MXK139" s="179"/>
      <c r="MXL139" s="179"/>
      <c r="MXM139" s="179"/>
      <c r="MXN139" s="179"/>
      <c r="MXO139" s="179"/>
      <c r="MXP139" s="179"/>
      <c r="MXQ139" s="179"/>
      <c r="MXR139" s="179"/>
      <c r="MXS139" s="179"/>
      <c r="MXT139" s="179"/>
      <c r="MXU139" s="179"/>
      <c r="MXV139" s="179"/>
      <c r="MXW139" s="179"/>
      <c r="MXX139" s="179"/>
      <c r="MXY139" s="179"/>
      <c r="MXZ139" s="179"/>
      <c r="MYA139" s="179"/>
      <c r="MYB139" s="179"/>
      <c r="MYC139" s="179"/>
      <c r="MYD139" s="179"/>
      <c r="MYE139" s="179"/>
      <c r="MYF139" s="179"/>
      <c r="MYG139" s="179"/>
      <c r="MYH139" s="179"/>
      <c r="MYI139" s="179"/>
      <c r="MYJ139" s="179"/>
      <c r="MYK139" s="179"/>
      <c r="MYL139" s="179"/>
      <c r="MYM139" s="179"/>
      <c r="MYN139" s="179"/>
      <c r="MYO139" s="179"/>
      <c r="MYP139" s="179"/>
      <c r="MYQ139" s="179"/>
      <c r="MYR139" s="179"/>
      <c r="MYS139" s="179"/>
      <c r="MYT139" s="179"/>
      <c r="MYU139" s="179"/>
      <c r="MYV139" s="179"/>
      <c r="MYW139" s="179"/>
      <c r="MYX139" s="179"/>
      <c r="MYY139" s="179"/>
      <c r="MYZ139" s="179"/>
      <c r="MZA139" s="179"/>
      <c r="MZB139" s="179"/>
      <c r="MZC139" s="179"/>
      <c r="MZD139" s="179"/>
      <c r="MZE139" s="179"/>
      <c r="MZF139" s="179"/>
      <c r="MZG139" s="179"/>
      <c r="MZH139" s="179"/>
      <c r="MZI139" s="179"/>
      <c r="MZJ139" s="179"/>
      <c r="MZK139" s="179"/>
      <c r="MZL139" s="179"/>
      <c r="MZM139" s="179"/>
      <c r="MZN139" s="179"/>
      <c r="MZO139" s="179"/>
      <c r="MZP139" s="179"/>
      <c r="MZQ139" s="179"/>
      <c r="MZR139" s="179"/>
      <c r="MZS139" s="179"/>
      <c r="MZT139" s="179"/>
      <c r="MZU139" s="179"/>
      <c r="MZV139" s="179"/>
      <c r="MZW139" s="179"/>
      <c r="MZX139" s="179"/>
      <c r="MZY139" s="179"/>
      <c r="MZZ139" s="179"/>
      <c r="NAA139" s="179"/>
      <c r="NAB139" s="179"/>
      <c r="NAC139" s="179"/>
      <c r="NAD139" s="179"/>
      <c r="NAE139" s="179"/>
      <c r="NAF139" s="179"/>
      <c r="NAG139" s="179"/>
      <c r="NAH139" s="179"/>
      <c r="NAI139" s="179"/>
      <c r="NAJ139" s="179"/>
      <c r="NAK139" s="179"/>
      <c r="NAL139" s="179"/>
      <c r="NAM139" s="179"/>
      <c r="NAN139" s="179"/>
      <c r="NAO139" s="179"/>
      <c r="NAP139" s="179"/>
      <c r="NAQ139" s="179"/>
      <c r="NAR139" s="179"/>
      <c r="NAS139" s="179"/>
      <c r="NAT139" s="179"/>
      <c r="NAU139" s="179"/>
      <c r="NAV139" s="179"/>
      <c r="NAW139" s="179"/>
      <c r="NAX139" s="179"/>
      <c r="NAY139" s="179"/>
      <c r="NAZ139" s="179"/>
      <c r="NBA139" s="179"/>
      <c r="NBB139" s="179"/>
      <c r="NBC139" s="179"/>
      <c r="NBD139" s="179"/>
      <c r="NBE139" s="179"/>
      <c r="NBF139" s="179"/>
      <c r="NBG139" s="179"/>
      <c r="NBH139" s="179"/>
      <c r="NBI139" s="179"/>
      <c r="NBJ139" s="179"/>
      <c r="NBK139" s="179"/>
      <c r="NBL139" s="179"/>
      <c r="NBM139" s="179"/>
      <c r="NBN139" s="179"/>
      <c r="NBO139" s="179"/>
      <c r="NBP139" s="179"/>
      <c r="NBQ139" s="179"/>
      <c r="NBR139" s="179"/>
      <c r="NBS139" s="179"/>
      <c r="NBT139" s="179"/>
      <c r="NBU139" s="179"/>
      <c r="NBV139" s="179"/>
      <c r="NBW139" s="179"/>
      <c r="NBX139" s="179"/>
      <c r="NBY139" s="179"/>
      <c r="NBZ139" s="179"/>
      <c r="NCA139" s="179"/>
      <c r="NCB139" s="179"/>
      <c r="NCC139" s="179"/>
      <c r="NCD139" s="179"/>
      <c r="NCE139" s="179"/>
      <c r="NCF139" s="179"/>
      <c r="NCG139" s="179"/>
      <c r="NCH139" s="179"/>
      <c r="NCI139" s="179"/>
      <c r="NCJ139" s="179"/>
      <c r="NCK139" s="179"/>
      <c r="NCL139" s="179"/>
      <c r="NCM139" s="179"/>
      <c r="NCN139" s="179"/>
      <c r="NCO139" s="179"/>
      <c r="NCP139" s="179"/>
      <c r="NCQ139" s="179"/>
      <c r="NCR139" s="179"/>
      <c r="NCS139" s="179"/>
      <c r="NCT139" s="179"/>
      <c r="NCU139" s="179"/>
      <c r="NCV139" s="179"/>
      <c r="NCW139" s="179"/>
      <c r="NCX139" s="179"/>
      <c r="NCY139" s="179"/>
      <c r="NCZ139" s="179"/>
      <c r="NDA139" s="179"/>
      <c r="NDB139" s="179"/>
      <c r="NDC139" s="179"/>
      <c r="NDD139" s="179"/>
      <c r="NDE139" s="179"/>
      <c r="NDF139" s="179"/>
      <c r="NDG139" s="179"/>
      <c r="NDH139" s="179"/>
      <c r="NDI139" s="179"/>
      <c r="NDJ139" s="179"/>
      <c r="NDK139" s="179"/>
      <c r="NDL139" s="179"/>
      <c r="NDM139" s="179"/>
      <c r="NDN139" s="179"/>
      <c r="NDO139" s="179"/>
      <c r="NDP139" s="179"/>
      <c r="NDQ139" s="179"/>
      <c r="NDR139" s="179"/>
      <c r="NDS139" s="179"/>
      <c r="NDT139" s="179"/>
      <c r="NDU139" s="179"/>
      <c r="NDV139" s="179"/>
      <c r="NDW139" s="179"/>
      <c r="NDX139" s="179"/>
      <c r="NDY139" s="179"/>
      <c r="NDZ139" s="179"/>
      <c r="NEA139" s="179"/>
      <c r="NEB139" s="179"/>
      <c r="NEC139" s="179"/>
      <c r="NED139" s="179"/>
      <c r="NEE139" s="179"/>
      <c r="NEF139" s="179"/>
      <c r="NEG139" s="179"/>
      <c r="NEH139" s="179"/>
      <c r="NEI139" s="179"/>
      <c r="NEJ139" s="179"/>
      <c r="NEK139" s="179"/>
      <c r="NEL139" s="179"/>
      <c r="NEM139" s="179"/>
      <c r="NEN139" s="179"/>
      <c r="NEO139" s="179"/>
      <c r="NEP139" s="179"/>
      <c r="NEQ139" s="179"/>
      <c r="NER139" s="179"/>
      <c r="NES139" s="179"/>
      <c r="NET139" s="179"/>
      <c r="NEU139" s="179"/>
      <c r="NEV139" s="179"/>
      <c r="NEW139" s="179"/>
      <c r="NEX139" s="179"/>
      <c r="NEY139" s="179"/>
      <c r="NEZ139" s="179"/>
      <c r="NFA139" s="179"/>
      <c r="NFB139" s="179"/>
      <c r="NFC139" s="179"/>
      <c r="NFD139" s="179"/>
      <c r="NFE139" s="179"/>
      <c r="NFF139" s="179"/>
      <c r="NFG139" s="179"/>
      <c r="NFH139" s="179"/>
      <c r="NFI139" s="179"/>
      <c r="NFJ139" s="179"/>
      <c r="NFK139" s="179"/>
      <c r="NFL139" s="179"/>
      <c r="NFM139" s="179"/>
      <c r="NFN139" s="179"/>
      <c r="NFO139" s="179"/>
      <c r="NFP139" s="179"/>
      <c r="NFQ139" s="179"/>
      <c r="NFR139" s="179"/>
      <c r="NFS139" s="179"/>
      <c r="NFT139" s="179"/>
      <c r="NFU139" s="179"/>
      <c r="NFV139" s="179"/>
      <c r="NFW139" s="179"/>
      <c r="NFX139" s="179"/>
      <c r="NFY139" s="179"/>
      <c r="NFZ139" s="179"/>
      <c r="NGA139" s="179"/>
      <c r="NGB139" s="179"/>
      <c r="NGC139" s="179"/>
      <c r="NGD139" s="179"/>
      <c r="NGE139" s="179"/>
      <c r="NGF139" s="179"/>
      <c r="NGG139" s="179"/>
      <c r="NGH139" s="179"/>
      <c r="NGI139" s="179"/>
      <c r="NGJ139" s="179"/>
      <c r="NGK139" s="179"/>
      <c r="NGL139" s="179"/>
      <c r="NGM139" s="179"/>
      <c r="NGN139" s="179"/>
      <c r="NGO139" s="179"/>
      <c r="NGP139" s="179"/>
      <c r="NGQ139" s="179"/>
      <c r="NGR139" s="179"/>
      <c r="NGS139" s="179"/>
      <c r="NGT139" s="179"/>
      <c r="NGU139" s="179"/>
      <c r="NGV139" s="179"/>
      <c r="NGW139" s="179"/>
      <c r="NGX139" s="179"/>
      <c r="NGY139" s="179"/>
      <c r="NGZ139" s="179"/>
      <c r="NHA139" s="179"/>
      <c r="NHB139" s="179"/>
      <c r="NHC139" s="179"/>
      <c r="NHD139" s="179"/>
      <c r="NHE139" s="179"/>
      <c r="NHF139" s="179"/>
      <c r="NHG139" s="179"/>
      <c r="NHH139" s="179"/>
      <c r="NHI139" s="179"/>
      <c r="NHJ139" s="179"/>
      <c r="NHK139" s="179"/>
      <c r="NHL139" s="179"/>
      <c r="NHM139" s="179"/>
      <c r="NHN139" s="179"/>
      <c r="NHO139" s="179"/>
      <c r="NHP139" s="179"/>
      <c r="NHQ139" s="179"/>
      <c r="NHR139" s="179"/>
      <c r="NHS139" s="179"/>
      <c r="NHT139" s="179"/>
      <c r="NHU139" s="179"/>
      <c r="NHV139" s="179"/>
      <c r="NHW139" s="179"/>
      <c r="NHX139" s="179"/>
      <c r="NHY139" s="179"/>
      <c r="NHZ139" s="179"/>
      <c r="NIA139" s="179"/>
      <c r="NIB139" s="179"/>
      <c r="NIC139" s="179"/>
      <c r="NID139" s="179"/>
      <c r="NIE139" s="179"/>
      <c r="NIF139" s="179"/>
      <c r="NIG139" s="179"/>
      <c r="NIH139" s="179"/>
      <c r="NII139" s="179"/>
      <c r="NIJ139" s="179"/>
      <c r="NIK139" s="179"/>
      <c r="NIL139" s="179"/>
      <c r="NIM139" s="179"/>
      <c r="NIN139" s="179"/>
      <c r="NIO139" s="179"/>
      <c r="NIP139" s="179"/>
      <c r="NIQ139" s="179"/>
      <c r="NIR139" s="179"/>
      <c r="NIS139" s="179"/>
      <c r="NIT139" s="179"/>
      <c r="NIU139" s="179"/>
      <c r="NIV139" s="179"/>
      <c r="NIW139" s="179"/>
      <c r="NIX139" s="179"/>
      <c r="NIY139" s="179"/>
      <c r="NIZ139" s="179"/>
      <c r="NJA139" s="179"/>
      <c r="NJB139" s="179"/>
      <c r="NJC139" s="179"/>
      <c r="NJD139" s="179"/>
      <c r="NJE139" s="179"/>
      <c r="NJF139" s="179"/>
      <c r="NJG139" s="179"/>
      <c r="NJH139" s="179"/>
      <c r="NJI139" s="179"/>
      <c r="NJJ139" s="179"/>
      <c r="NJK139" s="179"/>
      <c r="NJL139" s="179"/>
      <c r="NJM139" s="179"/>
      <c r="NJN139" s="179"/>
      <c r="NJO139" s="179"/>
      <c r="NJP139" s="179"/>
      <c r="NJQ139" s="179"/>
      <c r="NJR139" s="179"/>
      <c r="NJS139" s="179"/>
      <c r="NJT139" s="179"/>
      <c r="NJU139" s="179"/>
      <c r="NJV139" s="179"/>
      <c r="NJW139" s="179"/>
      <c r="NJX139" s="179"/>
      <c r="NJY139" s="179"/>
      <c r="NJZ139" s="179"/>
      <c r="NKA139" s="179"/>
      <c r="NKB139" s="179"/>
      <c r="NKC139" s="179"/>
      <c r="NKD139" s="179"/>
      <c r="NKE139" s="179"/>
      <c r="NKF139" s="179"/>
      <c r="NKG139" s="179"/>
      <c r="NKH139" s="179"/>
      <c r="NKI139" s="179"/>
      <c r="NKJ139" s="179"/>
      <c r="NKK139" s="179"/>
      <c r="NKL139" s="179"/>
      <c r="NKM139" s="179"/>
      <c r="NKN139" s="179"/>
      <c r="NKO139" s="179"/>
      <c r="NKP139" s="179"/>
      <c r="NKQ139" s="179"/>
      <c r="NKR139" s="179"/>
      <c r="NKS139" s="179"/>
      <c r="NKT139" s="179"/>
      <c r="NKU139" s="179"/>
      <c r="NKV139" s="179"/>
      <c r="NKW139" s="179"/>
      <c r="NKX139" s="179"/>
      <c r="NKY139" s="179"/>
      <c r="NKZ139" s="179"/>
      <c r="NLA139" s="179"/>
      <c r="NLB139" s="179"/>
      <c r="NLC139" s="179"/>
      <c r="NLD139" s="179"/>
      <c r="NLE139" s="179"/>
      <c r="NLF139" s="179"/>
      <c r="NLG139" s="179"/>
      <c r="NLH139" s="179"/>
      <c r="NLI139" s="179"/>
      <c r="NLJ139" s="179"/>
      <c r="NLK139" s="179"/>
      <c r="NLL139" s="179"/>
      <c r="NLM139" s="179"/>
      <c r="NLN139" s="179"/>
      <c r="NLO139" s="179"/>
      <c r="NLP139" s="179"/>
      <c r="NLQ139" s="179"/>
      <c r="NLR139" s="179"/>
      <c r="NLS139" s="179"/>
      <c r="NLT139" s="179"/>
      <c r="NLU139" s="179"/>
      <c r="NLV139" s="179"/>
      <c r="NLW139" s="179"/>
      <c r="NLX139" s="179"/>
      <c r="NLY139" s="179"/>
      <c r="NLZ139" s="179"/>
      <c r="NMA139" s="179"/>
      <c r="NMB139" s="179"/>
      <c r="NMC139" s="179"/>
      <c r="NMD139" s="179"/>
      <c r="NME139" s="179"/>
      <c r="NMF139" s="179"/>
      <c r="NMG139" s="179"/>
      <c r="NMH139" s="179"/>
      <c r="NMI139" s="179"/>
      <c r="NMJ139" s="179"/>
      <c r="NMK139" s="179"/>
      <c r="NML139" s="179"/>
      <c r="NMM139" s="179"/>
      <c r="NMN139" s="179"/>
      <c r="NMO139" s="179"/>
      <c r="NMP139" s="179"/>
      <c r="NMQ139" s="179"/>
      <c r="NMR139" s="179"/>
      <c r="NMS139" s="179"/>
      <c r="NMT139" s="179"/>
      <c r="NMU139" s="179"/>
      <c r="NMV139" s="179"/>
      <c r="NMW139" s="179"/>
      <c r="NMX139" s="179"/>
      <c r="NMY139" s="179"/>
      <c r="NMZ139" s="179"/>
      <c r="NNA139" s="179"/>
      <c r="NNB139" s="179"/>
      <c r="NNC139" s="179"/>
      <c r="NND139" s="179"/>
      <c r="NNE139" s="179"/>
      <c r="NNF139" s="179"/>
      <c r="NNG139" s="179"/>
      <c r="NNH139" s="179"/>
      <c r="NNI139" s="179"/>
      <c r="NNJ139" s="179"/>
      <c r="NNK139" s="179"/>
      <c r="NNL139" s="179"/>
      <c r="NNM139" s="179"/>
      <c r="NNN139" s="179"/>
      <c r="NNO139" s="179"/>
      <c r="NNP139" s="179"/>
      <c r="NNQ139" s="179"/>
      <c r="NNR139" s="179"/>
      <c r="NNS139" s="179"/>
      <c r="NNT139" s="179"/>
      <c r="NNU139" s="179"/>
      <c r="NNV139" s="179"/>
      <c r="NNW139" s="179"/>
      <c r="NNX139" s="179"/>
      <c r="NNY139" s="179"/>
      <c r="NNZ139" s="179"/>
      <c r="NOA139" s="179"/>
      <c r="NOB139" s="179"/>
      <c r="NOC139" s="179"/>
      <c r="NOD139" s="179"/>
      <c r="NOE139" s="179"/>
      <c r="NOF139" s="179"/>
      <c r="NOG139" s="179"/>
      <c r="NOH139" s="179"/>
      <c r="NOI139" s="179"/>
      <c r="NOJ139" s="179"/>
      <c r="NOK139" s="179"/>
      <c r="NOL139" s="179"/>
      <c r="NOM139" s="179"/>
      <c r="NON139" s="179"/>
      <c r="NOO139" s="179"/>
      <c r="NOP139" s="179"/>
      <c r="NOQ139" s="179"/>
      <c r="NOR139" s="179"/>
      <c r="NOS139" s="179"/>
      <c r="NOT139" s="179"/>
      <c r="NOU139" s="179"/>
      <c r="NOV139" s="179"/>
      <c r="NOW139" s="179"/>
      <c r="NOX139" s="179"/>
      <c r="NOY139" s="179"/>
      <c r="NOZ139" s="179"/>
      <c r="NPA139" s="179"/>
      <c r="NPB139" s="179"/>
      <c r="NPC139" s="179"/>
      <c r="NPD139" s="179"/>
      <c r="NPE139" s="179"/>
      <c r="NPF139" s="179"/>
      <c r="NPG139" s="179"/>
      <c r="NPH139" s="179"/>
      <c r="NPI139" s="179"/>
      <c r="NPJ139" s="179"/>
      <c r="NPK139" s="179"/>
      <c r="NPL139" s="179"/>
      <c r="NPM139" s="179"/>
      <c r="NPN139" s="179"/>
      <c r="NPO139" s="179"/>
      <c r="NPP139" s="179"/>
      <c r="NPQ139" s="179"/>
      <c r="NPR139" s="179"/>
      <c r="NPS139" s="179"/>
      <c r="NPT139" s="179"/>
      <c r="NPU139" s="179"/>
      <c r="NPV139" s="179"/>
      <c r="NPW139" s="179"/>
      <c r="NPX139" s="179"/>
      <c r="NPY139" s="179"/>
      <c r="NPZ139" s="179"/>
      <c r="NQA139" s="179"/>
      <c r="NQB139" s="179"/>
      <c r="NQC139" s="179"/>
      <c r="NQD139" s="179"/>
      <c r="NQE139" s="179"/>
      <c r="NQF139" s="179"/>
      <c r="NQG139" s="179"/>
      <c r="NQH139" s="179"/>
      <c r="NQI139" s="179"/>
      <c r="NQJ139" s="179"/>
      <c r="NQK139" s="179"/>
      <c r="NQL139" s="179"/>
      <c r="NQM139" s="179"/>
      <c r="NQN139" s="179"/>
      <c r="NQO139" s="179"/>
      <c r="NQP139" s="179"/>
      <c r="NQQ139" s="179"/>
      <c r="NQR139" s="179"/>
      <c r="NQS139" s="179"/>
      <c r="NQT139" s="179"/>
      <c r="NQU139" s="179"/>
      <c r="NQV139" s="179"/>
      <c r="NQW139" s="179"/>
      <c r="NQX139" s="179"/>
      <c r="NQY139" s="179"/>
      <c r="NQZ139" s="179"/>
      <c r="NRA139" s="179"/>
      <c r="NRB139" s="179"/>
      <c r="NRC139" s="179"/>
      <c r="NRD139" s="179"/>
      <c r="NRE139" s="179"/>
      <c r="NRF139" s="179"/>
      <c r="NRG139" s="179"/>
      <c r="NRH139" s="179"/>
      <c r="NRI139" s="179"/>
      <c r="NRJ139" s="179"/>
      <c r="NRK139" s="179"/>
      <c r="NRL139" s="179"/>
      <c r="NRM139" s="179"/>
      <c r="NRN139" s="179"/>
      <c r="NRO139" s="179"/>
      <c r="NRP139" s="179"/>
      <c r="NRQ139" s="179"/>
      <c r="NRR139" s="179"/>
      <c r="NRS139" s="179"/>
      <c r="NRT139" s="179"/>
      <c r="NRU139" s="179"/>
      <c r="NRV139" s="179"/>
      <c r="NRW139" s="179"/>
      <c r="NRX139" s="179"/>
      <c r="NRY139" s="179"/>
      <c r="NRZ139" s="179"/>
      <c r="NSA139" s="179"/>
      <c r="NSB139" s="179"/>
      <c r="NSC139" s="179"/>
      <c r="NSD139" s="179"/>
      <c r="NSE139" s="179"/>
      <c r="NSF139" s="179"/>
      <c r="NSG139" s="179"/>
      <c r="NSH139" s="179"/>
      <c r="NSI139" s="179"/>
      <c r="NSJ139" s="179"/>
      <c r="NSK139" s="179"/>
      <c r="NSL139" s="179"/>
      <c r="NSM139" s="179"/>
      <c r="NSN139" s="179"/>
      <c r="NSO139" s="179"/>
      <c r="NSP139" s="179"/>
      <c r="NSQ139" s="179"/>
      <c r="NSR139" s="179"/>
      <c r="NSS139" s="179"/>
      <c r="NST139" s="179"/>
      <c r="NSU139" s="179"/>
      <c r="NSV139" s="179"/>
      <c r="NSW139" s="179"/>
      <c r="NSX139" s="179"/>
      <c r="NSY139" s="179"/>
      <c r="NSZ139" s="179"/>
      <c r="NTA139" s="179"/>
      <c r="NTB139" s="179"/>
      <c r="NTC139" s="179"/>
      <c r="NTD139" s="179"/>
      <c r="NTE139" s="179"/>
      <c r="NTF139" s="179"/>
      <c r="NTG139" s="179"/>
      <c r="NTH139" s="179"/>
      <c r="NTI139" s="179"/>
      <c r="NTJ139" s="179"/>
      <c r="NTK139" s="179"/>
      <c r="NTL139" s="179"/>
      <c r="NTM139" s="179"/>
      <c r="NTN139" s="179"/>
      <c r="NTO139" s="179"/>
      <c r="NTP139" s="179"/>
      <c r="NTQ139" s="179"/>
      <c r="NTR139" s="179"/>
      <c r="NTS139" s="179"/>
      <c r="NTT139" s="179"/>
      <c r="NTU139" s="179"/>
      <c r="NTV139" s="179"/>
      <c r="NTW139" s="179"/>
      <c r="NTX139" s="179"/>
      <c r="NTY139" s="179"/>
      <c r="NTZ139" s="179"/>
      <c r="NUA139" s="179"/>
      <c r="NUB139" s="179"/>
      <c r="NUC139" s="179"/>
      <c r="NUD139" s="179"/>
      <c r="NUE139" s="179"/>
      <c r="NUF139" s="179"/>
      <c r="NUG139" s="179"/>
      <c r="NUH139" s="179"/>
      <c r="NUI139" s="179"/>
      <c r="NUJ139" s="179"/>
      <c r="NUK139" s="179"/>
      <c r="NUL139" s="179"/>
      <c r="NUM139" s="179"/>
      <c r="NUN139" s="179"/>
      <c r="NUO139" s="179"/>
      <c r="NUP139" s="179"/>
      <c r="NUQ139" s="179"/>
      <c r="NUR139" s="179"/>
      <c r="NUS139" s="179"/>
      <c r="NUT139" s="179"/>
      <c r="NUU139" s="179"/>
      <c r="NUV139" s="179"/>
      <c r="NUW139" s="179"/>
      <c r="NUX139" s="179"/>
      <c r="NUY139" s="179"/>
      <c r="NUZ139" s="179"/>
      <c r="NVA139" s="179"/>
      <c r="NVB139" s="179"/>
      <c r="NVC139" s="179"/>
      <c r="NVD139" s="179"/>
      <c r="NVE139" s="179"/>
      <c r="NVF139" s="179"/>
      <c r="NVG139" s="179"/>
      <c r="NVH139" s="179"/>
      <c r="NVI139" s="179"/>
      <c r="NVJ139" s="179"/>
      <c r="NVK139" s="179"/>
      <c r="NVL139" s="179"/>
      <c r="NVM139" s="179"/>
      <c r="NVN139" s="179"/>
      <c r="NVO139" s="179"/>
      <c r="NVP139" s="179"/>
      <c r="NVQ139" s="179"/>
      <c r="NVR139" s="179"/>
      <c r="NVS139" s="179"/>
      <c r="NVT139" s="179"/>
      <c r="NVU139" s="179"/>
      <c r="NVV139" s="179"/>
      <c r="NVW139" s="179"/>
      <c r="NVX139" s="179"/>
      <c r="NVY139" s="179"/>
      <c r="NVZ139" s="179"/>
      <c r="NWA139" s="179"/>
      <c r="NWB139" s="179"/>
      <c r="NWC139" s="179"/>
      <c r="NWD139" s="179"/>
      <c r="NWE139" s="179"/>
      <c r="NWF139" s="179"/>
      <c r="NWG139" s="179"/>
      <c r="NWH139" s="179"/>
      <c r="NWI139" s="179"/>
      <c r="NWJ139" s="179"/>
      <c r="NWK139" s="179"/>
      <c r="NWL139" s="179"/>
      <c r="NWM139" s="179"/>
      <c r="NWN139" s="179"/>
      <c r="NWO139" s="179"/>
      <c r="NWP139" s="179"/>
      <c r="NWQ139" s="179"/>
      <c r="NWR139" s="179"/>
      <c r="NWS139" s="179"/>
      <c r="NWT139" s="179"/>
      <c r="NWU139" s="179"/>
      <c r="NWV139" s="179"/>
      <c r="NWW139" s="179"/>
      <c r="NWX139" s="179"/>
      <c r="NWY139" s="179"/>
      <c r="NWZ139" s="179"/>
      <c r="NXA139" s="179"/>
      <c r="NXB139" s="179"/>
      <c r="NXC139" s="179"/>
      <c r="NXD139" s="179"/>
      <c r="NXE139" s="179"/>
      <c r="NXF139" s="179"/>
      <c r="NXG139" s="179"/>
      <c r="NXH139" s="179"/>
      <c r="NXI139" s="179"/>
      <c r="NXJ139" s="179"/>
      <c r="NXK139" s="179"/>
      <c r="NXL139" s="179"/>
      <c r="NXM139" s="179"/>
      <c r="NXN139" s="179"/>
      <c r="NXO139" s="179"/>
      <c r="NXP139" s="179"/>
      <c r="NXQ139" s="179"/>
      <c r="NXR139" s="179"/>
      <c r="NXS139" s="179"/>
      <c r="NXT139" s="179"/>
      <c r="NXU139" s="179"/>
      <c r="NXV139" s="179"/>
      <c r="NXW139" s="179"/>
      <c r="NXX139" s="179"/>
      <c r="NXY139" s="179"/>
      <c r="NXZ139" s="179"/>
      <c r="NYA139" s="179"/>
      <c r="NYB139" s="179"/>
      <c r="NYC139" s="179"/>
      <c r="NYD139" s="179"/>
      <c r="NYE139" s="179"/>
      <c r="NYF139" s="179"/>
      <c r="NYG139" s="179"/>
      <c r="NYH139" s="179"/>
      <c r="NYI139" s="179"/>
      <c r="NYJ139" s="179"/>
      <c r="NYK139" s="179"/>
      <c r="NYL139" s="179"/>
      <c r="NYM139" s="179"/>
      <c r="NYN139" s="179"/>
      <c r="NYO139" s="179"/>
      <c r="NYP139" s="179"/>
      <c r="NYQ139" s="179"/>
      <c r="NYR139" s="179"/>
      <c r="NYS139" s="179"/>
      <c r="NYT139" s="179"/>
      <c r="NYU139" s="179"/>
      <c r="NYV139" s="179"/>
      <c r="NYW139" s="179"/>
      <c r="NYX139" s="179"/>
      <c r="NYY139" s="179"/>
      <c r="NYZ139" s="179"/>
      <c r="NZA139" s="179"/>
      <c r="NZB139" s="179"/>
      <c r="NZC139" s="179"/>
      <c r="NZD139" s="179"/>
      <c r="NZE139" s="179"/>
      <c r="NZF139" s="179"/>
      <c r="NZG139" s="179"/>
      <c r="NZH139" s="179"/>
      <c r="NZI139" s="179"/>
      <c r="NZJ139" s="179"/>
      <c r="NZK139" s="179"/>
      <c r="NZL139" s="179"/>
      <c r="NZM139" s="179"/>
      <c r="NZN139" s="179"/>
      <c r="NZO139" s="179"/>
      <c r="NZP139" s="179"/>
      <c r="NZQ139" s="179"/>
      <c r="NZR139" s="179"/>
      <c r="NZS139" s="179"/>
      <c r="NZT139" s="179"/>
      <c r="NZU139" s="179"/>
      <c r="NZV139" s="179"/>
      <c r="NZW139" s="179"/>
      <c r="NZX139" s="179"/>
      <c r="NZY139" s="179"/>
      <c r="NZZ139" s="179"/>
      <c r="OAA139" s="179"/>
      <c r="OAB139" s="179"/>
      <c r="OAC139" s="179"/>
      <c r="OAD139" s="179"/>
      <c r="OAE139" s="179"/>
      <c r="OAF139" s="179"/>
      <c r="OAG139" s="179"/>
      <c r="OAH139" s="179"/>
      <c r="OAI139" s="179"/>
      <c r="OAJ139" s="179"/>
      <c r="OAK139" s="179"/>
      <c r="OAL139" s="179"/>
      <c r="OAM139" s="179"/>
      <c r="OAN139" s="179"/>
      <c r="OAO139" s="179"/>
      <c r="OAP139" s="179"/>
      <c r="OAQ139" s="179"/>
      <c r="OAR139" s="179"/>
      <c r="OAS139" s="179"/>
      <c r="OAT139" s="179"/>
      <c r="OAU139" s="179"/>
      <c r="OAV139" s="179"/>
      <c r="OAW139" s="179"/>
      <c r="OAX139" s="179"/>
      <c r="OAY139" s="179"/>
      <c r="OAZ139" s="179"/>
      <c r="OBA139" s="179"/>
      <c r="OBB139" s="179"/>
      <c r="OBC139" s="179"/>
      <c r="OBD139" s="179"/>
      <c r="OBE139" s="179"/>
      <c r="OBF139" s="179"/>
      <c r="OBG139" s="179"/>
      <c r="OBH139" s="179"/>
      <c r="OBI139" s="179"/>
      <c r="OBJ139" s="179"/>
      <c r="OBK139" s="179"/>
      <c r="OBL139" s="179"/>
      <c r="OBM139" s="179"/>
      <c r="OBN139" s="179"/>
      <c r="OBO139" s="179"/>
      <c r="OBP139" s="179"/>
      <c r="OBQ139" s="179"/>
      <c r="OBR139" s="179"/>
      <c r="OBS139" s="179"/>
      <c r="OBT139" s="179"/>
      <c r="OBU139" s="179"/>
      <c r="OBV139" s="179"/>
      <c r="OBW139" s="179"/>
      <c r="OBX139" s="179"/>
      <c r="OBY139" s="179"/>
      <c r="OBZ139" s="179"/>
      <c r="OCA139" s="179"/>
      <c r="OCB139" s="179"/>
      <c r="OCC139" s="179"/>
      <c r="OCD139" s="179"/>
      <c r="OCE139" s="179"/>
      <c r="OCF139" s="179"/>
      <c r="OCG139" s="179"/>
      <c r="OCH139" s="179"/>
      <c r="OCI139" s="179"/>
      <c r="OCJ139" s="179"/>
      <c r="OCK139" s="179"/>
      <c r="OCL139" s="179"/>
      <c r="OCM139" s="179"/>
      <c r="OCN139" s="179"/>
      <c r="OCO139" s="179"/>
      <c r="OCP139" s="179"/>
      <c r="OCQ139" s="179"/>
      <c r="OCR139" s="179"/>
      <c r="OCS139" s="179"/>
      <c r="OCT139" s="179"/>
      <c r="OCU139" s="179"/>
      <c r="OCV139" s="179"/>
      <c r="OCW139" s="179"/>
      <c r="OCX139" s="179"/>
      <c r="OCY139" s="179"/>
      <c r="OCZ139" s="179"/>
      <c r="ODA139" s="179"/>
      <c r="ODB139" s="179"/>
      <c r="ODC139" s="179"/>
      <c r="ODD139" s="179"/>
      <c r="ODE139" s="179"/>
      <c r="ODF139" s="179"/>
      <c r="ODG139" s="179"/>
      <c r="ODH139" s="179"/>
      <c r="ODI139" s="179"/>
      <c r="ODJ139" s="179"/>
      <c r="ODK139" s="179"/>
      <c r="ODL139" s="179"/>
      <c r="ODM139" s="179"/>
      <c r="ODN139" s="179"/>
      <c r="ODO139" s="179"/>
      <c r="ODP139" s="179"/>
      <c r="ODQ139" s="179"/>
      <c r="ODR139" s="179"/>
      <c r="ODS139" s="179"/>
      <c r="ODT139" s="179"/>
      <c r="ODU139" s="179"/>
      <c r="ODV139" s="179"/>
      <c r="ODW139" s="179"/>
      <c r="ODX139" s="179"/>
      <c r="ODY139" s="179"/>
      <c r="ODZ139" s="179"/>
      <c r="OEA139" s="179"/>
      <c r="OEB139" s="179"/>
      <c r="OEC139" s="179"/>
      <c r="OED139" s="179"/>
      <c r="OEE139" s="179"/>
      <c r="OEF139" s="179"/>
      <c r="OEG139" s="179"/>
      <c r="OEH139" s="179"/>
      <c r="OEI139" s="179"/>
      <c r="OEJ139" s="179"/>
      <c r="OEK139" s="179"/>
      <c r="OEL139" s="179"/>
      <c r="OEM139" s="179"/>
      <c r="OEN139" s="179"/>
      <c r="OEO139" s="179"/>
      <c r="OEP139" s="179"/>
      <c r="OEQ139" s="179"/>
      <c r="OER139" s="179"/>
      <c r="OES139" s="179"/>
      <c r="OET139" s="179"/>
      <c r="OEU139" s="179"/>
      <c r="OEV139" s="179"/>
      <c r="OEW139" s="179"/>
      <c r="OEX139" s="179"/>
      <c r="OEY139" s="179"/>
      <c r="OEZ139" s="179"/>
      <c r="OFA139" s="179"/>
      <c r="OFB139" s="179"/>
      <c r="OFC139" s="179"/>
      <c r="OFD139" s="179"/>
      <c r="OFE139" s="179"/>
      <c r="OFF139" s="179"/>
      <c r="OFG139" s="179"/>
      <c r="OFH139" s="179"/>
      <c r="OFI139" s="179"/>
      <c r="OFJ139" s="179"/>
      <c r="OFK139" s="179"/>
      <c r="OFL139" s="179"/>
      <c r="OFM139" s="179"/>
      <c r="OFN139" s="179"/>
      <c r="OFO139" s="179"/>
      <c r="OFP139" s="179"/>
      <c r="OFQ139" s="179"/>
      <c r="OFR139" s="179"/>
      <c r="OFS139" s="179"/>
      <c r="OFT139" s="179"/>
      <c r="OFU139" s="179"/>
      <c r="OFV139" s="179"/>
      <c r="OFW139" s="179"/>
      <c r="OFX139" s="179"/>
      <c r="OFY139" s="179"/>
      <c r="OFZ139" s="179"/>
      <c r="OGA139" s="179"/>
      <c r="OGB139" s="179"/>
      <c r="OGC139" s="179"/>
      <c r="OGD139" s="179"/>
      <c r="OGE139" s="179"/>
      <c r="OGF139" s="179"/>
      <c r="OGG139" s="179"/>
      <c r="OGH139" s="179"/>
      <c r="OGI139" s="179"/>
      <c r="OGJ139" s="179"/>
      <c r="OGK139" s="179"/>
      <c r="OGL139" s="179"/>
      <c r="OGM139" s="179"/>
      <c r="OGN139" s="179"/>
      <c r="OGO139" s="179"/>
      <c r="OGP139" s="179"/>
      <c r="OGQ139" s="179"/>
      <c r="OGR139" s="179"/>
      <c r="OGS139" s="179"/>
      <c r="OGT139" s="179"/>
      <c r="OGU139" s="179"/>
      <c r="OGV139" s="179"/>
      <c r="OGW139" s="179"/>
      <c r="OGX139" s="179"/>
      <c r="OGY139" s="179"/>
      <c r="OGZ139" s="179"/>
      <c r="OHA139" s="179"/>
      <c r="OHB139" s="179"/>
      <c r="OHC139" s="179"/>
      <c r="OHD139" s="179"/>
      <c r="OHE139" s="179"/>
      <c r="OHF139" s="179"/>
      <c r="OHG139" s="179"/>
      <c r="OHH139" s="179"/>
      <c r="OHI139" s="179"/>
      <c r="OHJ139" s="179"/>
      <c r="OHK139" s="179"/>
      <c r="OHL139" s="179"/>
      <c r="OHM139" s="179"/>
      <c r="OHN139" s="179"/>
      <c r="OHO139" s="179"/>
      <c r="OHP139" s="179"/>
      <c r="OHQ139" s="179"/>
      <c r="OHR139" s="179"/>
      <c r="OHS139" s="179"/>
      <c r="OHT139" s="179"/>
      <c r="OHU139" s="179"/>
      <c r="OHV139" s="179"/>
      <c r="OHW139" s="179"/>
      <c r="OHX139" s="179"/>
      <c r="OHY139" s="179"/>
      <c r="OHZ139" s="179"/>
      <c r="OIA139" s="179"/>
      <c r="OIB139" s="179"/>
      <c r="OIC139" s="179"/>
      <c r="OID139" s="179"/>
      <c r="OIE139" s="179"/>
      <c r="OIF139" s="179"/>
      <c r="OIG139" s="179"/>
      <c r="OIH139" s="179"/>
      <c r="OII139" s="179"/>
      <c r="OIJ139" s="179"/>
      <c r="OIK139" s="179"/>
      <c r="OIL139" s="179"/>
      <c r="OIM139" s="179"/>
      <c r="OIN139" s="179"/>
      <c r="OIO139" s="179"/>
      <c r="OIP139" s="179"/>
      <c r="OIQ139" s="179"/>
      <c r="OIR139" s="179"/>
      <c r="OIS139" s="179"/>
      <c r="OIT139" s="179"/>
      <c r="OIU139" s="179"/>
      <c r="OIV139" s="179"/>
      <c r="OIW139" s="179"/>
      <c r="OIX139" s="179"/>
      <c r="OIY139" s="179"/>
      <c r="OIZ139" s="179"/>
      <c r="OJA139" s="179"/>
      <c r="OJB139" s="179"/>
      <c r="OJC139" s="179"/>
      <c r="OJD139" s="179"/>
      <c r="OJE139" s="179"/>
      <c r="OJF139" s="179"/>
      <c r="OJG139" s="179"/>
      <c r="OJH139" s="179"/>
      <c r="OJI139" s="179"/>
      <c r="OJJ139" s="179"/>
      <c r="OJK139" s="179"/>
      <c r="OJL139" s="179"/>
      <c r="OJM139" s="179"/>
      <c r="OJN139" s="179"/>
      <c r="OJO139" s="179"/>
      <c r="OJP139" s="179"/>
      <c r="OJQ139" s="179"/>
      <c r="OJR139" s="179"/>
      <c r="OJS139" s="179"/>
      <c r="OJT139" s="179"/>
      <c r="OJU139" s="179"/>
      <c r="OJV139" s="179"/>
      <c r="OJW139" s="179"/>
      <c r="OJX139" s="179"/>
      <c r="OJY139" s="179"/>
      <c r="OJZ139" s="179"/>
      <c r="OKA139" s="179"/>
      <c r="OKB139" s="179"/>
      <c r="OKC139" s="179"/>
      <c r="OKD139" s="179"/>
      <c r="OKE139" s="179"/>
      <c r="OKF139" s="179"/>
      <c r="OKG139" s="179"/>
      <c r="OKH139" s="179"/>
      <c r="OKI139" s="179"/>
      <c r="OKJ139" s="179"/>
      <c r="OKK139" s="179"/>
      <c r="OKL139" s="179"/>
      <c r="OKM139" s="179"/>
      <c r="OKN139" s="179"/>
      <c r="OKO139" s="179"/>
      <c r="OKP139" s="179"/>
      <c r="OKQ139" s="179"/>
      <c r="OKR139" s="179"/>
      <c r="OKS139" s="179"/>
      <c r="OKT139" s="179"/>
      <c r="OKU139" s="179"/>
      <c r="OKV139" s="179"/>
      <c r="OKW139" s="179"/>
      <c r="OKX139" s="179"/>
      <c r="OKY139" s="179"/>
      <c r="OKZ139" s="179"/>
      <c r="OLA139" s="179"/>
      <c r="OLB139" s="179"/>
      <c r="OLC139" s="179"/>
      <c r="OLD139" s="179"/>
      <c r="OLE139" s="179"/>
      <c r="OLF139" s="179"/>
      <c r="OLG139" s="179"/>
      <c r="OLH139" s="179"/>
      <c r="OLI139" s="179"/>
      <c r="OLJ139" s="179"/>
      <c r="OLK139" s="179"/>
      <c r="OLL139" s="179"/>
      <c r="OLM139" s="179"/>
      <c r="OLN139" s="179"/>
      <c r="OLO139" s="179"/>
      <c r="OLP139" s="179"/>
      <c r="OLQ139" s="179"/>
      <c r="OLR139" s="179"/>
      <c r="OLS139" s="179"/>
      <c r="OLT139" s="179"/>
      <c r="OLU139" s="179"/>
      <c r="OLV139" s="179"/>
      <c r="OLW139" s="179"/>
      <c r="OLX139" s="179"/>
      <c r="OLY139" s="179"/>
      <c r="OLZ139" s="179"/>
      <c r="OMA139" s="179"/>
      <c r="OMB139" s="179"/>
      <c r="OMC139" s="179"/>
      <c r="OMD139" s="179"/>
      <c r="OME139" s="179"/>
      <c r="OMF139" s="179"/>
      <c r="OMG139" s="179"/>
      <c r="OMH139" s="179"/>
      <c r="OMI139" s="179"/>
      <c r="OMJ139" s="179"/>
      <c r="OMK139" s="179"/>
      <c r="OML139" s="179"/>
      <c r="OMM139" s="179"/>
      <c r="OMN139" s="179"/>
      <c r="OMO139" s="179"/>
      <c r="OMP139" s="179"/>
      <c r="OMQ139" s="179"/>
      <c r="OMR139" s="179"/>
      <c r="OMS139" s="179"/>
      <c r="OMT139" s="179"/>
      <c r="OMU139" s="179"/>
      <c r="OMV139" s="179"/>
      <c r="OMW139" s="179"/>
      <c r="OMX139" s="179"/>
      <c r="OMY139" s="179"/>
      <c r="OMZ139" s="179"/>
      <c r="ONA139" s="179"/>
      <c r="ONB139" s="179"/>
      <c r="ONC139" s="179"/>
      <c r="OND139" s="179"/>
      <c r="ONE139" s="179"/>
      <c r="ONF139" s="179"/>
      <c r="ONG139" s="179"/>
      <c r="ONH139" s="179"/>
      <c r="ONI139" s="179"/>
      <c r="ONJ139" s="179"/>
      <c r="ONK139" s="179"/>
      <c r="ONL139" s="179"/>
      <c r="ONM139" s="179"/>
      <c r="ONN139" s="179"/>
      <c r="ONO139" s="179"/>
      <c r="ONP139" s="179"/>
      <c r="ONQ139" s="179"/>
      <c r="ONR139" s="179"/>
      <c r="ONS139" s="179"/>
      <c r="ONT139" s="179"/>
      <c r="ONU139" s="179"/>
      <c r="ONV139" s="179"/>
      <c r="ONW139" s="179"/>
      <c r="ONX139" s="179"/>
      <c r="ONY139" s="179"/>
      <c r="ONZ139" s="179"/>
      <c r="OOA139" s="179"/>
      <c r="OOB139" s="179"/>
      <c r="OOC139" s="179"/>
      <c r="OOD139" s="179"/>
      <c r="OOE139" s="179"/>
      <c r="OOF139" s="179"/>
      <c r="OOG139" s="179"/>
      <c r="OOH139" s="179"/>
      <c r="OOI139" s="179"/>
      <c r="OOJ139" s="179"/>
      <c r="OOK139" s="179"/>
      <c r="OOL139" s="179"/>
      <c r="OOM139" s="179"/>
      <c r="OON139" s="179"/>
      <c r="OOO139" s="179"/>
      <c r="OOP139" s="179"/>
      <c r="OOQ139" s="179"/>
      <c r="OOR139" s="179"/>
      <c r="OOS139" s="179"/>
      <c r="OOT139" s="179"/>
      <c r="OOU139" s="179"/>
      <c r="OOV139" s="179"/>
      <c r="OOW139" s="179"/>
      <c r="OOX139" s="179"/>
      <c r="OOY139" s="179"/>
      <c r="OOZ139" s="179"/>
      <c r="OPA139" s="179"/>
      <c r="OPB139" s="179"/>
      <c r="OPC139" s="179"/>
      <c r="OPD139" s="179"/>
      <c r="OPE139" s="179"/>
      <c r="OPF139" s="179"/>
      <c r="OPG139" s="179"/>
      <c r="OPH139" s="179"/>
      <c r="OPI139" s="179"/>
      <c r="OPJ139" s="179"/>
      <c r="OPK139" s="179"/>
      <c r="OPL139" s="179"/>
      <c r="OPM139" s="179"/>
      <c r="OPN139" s="179"/>
      <c r="OPO139" s="179"/>
      <c r="OPP139" s="179"/>
      <c r="OPQ139" s="179"/>
      <c r="OPR139" s="179"/>
      <c r="OPS139" s="179"/>
      <c r="OPT139" s="179"/>
      <c r="OPU139" s="179"/>
      <c r="OPV139" s="179"/>
      <c r="OPW139" s="179"/>
      <c r="OPX139" s="179"/>
      <c r="OPY139" s="179"/>
      <c r="OPZ139" s="179"/>
      <c r="OQA139" s="179"/>
      <c r="OQB139" s="179"/>
      <c r="OQC139" s="179"/>
      <c r="OQD139" s="179"/>
      <c r="OQE139" s="179"/>
      <c r="OQF139" s="179"/>
      <c r="OQG139" s="179"/>
      <c r="OQH139" s="179"/>
      <c r="OQI139" s="179"/>
      <c r="OQJ139" s="179"/>
      <c r="OQK139" s="179"/>
      <c r="OQL139" s="179"/>
      <c r="OQM139" s="179"/>
      <c r="OQN139" s="179"/>
      <c r="OQO139" s="179"/>
      <c r="OQP139" s="179"/>
      <c r="OQQ139" s="179"/>
      <c r="OQR139" s="179"/>
      <c r="OQS139" s="179"/>
      <c r="OQT139" s="179"/>
      <c r="OQU139" s="179"/>
      <c r="OQV139" s="179"/>
      <c r="OQW139" s="179"/>
      <c r="OQX139" s="179"/>
      <c r="OQY139" s="179"/>
      <c r="OQZ139" s="179"/>
      <c r="ORA139" s="179"/>
      <c r="ORB139" s="179"/>
      <c r="ORC139" s="179"/>
      <c r="ORD139" s="179"/>
      <c r="ORE139" s="179"/>
      <c r="ORF139" s="179"/>
      <c r="ORG139" s="179"/>
      <c r="ORH139" s="179"/>
      <c r="ORI139" s="179"/>
      <c r="ORJ139" s="179"/>
      <c r="ORK139" s="179"/>
      <c r="ORL139" s="179"/>
      <c r="ORM139" s="179"/>
      <c r="ORN139" s="179"/>
      <c r="ORO139" s="179"/>
      <c r="ORP139" s="179"/>
      <c r="ORQ139" s="179"/>
      <c r="ORR139" s="179"/>
      <c r="ORS139" s="179"/>
      <c r="ORT139" s="179"/>
      <c r="ORU139" s="179"/>
      <c r="ORV139" s="179"/>
      <c r="ORW139" s="179"/>
      <c r="ORX139" s="179"/>
      <c r="ORY139" s="179"/>
      <c r="ORZ139" s="179"/>
      <c r="OSA139" s="179"/>
      <c r="OSB139" s="179"/>
      <c r="OSC139" s="179"/>
      <c r="OSD139" s="179"/>
      <c r="OSE139" s="179"/>
      <c r="OSF139" s="179"/>
      <c r="OSG139" s="179"/>
      <c r="OSH139" s="179"/>
      <c r="OSI139" s="179"/>
      <c r="OSJ139" s="179"/>
      <c r="OSK139" s="179"/>
      <c r="OSL139" s="179"/>
      <c r="OSM139" s="179"/>
      <c r="OSN139" s="179"/>
      <c r="OSO139" s="179"/>
      <c r="OSP139" s="179"/>
      <c r="OSQ139" s="179"/>
      <c r="OSR139" s="179"/>
      <c r="OSS139" s="179"/>
      <c r="OST139" s="179"/>
      <c r="OSU139" s="179"/>
      <c r="OSV139" s="179"/>
      <c r="OSW139" s="179"/>
      <c r="OSX139" s="179"/>
      <c r="OSY139" s="179"/>
      <c r="OSZ139" s="179"/>
      <c r="OTA139" s="179"/>
      <c r="OTB139" s="179"/>
      <c r="OTC139" s="179"/>
      <c r="OTD139" s="179"/>
      <c r="OTE139" s="179"/>
      <c r="OTF139" s="179"/>
      <c r="OTG139" s="179"/>
      <c r="OTH139" s="179"/>
      <c r="OTI139" s="179"/>
      <c r="OTJ139" s="179"/>
      <c r="OTK139" s="179"/>
      <c r="OTL139" s="179"/>
      <c r="OTM139" s="179"/>
      <c r="OTN139" s="179"/>
      <c r="OTO139" s="179"/>
      <c r="OTP139" s="179"/>
      <c r="OTQ139" s="179"/>
      <c r="OTR139" s="179"/>
      <c r="OTS139" s="179"/>
      <c r="OTT139" s="179"/>
      <c r="OTU139" s="179"/>
      <c r="OTV139" s="179"/>
      <c r="OTW139" s="179"/>
      <c r="OTX139" s="179"/>
      <c r="OTY139" s="179"/>
      <c r="OTZ139" s="179"/>
      <c r="OUA139" s="179"/>
      <c r="OUB139" s="179"/>
      <c r="OUC139" s="179"/>
      <c r="OUD139" s="179"/>
      <c r="OUE139" s="179"/>
      <c r="OUF139" s="179"/>
      <c r="OUG139" s="179"/>
      <c r="OUH139" s="179"/>
      <c r="OUI139" s="179"/>
      <c r="OUJ139" s="179"/>
      <c r="OUK139" s="179"/>
      <c r="OUL139" s="179"/>
      <c r="OUM139" s="179"/>
      <c r="OUN139" s="179"/>
      <c r="OUO139" s="179"/>
      <c r="OUP139" s="179"/>
      <c r="OUQ139" s="179"/>
      <c r="OUR139" s="179"/>
      <c r="OUS139" s="179"/>
      <c r="OUT139" s="179"/>
      <c r="OUU139" s="179"/>
      <c r="OUV139" s="179"/>
      <c r="OUW139" s="179"/>
      <c r="OUX139" s="179"/>
      <c r="OUY139" s="179"/>
      <c r="OUZ139" s="179"/>
      <c r="OVA139" s="179"/>
      <c r="OVB139" s="179"/>
      <c r="OVC139" s="179"/>
      <c r="OVD139" s="179"/>
      <c r="OVE139" s="179"/>
      <c r="OVF139" s="179"/>
      <c r="OVG139" s="179"/>
      <c r="OVH139" s="179"/>
      <c r="OVI139" s="179"/>
      <c r="OVJ139" s="179"/>
      <c r="OVK139" s="179"/>
      <c r="OVL139" s="179"/>
      <c r="OVM139" s="179"/>
      <c r="OVN139" s="179"/>
      <c r="OVO139" s="179"/>
      <c r="OVP139" s="179"/>
      <c r="OVQ139" s="179"/>
      <c r="OVR139" s="179"/>
      <c r="OVS139" s="179"/>
      <c r="OVT139" s="179"/>
      <c r="OVU139" s="179"/>
      <c r="OVV139" s="179"/>
      <c r="OVW139" s="179"/>
      <c r="OVX139" s="179"/>
      <c r="OVY139" s="179"/>
      <c r="OVZ139" s="179"/>
      <c r="OWA139" s="179"/>
      <c r="OWB139" s="179"/>
      <c r="OWC139" s="179"/>
      <c r="OWD139" s="179"/>
      <c r="OWE139" s="179"/>
      <c r="OWF139" s="179"/>
      <c r="OWG139" s="179"/>
      <c r="OWH139" s="179"/>
      <c r="OWI139" s="179"/>
      <c r="OWJ139" s="179"/>
      <c r="OWK139" s="179"/>
      <c r="OWL139" s="179"/>
      <c r="OWM139" s="179"/>
      <c r="OWN139" s="179"/>
      <c r="OWO139" s="179"/>
      <c r="OWP139" s="179"/>
      <c r="OWQ139" s="179"/>
      <c r="OWR139" s="179"/>
      <c r="OWS139" s="179"/>
      <c r="OWT139" s="179"/>
      <c r="OWU139" s="179"/>
      <c r="OWV139" s="179"/>
      <c r="OWW139" s="179"/>
      <c r="OWX139" s="179"/>
      <c r="OWY139" s="179"/>
      <c r="OWZ139" s="179"/>
      <c r="OXA139" s="179"/>
      <c r="OXB139" s="179"/>
      <c r="OXC139" s="179"/>
      <c r="OXD139" s="179"/>
      <c r="OXE139" s="179"/>
      <c r="OXF139" s="179"/>
      <c r="OXG139" s="179"/>
      <c r="OXH139" s="179"/>
      <c r="OXI139" s="179"/>
      <c r="OXJ139" s="179"/>
      <c r="OXK139" s="179"/>
      <c r="OXL139" s="179"/>
      <c r="OXM139" s="179"/>
      <c r="OXN139" s="179"/>
      <c r="OXO139" s="179"/>
      <c r="OXP139" s="179"/>
      <c r="OXQ139" s="179"/>
      <c r="OXR139" s="179"/>
      <c r="OXS139" s="179"/>
      <c r="OXT139" s="179"/>
      <c r="OXU139" s="179"/>
      <c r="OXV139" s="179"/>
      <c r="OXW139" s="179"/>
      <c r="OXX139" s="179"/>
      <c r="OXY139" s="179"/>
      <c r="OXZ139" s="179"/>
      <c r="OYA139" s="179"/>
      <c r="OYB139" s="179"/>
      <c r="OYC139" s="179"/>
      <c r="OYD139" s="179"/>
      <c r="OYE139" s="179"/>
      <c r="OYF139" s="179"/>
      <c r="OYG139" s="179"/>
      <c r="OYH139" s="179"/>
      <c r="OYI139" s="179"/>
      <c r="OYJ139" s="179"/>
      <c r="OYK139" s="179"/>
      <c r="OYL139" s="179"/>
      <c r="OYM139" s="179"/>
      <c r="OYN139" s="179"/>
      <c r="OYO139" s="179"/>
      <c r="OYP139" s="179"/>
      <c r="OYQ139" s="179"/>
      <c r="OYR139" s="179"/>
      <c r="OYS139" s="179"/>
      <c r="OYT139" s="179"/>
      <c r="OYU139" s="179"/>
      <c r="OYV139" s="179"/>
      <c r="OYW139" s="179"/>
      <c r="OYX139" s="179"/>
      <c r="OYY139" s="179"/>
      <c r="OYZ139" s="179"/>
      <c r="OZA139" s="179"/>
      <c r="OZB139" s="179"/>
      <c r="OZC139" s="179"/>
      <c r="OZD139" s="179"/>
      <c r="OZE139" s="179"/>
      <c r="OZF139" s="179"/>
      <c r="OZG139" s="179"/>
      <c r="OZH139" s="179"/>
      <c r="OZI139" s="179"/>
      <c r="OZJ139" s="179"/>
      <c r="OZK139" s="179"/>
      <c r="OZL139" s="179"/>
      <c r="OZM139" s="179"/>
      <c r="OZN139" s="179"/>
      <c r="OZO139" s="179"/>
      <c r="OZP139" s="179"/>
      <c r="OZQ139" s="179"/>
      <c r="OZR139" s="179"/>
      <c r="OZS139" s="179"/>
      <c r="OZT139" s="179"/>
      <c r="OZU139" s="179"/>
      <c r="OZV139" s="179"/>
      <c r="OZW139" s="179"/>
      <c r="OZX139" s="179"/>
      <c r="OZY139" s="179"/>
      <c r="OZZ139" s="179"/>
      <c r="PAA139" s="179"/>
      <c r="PAB139" s="179"/>
      <c r="PAC139" s="179"/>
      <c r="PAD139" s="179"/>
      <c r="PAE139" s="179"/>
      <c r="PAF139" s="179"/>
      <c r="PAG139" s="179"/>
      <c r="PAH139" s="179"/>
      <c r="PAI139" s="179"/>
      <c r="PAJ139" s="179"/>
      <c r="PAK139" s="179"/>
      <c r="PAL139" s="179"/>
      <c r="PAM139" s="179"/>
      <c r="PAN139" s="179"/>
      <c r="PAO139" s="179"/>
      <c r="PAP139" s="179"/>
      <c r="PAQ139" s="179"/>
      <c r="PAR139" s="179"/>
      <c r="PAS139" s="179"/>
      <c r="PAT139" s="179"/>
      <c r="PAU139" s="179"/>
      <c r="PAV139" s="179"/>
      <c r="PAW139" s="179"/>
      <c r="PAX139" s="179"/>
      <c r="PAY139" s="179"/>
      <c r="PAZ139" s="179"/>
      <c r="PBA139" s="179"/>
      <c r="PBB139" s="179"/>
      <c r="PBC139" s="179"/>
      <c r="PBD139" s="179"/>
      <c r="PBE139" s="179"/>
      <c r="PBF139" s="179"/>
      <c r="PBG139" s="179"/>
      <c r="PBH139" s="179"/>
      <c r="PBI139" s="179"/>
      <c r="PBJ139" s="179"/>
      <c r="PBK139" s="179"/>
      <c r="PBL139" s="179"/>
      <c r="PBM139" s="179"/>
      <c r="PBN139" s="179"/>
      <c r="PBO139" s="179"/>
      <c r="PBP139" s="179"/>
      <c r="PBQ139" s="179"/>
      <c r="PBR139" s="179"/>
      <c r="PBS139" s="179"/>
      <c r="PBT139" s="179"/>
      <c r="PBU139" s="179"/>
      <c r="PBV139" s="179"/>
      <c r="PBW139" s="179"/>
      <c r="PBX139" s="179"/>
      <c r="PBY139" s="179"/>
      <c r="PBZ139" s="179"/>
      <c r="PCA139" s="179"/>
      <c r="PCB139" s="179"/>
      <c r="PCC139" s="179"/>
      <c r="PCD139" s="179"/>
      <c r="PCE139" s="179"/>
      <c r="PCF139" s="179"/>
      <c r="PCG139" s="179"/>
      <c r="PCH139" s="179"/>
      <c r="PCI139" s="179"/>
      <c r="PCJ139" s="179"/>
      <c r="PCK139" s="179"/>
      <c r="PCL139" s="179"/>
      <c r="PCM139" s="179"/>
      <c r="PCN139" s="179"/>
      <c r="PCO139" s="179"/>
      <c r="PCP139" s="179"/>
      <c r="PCQ139" s="179"/>
      <c r="PCR139" s="179"/>
      <c r="PCS139" s="179"/>
      <c r="PCT139" s="179"/>
      <c r="PCU139" s="179"/>
      <c r="PCV139" s="179"/>
      <c r="PCW139" s="179"/>
      <c r="PCX139" s="179"/>
      <c r="PCY139" s="179"/>
      <c r="PCZ139" s="179"/>
      <c r="PDA139" s="179"/>
      <c r="PDB139" s="179"/>
      <c r="PDC139" s="179"/>
      <c r="PDD139" s="179"/>
      <c r="PDE139" s="179"/>
      <c r="PDF139" s="179"/>
      <c r="PDG139" s="179"/>
      <c r="PDH139" s="179"/>
      <c r="PDI139" s="179"/>
      <c r="PDJ139" s="179"/>
      <c r="PDK139" s="179"/>
      <c r="PDL139" s="179"/>
      <c r="PDM139" s="179"/>
      <c r="PDN139" s="179"/>
      <c r="PDO139" s="179"/>
      <c r="PDP139" s="179"/>
      <c r="PDQ139" s="179"/>
      <c r="PDR139" s="179"/>
      <c r="PDS139" s="179"/>
      <c r="PDT139" s="179"/>
      <c r="PDU139" s="179"/>
      <c r="PDV139" s="179"/>
      <c r="PDW139" s="179"/>
      <c r="PDX139" s="179"/>
      <c r="PDY139" s="179"/>
      <c r="PDZ139" s="179"/>
      <c r="PEA139" s="179"/>
      <c r="PEB139" s="179"/>
      <c r="PEC139" s="179"/>
      <c r="PED139" s="179"/>
      <c r="PEE139" s="179"/>
      <c r="PEF139" s="179"/>
      <c r="PEG139" s="179"/>
      <c r="PEH139" s="179"/>
      <c r="PEI139" s="179"/>
      <c r="PEJ139" s="179"/>
      <c r="PEK139" s="179"/>
      <c r="PEL139" s="179"/>
      <c r="PEM139" s="179"/>
      <c r="PEN139" s="179"/>
      <c r="PEO139" s="179"/>
      <c r="PEP139" s="179"/>
      <c r="PEQ139" s="179"/>
      <c r="PER139" s="179"/>
      <c r="PES139" s="179"/>
      <c r="PET139" s="179"/>
      <c r="PEU139" s="179"/>
      <c r="PEV139" s="179"/>
      <c r="PEW139" s="179"/>
      <c r="PEX139" s="179"/>
      <c r="PEY139" s="179"/>
      <c r="PEZ139" s="179"/>
      <c r="PFA139" s="179"/>
      <c r="PFB139" s="179"/>
      <c r="PFC139" s="179"/>
      <c r="PFD139" s="179"/>
      <c r="PFE139" s="179"/>
      <c r="PFF139" s="179"/>
      <c r="PFG139" s="179"/>
      <c r="PFH139" s="179"/>
      <c r="PFI139" s="179"/>
      <c r="PFJ139" s="179"/>
      <c r="PFK139" s="179"/>
      <c r="PFL139" s="179"/>
      <c r="PFM139" s="179"/>
      <c r="PFN139" s="179"/>
      <c r="PFO139" s="179"/>
      <c r="PFP139" s="179"/>
      <c r="PFQ139" s="179"/>
      <c r="PFR139" s="179"/>
      <c r="PFS139" s="179"/>
      <c r="PFT139" s="179"/>
      <c r="PFU139" s="179"/>
      <c r="PFV139" s="179"/>
      <c r="PFW139" s="179"/>
      <c r="PFX139" s="179"/>
      <c r="PFY139" s="179"/>
      <c r="PFZ139" s="179"/>
      <c r="PGA139" s="179"/>
      <c r="PGB139" s="179"/>
      <c r="PGC139" s="179"/>
      <c r="PGD139" s="179"/>
      <c r="PGE139" s="179"/>
      <c r="PGF139" s="179"/>
      <c r="PGG139" s="179"/>
      <c r="PGH139" s="179"/>
      <c r="PGI139" s="179"/>
      <c r="PGJ139" s="179"/>
      <c r="PGK139" s="179"/>
      <c r="PGL139" s="179"/>
      <c r="PGM139" s="179"/>
      <c r="PGN139" s="179"/>
      <c r="PGO139" s="179"/>
      <c r="PGP139" s="179"/>
      <c r="PGQ139" s="179"/>
      <c r="PGR139" s="179"/>
      <c r="PGS139" s="179"/>
      <c r="PGT139" s="179"/>
      <c r="PGU139" s="179"/>
      <c r="PGV139" s="179"/>
      <c r="PGW139" s="179"/>
      <c r="PGX139" s="179"/>
      <c r="PGY139" s="179"/>
      <c r="PGZ139" s="179"/>
      <c r="PHA139" s="179"/>
      <c r="PHB139" s="179"/>
      <c r="PHC139" s="179"/>
      <c r="PHD139" s="179"/>
      <c r="PHE139" s="179"/>
      <c r="PHF139" s="179"/>
      <c r="PHG139" s="179"/>
      <c r="PHH139" s="179"/>
      <c r="PHI139" s="179"/>
      <c r="PHJ139" s="179"/>
      <c r="PHK139" s="179"/>
      <c r="PHL139" s="179"/>
      <c r="PHM139" s="179"/>
      <c r="PHN139" s="179"/>
      <c r="PHO139" s="179"/>
      <c r="PHP139" s="179"/>
      <c r="PHQ139" s="179"/>
      <c r="PHR139" s="179"/>
      <c r="PHS139" s="179"/>
      <c r="PHT139" s="179"/>
      <c r="PHU139" s="179"/>
      <c r="PHV139" s="179"/>
      <c r="PHW139" s="179"/>
      <c r="PHX139" s="179"/>
      <c r="PHY139" s="179"/>
      <c r="PHZ139" s="179"/>
      <c r="PIA139" s="179"/>
      <c r="PIB139" s="179"/>
      <c r="PIC139" s="179"/>
      <c r="PID139" s="179"/>
      <c r="PIE139" s="179"/>
      <c r="PIF139" s="179"/>
      <c r="PIG139" s="179"/>
      <c r="PIH139" s="179"/>
      <c r="PII139" s="179"/>
      <c r="PIJ139" s="179"/>
      <c r="PIK139" s="179"/>
      <c r="PIL139" s="179"/>
      <c r="PIM139" s="179"/>
      <c r="PIN139" s="179"/>
      <c r="PIO139" s="179"/>
      <c r="PIP139" s="179"/>
      <c r="PIQ139" s="179"/>
      <c r="PIR139" s="179"/>
      <c r="PIS139" s="179"/>
      <c r="PIT139" s="179"/>
      <c r="PIU139" s="179"/>
      <c r="PIV139" s="179"/>
      <c r="PIW139" s="179"/>
      <c r="PIX139" s="179"/>
      <c r="PIY139" s="179"/>
      <c r="PIZ139" s="179"/>
      <c r="PJA139" s="179"/>
      <c r="PJB139" s="179"/>
      <c r="PJC139" s="179"/>
      <c r="PJD139" s="179"/>
      <c r="PJE139" s="179"/>
      <c r="PJF139" s="179"/>
      <c r="PJG139" s="179"/>
      <c r="PJH139" s="179"/>
      <c r="PJI139" s="179"/>
      <c r="PJJ139" s="179"/>
      <c r="PJK139" s="179"/>
      <c r="PJL139" s="179"/>
      <c r="PJM139" s="179"/>
      <c r="PJN139" s="179"/>
      <c r="PJO139" s="179"/>
      <c r="PJP139" s="179"/>
      <c r="PJQ139" s="179"/>
      <c r="PJR139" s="179"/>
      <c r="PJS139" s="179"/>
      <c r="PJT139" s="179"/>
      <c r="PJU139" s="179"/>
      <c r="PJV139" s="179"/>
      <c r="PJW139" s="179"/>
      <c r="PJX139" s="179"/>
      <c r="PJY139" s="179"/>
      <c r="PJZ139" s="179"/>
      <c r="PKA139" s="179"/>
      <c r="PKB139" s="179"/>
      <c r="PKC139" s="179"/>
      <c r="PKD139" s="179"/>
      <c r="PKE139" s="179"/>
      <c r="PKF139" s="179"/>
      <c r="PKG139" s="179"/>
      <c r="PKH139" s="179"/>
      <c r="PKI139" s="179"/>
      <c r="PKJ139" s="179"/>
      <c r="PKK139" s="179"/>
      <c r="PKL139" s="179"/>
      <c r="PKM139" s="179"/>
      <c r="PKN139" s="179"/>
      <c r="PKO139" s="179"/>
      <c r="PKP139" s="179"/>
      <c r="PKQ139" s="179"/>
      <c r="PKR139" s="179"/>
      <c r="PKS139" s="179"/>
      <c r="PKT139" s="179"/>
      <c r="PKU139" s="179"/>
      <c r="PKV139" s="179"/>
      <c r="PKW139" s="179"/>
      <c r="PKX139" s="179"/>
      <c r="PKY139" s="179"/>
      <c r="PKZ139" s="179"/>
      <c r="PLA139" s="179"/>
      <c r="PLB139" s="179"/>
      <c r="PLC139" s="179"/>
      <c r="PLD139" s="179"/>
      <c r="PLE139" s="179"/>
      <c r="PLF139" s="179"/>
      <c r="PLG139" s="179"/>
      <c r="PLH139" s="179"/>
      <c r="PLI139" s="179"/>
      <c r="PLJ139" s="179"/>
      <c r="PLK139" s="179"/>
      <c r="PLL139" s="179"/>
      <c r="PLM139" s="179"/>
      <c r="PLN139" s="179"/>
      <c r="PLO139" s="179"/>
      <c r="PLP139" s="179"/>
      <c r="PLQ139" s="179"/>
      <c r="PLR139" s="179"/>
      <c r="PLS139" s="179"/>
      <c r="PLT139" s="179"/>
      <c r="PLU139" s="179"/>
      <c r="PLV139" s="179"/>
      <c r="PLW139" s="179"/>
      <c r="PLX139" s="179"/>
      <c r="PLY139" s="179"/>
      <c r="PLZ139" s="179"/>
      <c r="PMA139" s="179"/>
      <c r="PMB139" s="179"/>
      <c r="PMC139" s="179"/>
      <c r="PMD139" s="179"/>
      <c r="PME139" s="179"/>
      <c r="PMF139" s="179"/>
      <c r="PMG139" s="179"/>
      <c r="PMH139" s="179"/>
      <c r="PMI139" s="179"/>
      <c r="PMJ139" s="179"/>
      <c r="PMK139" s="179"/>
      <c r="PML139" s="179"/>
      <c r="PMM139" s="179"/>
      <c r="PMN139" s="179"/>
      <c r="PMO139" s="179"/>
      <c r="PMP139" s="179"/>
      <c r="PMQ139" s="179"/>
      <c r="PMR139" s="179"/>
      <c r="PMS139" s="179"/>
      <c r="PMT139" s="179"/>
      <c r="PMU139" s="179"/>
      <c r="PMV139" s="179"/>
      <c r="PMW139" s="179"/>
      <c r="PMX139" s="179"/>
      <c r="PMY139" s="179"/>
      <c r="PMZ139" s="179"/>
      <c r="PNA139" s="179"/>
      <c r="PNB139" s="179"/>
      <c r="PNC139" s="179"/>
      <c r="PND139" s="179"/>
      <c r="PNE139" s="179"/>
      <c r="PNF139" s="179"/>
      <c r="PNG139" s="179"/>
      <c r="PNH139" s="179"/>
      <c r="PNI139" s="179"/>
      <c r="PNJ139" s="179"/>
      <c r="PNK139" s="179"/>
      <c r="PNL139" s="179"/>
      <c r="PNM139" s="179"/>
      <c r="PNN139" s="179"/>
      <c r="PNO139" s="179"/>
      <c r="PNP139" s="179"/>
      <c r="PNQ139" s="179"/>
      <c r="PNR139" s="179"/>
      <c r="PNS139" s="179"/>
      <c r="PNT139" s="179"/>
      <c r="PNU139" s="179"/>
      <c r="PNV139" s="179"/>
      <c r="PNW139" s="179"/>
      <c r="PNX139" s="179"/>
      <c r="PNY139" s="179"/>
      <c r="PNZ139" s="179"/>
      <c r="POA139" s="179"/>
      <c r="POB139" s="179"/>
      <c r="POC139" s="179"/>
      <c r="POD139" s="179"/>
      <c r="POE139" s="179"/>
      <c r="POF139" s="179"/>
      <c r="POG139" s="179"/>
      <c r="POH139" s="179"/>
      <c r="POI139" s="179"/>
      <c r="POJ139" s="179"/>
      <c r="POK139" s="179"/>
      <c r="POL139" s="179"/>
      <c r="POM139" s="179"/>
      <c r="PON139" s="179"/>
      <c r="POO139" s="179"/>
      <c r="POP139" s="179"/>
      <c r="POQ139" s="179"/>
      <c r="POR139" s="179"/>
      <c r="POS139" s="179"/>
      <c r="POT139" s="179"/>
      <c r="POU139" s="179"/>
      <c r="POV139" s="179"/>
      <c r="POW139" s="179"/>
      <c r="POX139" s="179"/>
      <c r="POY139" s="179"/>
      <c r="POZ139" s="179"/>
      <c r="PPA139" s="179"/>
      <c r="PPB139" s="179"/>
      <c r="PPC139" s="179"/>
      <c r="PPD139" s="179"/>
      <c r="PPE139" s="179"/>
      <c r="PPF139" s="179"/>
      <c r="PPG139" s="179"/>
      <c r="PPH139" s="179"/>
      <c r="PPI139" s="179"/>
      <c r="PPJ139" s="179"/>
      <c r="PPK139" s="179"/>
      <c r="PPL139" s="179"/>
      <c r="PPM139" s="179"/>
      <c r="PPN139" s="179"/>
      <c r="PPO139" s="179"/>
      <c r="PPP139" s="179"/>
      <c r="PPQ139" s="179"/>
      <c r="PPR139" s="179"/>
      <c r="PPS139" s="179"/>
      <c r="PPT139" s="179"/>
      <c r="PPU139" s="179"/>
      <c r="PPV139" s="179"/>
      <c r="PPW139" s="179"/>
      <c r="PPX139" s="179"/>
      <c r="PPY139" s="179"/>
      <c r="PPZ139" s="179"/>
      <c r="PQA139" s="179"/>
      <c r="PQB139" s="179"/>
      <c r="PQC139" s="179"/>
      <c r="PQD139" s="179"/>
      <c r="PQE139" s="179"/>
      <c r="PQF139" s="179"/>
      <c r="PQG139" s="179"/>
      <c r="PQH139" s="179"/>
      <c r="PQI139" s="179"/>
      <c r="PQJ139" s="179"/>
      <c r="PQK139" s="179"/>
      <c r="PQL139" s="179"/>
      <c r="PQM139" s="179"/>
      <c r="PQN139" s="179"/>
      <c r="PQO139" s="179"/>
      <c r="PQP139" s="179"/>
      <c r="PQQ139" s="179"/>
      <c r="PQR139" s="179"/>
      <c r="PQS139" s="179"/>
      <c r="PQT139" s="179"/>
      <c r="PQU139" s="179"/>
      <c r="PQV139" s="179"/>
      <c r="PQW139" s="179"/>
      <c r="PQX139" s="179"/>
      <c r="PQY139" s="179"/>
      <c r="PQZ139" s="179"/>
      <c r="PRA139" s="179"/>
      <c r="PRB139" s="179"/>
      <c r="PRC139" s="179"/>
      <c r="PRD139" s="179"/>
      <c r="PRE139" s="179"/>
      <c r="PRF139" s="179"/>
      <c r="PRG139" s="179"/>
      <c r="PRH139" s="179"/>
      <c r="PRI139" s="179"/>
      <c r="PRJ139" s="179"/>
      <c r="PRK139" s="179"/>
      <c r="PRL139" s="179"/>
      <c r="PRM139" s="179"/>
      <c r="PRN139" s="179"/>
      <c r="PRO139" s="179"/>
      <c r="PRP139" s="179"/>
      <c r="PRQ139" s="179"/>
      <c r="PRR139" s="179"/>
      <c r="PRS139" s="179"/>
      <c r="PRT139" s="179"/>
      <c r="PRU139" s="179"/>
      <c r="PRV139" s="179"/>
      <c r="PRW139" s="179"/>
      <c r="PRX139" s="179"/>
      <c r="PRY139" s="179"/>
      <c r="PRZ139" s="179"/>
      <c r="PSA139" s="179"/>
      <c r="PSB139" s="179"/>
      <c r="PSC139" s="179"/>
      <c r="PSD139" s="179"/>
      <c r="PSE139" s="179"/>
      <c r="PSF139" s="179"/>
      <c r="PSG139" s="179"/>
      <c r="PSH139" s="179"/>
      <c r="PSI139" s="179"/>
      <c r="PSJ139" s="179"/>
      <c r="PSK139" s="179"/>
      <c r="PSL139" s="179"/>
      <c r="PSM139" s="179"/>
      <c r="PSN139" s="179"/>
      <c r="PSO139" s="179"/>
      <c r="PSP139" s="179"/>
      <c r="PSQ139" s="179"/>
      <c r="PSR139" s="179"/>
      <c r="PSS139" s="179"/>
      <c r="PST139" s="179"/>
      <c r="PSU139" s="179"/>
      <c r="PSV139" s="179"/>
      <c r="PSW139" s="179"/>
      <c r="PSX139" s="179"/>
      <c r="PSY139" s="179"/>
      <c r="PSZ139" s="179"/>
      <c r="PTA139" s="179"/>
      <c r="PTB139" s="179"/>
      <c r="PTC139" s="179"/>
      <c r="PTD139" s="179"/>
      <c r="PTE139" s="179"/>
      <c r="PTF139" s="179"/>
      <c r="PTG139" s="179"/>
      <c r="PTH139" s="179"/>
      <c r="PTI139" s="179"/>
      <c r="PTJ139" s="179"/>
      <c r="PTK139" s="179"/>
      <c r="PTL139" s="179"/>
      <c r="PTM139" s="179"/>
      <c r="PTN139" s="179"/>
      <c r="PTO139" s="179"/>
      <c r="PTP139" s="179"/>
      <c r="PTQ139" s="179"/>
      <c r="PTR139" s="179"/>
      <c r="PTS139" s="179"/>
      <c r="PTT139" s="179"/>
      <c r="PTU139" s="179"/>
      <c r="PTV139" s="179"/>
      <c r="PTW139" s="179"/>
      <c r="PTX139" s="179"/>
      <c r="PTY139" s="179"/>
      <c r="PTZ139" s="179"/>
      <c r="PUA139" s="179"/>
      <c r="PUB139" s="179"/>
      <c r="PUC139" s="179"/>
      <c r="PUD139" s="179"/>
      <c r="PUE139" s="179"/>
      <c r="PUF139" s="179"/>
      <c r="PUG139" s="179"/>
      <c r="PUH139" s="179"/>
      <c r="PUI139" s="179"/>
      <c r="PUJ139" s="179"/>
      <c r="PUK139" s="179"/>
      <c r="PUL139" s="179"/>
      <c r="PUM139" s="179"/>
      <c r="PUN139" s="179"/>
      <c r="PUO139" s="179"/>
      <c r="PUP139" s="179"/>
      <c r="PUQ139" s="179"/>
      <c r="PUR139" s="179"/>
      <c r="PUS139" s="179"/>
      <c r="PUT139" s="179"/>
      <c r="PUU139" s="179"/>
      <c r="PUV139" s="179"/>
      <c r="PUW139" s="179"/>
      <c r="PUX139" s="179"/>
      <c r="PUY139" s="179"/>
      <c r="PUZ139" s="179"/>
      <c r="PVA139" s="179"/>
      <c r="PVB139" s="179"/>
      <c r="PVC139" s="179"/>
      <c r="PVD139" s="179"/>
      <c r="PVE139" s="179"/>
      <c r="PVF139" s="179"/>
      <c r="PVG139" s="179"/>
      <c r="PVH139" s="179"/>
      <c r="PVI139" s="179"/>
      <c r="PVJ139" s="179"/>
      <c r="PVK139" s="179"/>
      <c r="PVL139" s="179"/>
      <c r="PVM139" s="179"/>
      <c r="PVN139" s="179"/>
      <c r="PVO139" s="179"/>
      <c r="PVP139" s="179"/>
      <c r="PVQ139" s="179"/>
      <c r="PVR139" s="179"/>
      <c r="PVS139" s="179"/>
      <c r="PVT139" s="179"/>
      <c r="PVU139" s="179"/>
      <c r="PVV139" s="179"/>
      <c r="PVW139" s="179"/>
      <c r="PVX139" s="179"/>
      <c r="PVY139" s="179"/>
      <c r="PVZ139" s="179"/>
      <c r="PWA139" s="179"/>
      <c r="PWB139" s="179"/>
      <c r="PWC139" s="179"/>
      <c r="PWD139" s="179"/>
      <c r="PWE139" s="179"/>
      <c r="PWF139" s="179"/>
      <c r="PWG139" s="179"/>
      <c r="PWH139" s="179"/>
      <c r="PWI139" s="179"/>
      <c r="PWJ139" s="179"/>
      <c r="PWK139" s="179"/>
      <c r="PWL139" s="179"/>
      <c r="PWM139" s="179"/>
      <c r="PWN139" s="179"/>
      <c r="PWO139" s="179"/>
      <c r="PWP139" s="179"/>
      <c r="PWQ139" s="179"/>
      <c r="PWR139" s="179"/>
      <c r="PWS139" s="179"/>
      <c r="PWT139" s="179"/>
      <c r="PWU139" s="179"/>
      <c r="PWV139" s="179"/>
      <c r="PWW139" s="179"/>
      <c r="PWX139" s="179"/>
      <c r="PWY139" s="179"/>
      <c r="PWZ139" s="179"/>
      <c r="PXA139" s="179"/>
      <c r="PXB139" s="179"/>
      <c r="PXC139" s="179"/>
      <c r="PXD139" s="179"/>
      <c r="PXE139" s="179"/>
      <c r="PXF139" s="179"/>
      <c r="PXG139" s="179"/>
      <c r="PXH139" s="179"/>
      <c r="PXI139" s="179"/>
      <c r="PXJ139" s="179"/>
      <c r="PXK139" s="179"/>
      <c r="PXL139" s="179"/>
      <c r="PXM139" s="179"/>
      <c r="PXN139" s="179"/>
      <c r="PXO139" s="179"/>
      <c r="PXP139" s="179"/>
      <c r="PXQ139" s="179"/>
      <c r="PXR139" s="179"/>
      <c r="PXS139" s="179"/>
      <c r="PXT139" s="179"/>
      <c r="PXU139" s="179"/>
      <c r="PXV139" s="179"/>
      <c r="PXW139" s="179"/>
      <c r="PXX139" s="179"/>
      <c r="PXY139" s="179"/>
      <c r="PXZ139" s="179"/>
      <c r="PYA139" s="179"/>
      <c r="PYB139" s="179"/>
      <c r="PYC139" s="179"/>
      <c r="PYD139" s="179"/>
      <c r="PYE139" s="179"/>
      <c r="PYF139" s="179"/>
      <c r="PYG139" s="179"/>
      <c r="PYH139" s="179"/>
      <c r="PYI139" s="179"/>
      <c r="PYJ139" s="179"/>
      <c r="PYK139" s="179"/>
      <c r="PYL139" s="179"/>
      <c r="PYM139" s="179"/>
      <c r="PYN139" s="179"/>
      <c r="PYO139" s="179"/>
      <c r="PYP139" s="179"/>
      <c r="PYQ139" s="179"/>
      <c r="PYR139" s="179"/>
      <c r="PYS139" s="179"/>
      <c r="PYT139" s="179"/>
      <c r="PYU139" s="179"/>
      <c r="PYV139" s="179"/>
      <c r="PYW139" s="179"/>
      <c r="PYX139" s="179"/>
      <c r="PYY139" s="179"/>
      <c r="PYZ139" s="179"/>
      <c r="PZA139" s="179"/>
      <c r="PZB139" s="179"/>
      <c r="PZC139" s="179"/>
      <c r="PZD139" s="179"/>
      <c r="PZE139" s="179"/>
      <c r="PZF139" s="179"/>
      <c r="PZG139" s="179"/>
      <c r="PZH139" s="179"/>
      <c r="PZI139" s="179"/>
      <c r="PZJ139" s="179"/>
      <c r="PZK139" s="179"/>
      <c r="PZL139" s="179"/>
      <c r="PZM139" s="179"/>
      <c r="PZN139" s="179"/>
      <c r="PZO139" s="179"/>
      <c r="PZP139" s="179"/>
      <c r="PZQ139" s="179"/>
      <c r="PZR139" s="179"/>
      <c r="PZS139" s="179"/>
      <c r="PZT139" s="179"/>
      <c r="PZU139" s="179"/>
      <c r="PZV139" s="179"/>
      <c r="PZW139" s="179"/>
      <c r="PZX139" s="179"/>
      <c r="PZY139" s="179"/>
      <c r="PZZ139" s="179"/>
      <c r="QAA139" s="179"/>
      <c r="QAB139" s="179"/>
      <c r="QAC139" s="179"/>
      <c r="QAD139" s="179"/>
      <c r="QAE139" s="179"/>
      <c r="QAF139" s="179"/>
      <c r="QAG139" s="179"/>
      <c r="QAH139" s="179"/>
      <c r="QAI139" s="179"/>
      <c r="QAJ139" s="179"/>
      <c r="QAK139" s="179"/>
      <c r="QAL139" s="179"/>
      <c r="QAM139" s="179"/>
      <c r="QAN139" s="179"/>
      <c r="QAO139" s="179"/>
      <c r="QAP139" s="179"/>
      <c r="QAQ139" s="179"/>
      <c r="QAR139" s="179"/>
      <c r="QAS139" s="179"/>
      <c r="QAT139" s="179"/>
      <c r="QAU139" s="179"/>
      <c r="QAV139" s="179"/>
      <c r="QAW139" s="179"/>
      <c r="QAX139" s="179"/>
      <c r="QAY139" s="179"/>
      <c r="QAZ139" s="179"/>
      <c r="QBA139" s="179"/>
      <c r="QBB139" s="179"/>
      <c r="QBC139" s="179"/>
      <c r="QBD139" s="179"/>
      <c r="QBE139" s="179"/>
      <c r="QBF139" s="179"/>
      <c r="QBG139" s="179"/>
      <c r="QBH139" s="179"/>
      <c r="QBI139" s="179"/>
      <c r="QBJ139" s="179"/>
      <c r="QBK139" s="179"/>
      <c r="QBL139" s="179"/>
      <c r="QBM139" s="179"/>
      <c r="QBN139" s="179"/>
      <c r="QBO139" s="179"/>
      <c r="QBP139" s="179"/>
      <c r="QBQ139" s="179"/>
      <c r="QBR139" s="179"/>
      <c r="QBS139" s="179"/>
      <c r="QBT139" s="179"/>
      <c r="QBU139" s="179"/>
      <c r="QBV139" s="179"/>
      <c r="QBW139" s="179"/>
      <c r="QBX139" s="179"/>
      <c r="QBY139" s="179"/>
      <c r="QBZ139" s="179"/>
      <c r="QCA139" s="179"/>
      <c r="QCB139" s="179"/>
      <c r="QCC139" s="179"/>
      <c r="QCD139" s="179"/>
      <c r="QCE139" s="179"/>
      <c r="QCF139" s="179"/>
      <c r="QCG139" s="179"/>
      <c r="QCH139" s="179"/>
      <c r="QCI139" s="179"/>
      <c r="QCJ139" s="179"/>
      <c r="QCK139" s="179"/>
      <c r="QCL139" s="179"/>
      <c r="QCM139" s="179"/>
      <c r="QCN139" s="179"/>
      <c r="QCO139" s="179"/>
      <c r="QCP139" s="179"/>
      <c r="QCQ139" s="179"/>
      <c r="QCR139" s="179"/>
      <c r="QCS139" s="179"/>
      <c r="QCT139" s="179"/>
      <c r="QCU139" s="179"/>
      <c r="QCV139" s="179"/>
      <c r="QCW139" s="179"/>
      <c r="QCX139" s="179"/>
      <c r="QCY139" s="179"/>
      <c r="QCZ139" s="179"/>
      <c r="QDA139" s="179"/>
      <c r="QDB139" s="179"/>
      <c r="QDC139" s="179"/>
      <c r="QDD139" s="179"/>
      <c r="QDE139" s="179"/>
      <c r="QDF139" s="179"/>
      <c r="QDG139" s="179"/>
      <c r="QDH139" s="179"/>
      <c r="QDI139" s="179"/>
      <c r="QDJ139" s="179"/>
      <c r="QDK139" s="179"/>
      <c r="QDL139" s="179"/>
      <c r="QDM139" s="179"/>
      <c r="QDN139" s="179"/>
      <c r="QDO139" s="179"/>
      <c r="QDP139" s="179"/>
      <c r="QDQ139" s="179"/>
      <c r="QDR139" s="179"/>
      <c r="QDS139" s="179"/>
      <c r="QDT139" s="179"/>
      <c r="QDU139" s="179"/>
      <c r="QDV139" s="179"/>
      <c r="QDW139" s="179"/>
      <c r="QDX139" s="179"/>
      <c r="QDY139" s="179"/>
      <c r="QDZ139" s="179"/>
      <c r="QEA139" s="179"/>
      <c r="QEB139" s="179"/>
      <c r="QEC139" s="179"/>
      <c r="QED139" s="179"/>
      <c r="QEE139" s="179"/>
      <c r="QEF139" s="179"/>
      <c r="QEG139" s="179"/>
      <c r="QEH139" s="179"/>
      <c r="QEI139" s="179"/>
      <c r="QEJ139" s="179"/>
      <c r="QEK139" s="179"/>
      <c r="QEL139" s="179"/>
      <c r="QEM139" s="179"/>
      <c r="QEN139" s="179"/>
      <c r="QEO139" s="179"/>
      <c r="QEP139" s="179"/>
      <c r="QEQ139" s="179"/>
      <c r="QER139" s="179"/>
      <c r="QES139" s="179"/>
      <c r="QET139" s="179"/>
      <c r="QEU139" s="179"/>
      <c r="QEV139" s="179"/>
      <c r="QEW139" s="179"/>
      <c r="QEX139" s="179"/>
      <c r="QEY139" s="179"/>
      <c r="QEZ139" s="179"/>
      <c r="QFA139" s="179"/>
      <c r="QFB139" s="179"/>
      <c r="QFC139" s="179"/>
      <c r="QFD139" s="179"/>
      <c r="QFE139" s="179"/>
      <c r="QFF139" s="179"/>
      <c r="QFG139" s="179"/>
      <c r="QFH139" s="179"/>
      <c r="QFI139" s="179"/>
      <c r="QFJ139" s="179"/>
      <c r="QFK139" s="179"/>
      <c r="QFL139" s="179"/>
      <c r="QFM139" s="179"/>
      <c r="QFN139" s="179"/>
      <c r="QFO139" s="179"/>
      <c r="QFP139" s="179"/>
      <c r="QFQ139" s="179"/>
      <c r="QFR139" s="179"/>
      <c r="QFS139" s="179"/>
      <c r="QFT139" s="179"/>
      <c r="QFU139" s="179"/>
      <c r="QFV139" s="179"/>
      <c r="QFW139" s="179"/>
      <c r="QFX139" s="179"/>
      <c r="QFY139" s="179"/>
      <c r="QFZ139" s="179"/>
      <c r="QGA139" s="179"/>
      <c r="QGB139" s="179"/>
      <c r="QGC139" s="179"/>
      <c r="QGD139" s="179"/>
      <c r="QGE139" s="179"/>
      <c r="QGF139" s="179"/>
      <c r="QGG139" s="179"/>
      <c r="QGH139" s="179"/>
      <c r="QGI139" s="179"/>
      <c r="QGJ139" s="179"/>
      <c r="QGK139" s="179"/>
      <c r="QGL139" s="179"/>
      <c r="QGM139" s="179"/>
      <c r="QGN139" s="179"/>
      <c r="QGO139" s="179"/>
      <c r="QGP139" s="179"/>
      <c r="QGQ139" s="179"/>
      <c r="QGR139" s="179"/>
      <c r="QGS139" s="179"/>
      <c r="QGT139" s="179"/>
      <c r="QGU139" s="179"/>
      <c r="QGV139" s="179"/>
      <c r="QGW139" s="179"/>
      <c r="QGX139" s="179"/>
      <c r="QGY139" s="179"/>
      <c r="QGZ139" s="179"/>
      <c r="QHA139" s="179"/>
      <c r="QHB139" s="179"/>
      <c r="QHC139" s="179"/>
      <c r="QHD139" s="179"/>
      <c r="QHE139" s="179"/>
      <c r="QHF139" s="179"/>
      <c r="QHG139" s="179"/>
      <c r="QHH139" s="179"/>
      <c r="QHI139" s="179"/>
      <c r="QHJ139" s="179"/>
      <c r="QHK139" s="179"/>
      <c r="QHL139" s="179"/>
      <c r="QHM139" s="179"/>
      <c r="QHN139" s="179"/>
      <c r="QHO139" s="179"/>
      <c r="QHP139" s="179"/>
      <c r="QHQ139" s="179"/>
      <c r="QHR139" s="179"/>
      <c r="QHS139" s="179"/>
      <c r="QHT139" s="179"/>
      <c r="QHU139" s="179"/>
      <c r="QHV139" s="179"/>
      <c r="QHW139" s="179"/>
      <c r="QHX139" s="179"/>
      <c r="QHY139" s="179"/>
      <c r="QHZ139" s="179"/>
      <c r="QIA139" s="179"/>
      <c r="QIB139" s="179"/>
      <c r="QIC139" s="179"/>
      <c r="QID139" s="179"/>
      <c r="QIE139" s="179"/>
      <c r="QIF139" s="179"/>
      <c r="QIG139" s="179"/>
      <c r="QIH139" s="179"/>
      <c r="QII139" s="179"/>
      <c r="QIJ139" s="179"/>
      <c r="QIK139" s="179"/>
      <c r="QIL139" s="179"/>
      <c r="QIM139" s="179"/>
      <c r="QIN139" s="179"/>
      <c r="QIO139" s="179"/>
      <c r="QIP139" s="179"/>
      <c r="QIQ139" s="179"/>
      <c r="QIR139" s="179"/>
      <c r="QIS139" s="179"/>
      <c r="QIT139" s="179"/>
      <c r="QIU139" s="179"/>
      <c r="QIV139" s="179"/>
      <c r="QIW139" s="179"/>
      <c r="QIX139" s="179"/>
      <c r="QIY139" s="179"/>
      <c r="QIZ139" s="179"/>
      <c r="QJA139" s="179"/>
      <c r="QJB139" s="179"/>
      <c r="QJC139" s="179"/>
      <c r="QJD139" s="179"/>
      <c r="QJE139" s="179"/>
      <c r="QJF139" s="179"/>
      <c r="QJG139" s="179"/>
      <c r="QJH139" s="179"/>
      <c r="QJI139" s="179"/>
      <c r="QJJ139" s="179"/>
      <c r="QJK139" s="179"/>
      <c r="QJL139" s="179"/>
      <c r="QJM139" s="179"/>
      <c r="QJN139" s="179"/>
      <c r="QJO139" s="179"/>
      <c r="QJP139" s="179"/>
      <c r="QJQ139" s="179"/>
      <c r="QJR139" s="179"/>
      <c r="QJS139" s="179"/>
      <c r="QJT139" s="179"/>
      <c r="QJU139" s="179"/>
      <c r="QJV139" s="179"/>
      <c r="QJW139" s="179"/>
      <c r="QJX139" s="179"/>
      <c r="QJY139" s="179"/>
      <c r="QJZ139" s="179"/>
      <c r="QKA139" s="179"/>
      <c r="QKB139" s="179"/>
      <c r="QKC139" s="179"/>
      <c r="QKD139" s="179"/>
      <c r="QKE139" s="179"/>
      <c r="QKF139" s="179"/>
      <c r="QKG139" s="179"/>
      <c r="QKH139" s="179"/>
      <c r="QKI139" s="179"/>
      <c r="QKJ139" s="179"/>
      <c r="QKK139" s="179"/>
      <c r="QKL139" s="179"/>
      <c r="QKM139" s="179"/>
      <c r="QKN139" s="179"/>
      <c r="QKO139" s="179"/>
      <c r="QKP139" s="179"/>
      <c r="QKQ139" s="179"/>
      <c r="QKR139" s="179"/>
      <c r="QKS139" s="179"/>
      <c r="QKT139" s="179"/>
      <c r="QKU139" s="179"/>
      <c r="QKV139" s="179"/>
      <c r="QKW139" s="179"/>
      <c r="QKX139" s="179"/>
      <c r="QKY139" s="179"/>
      <c r="QKZ139" s="179"/>
      <c r="QLA139" s="179"/>
      <c r="QLB139" s="179"/>
      <c r="QLC139" s="179"/>
      <c r="QLD139" s="179"/>
      <c r="QLE139" s="179"/>
      <c r="QLF139" s="179"/>
      <c r="QLG139" s="179"/>
      <c r="QLH139" s="179"/>
      <c r="QLI139" s="179"/>
      <c r="QLJ139" s="179"/>
      <c r="QLK139" s="179"/>
      <c r="QLL139" s="179"/>
      <c r="QLM139" s="179"/>
      <c r="QLN139" s="179"/>
      <c r="QLO139" s="179"/>
      <c r="QLP139" s="179"/>
      <c r="QLQ139" s="179"/>
      <c r="QLR139" s="179"/>
      <c r="QLS139" s="179"/>
      <c r="QLT139" s="179"/>
      <c r="QLU139" s="179"/>
      <c r="QLV139" s="179"/>
      <c r="QLW139" s="179"/>
      <c r="QLX139" s="179"/>
      <c r="QLY139" s="179"/>
      <c r="QLZ139" s="179"/>
      <c r="QMA139" s="179"/>
      <c r="QMB139" s="179"/>
      <c r="QMC139" s="179"/>
      <c r="QMD139" s="179"/>
      <c r="QME139" s="179"/>
      <c r="QMF139" s="179"/>
      <c r="QMG139" s="179"/>
      <c r="QMH139" s="179"/>
      <c r="QMI139" s="179"/>
      <c r="QMJ139" s="179"/>
      <c r="QMK139" s="179"/>
      <c r="QML139" s="179"/>
      <c r="QMM139" s="179"/>
      <c r="QMN139" s="179"/>
      <c r="QMO139" s="179"/>
      <c r="QMP139" s="179"/>
      <c r="QMQ139" s="179"/>
      <c r="QMR139" s="179"/>
      <c r="QMS139" s="179"/>
      <c r="QMT139" s="179"/>
      <c r="QMU139" s="179"/>
      <c r="QMV139" s="179"/>
      <c r="QMW139" s="179"/>
      <c r="QMX139" s="179"/>
      <c r="QMY139" s="179"/>
      <c r="QMZ139" s="179"/>
      <c r="QNA139" s="179"/>
      <c r="QNB139" s="179"/>
      <c r="QNC139" s="179"/>
      <c r="QND139" s="179"/>
      <c r="QNE139" s="179"/>
      <c r="QNF139" s="179"/>
      <c r="QNG139" s="179"/>
      <c r="QNH139" s="179"/>
      <c r="QNI139" s="179"/>
      <c r="QNJ139" s="179"/>
      <c r="QNK139" s="179"/>
      <c r="QNL139" s="179"/>
      <c r="QNM139" s="179"/>
      <c r="QNN139" s="179"/>
      <c r="QNO139" s="179"/>
      <c r="QNP139" s="179"/>
      <c r="QNQ139" s="179"/>
      <c r="QNR139" s="179"/>
      <c r="QNS139" s="179"/>
      <c r="QNT139" s="179"/>
      <c r="QNU139" s="179"/>
      <c r="QNV139" s="179"/>
      <c r="QNW139" s="179"/>
      <c r="QNX139" s="179"/>
      <c r="QNY139" s="179"/>
      <c r="QNZ139" s="179"/>
      <c r="QOA139" s="179"/>
      <c r="QOB139" s="179"/>
      <c r="QOC139" s="179"/>
      <c r="QOD139" s="179"/>
      <c r="QOE139" s="179"/>
      <c r="QOF139" s="179"/>
      <c r="QOG139" s="179"/>
      <c r="QOH139" s="179"/>
      <c r="QOI139" s="179"/>
      <c r="QOJ139" s="179"/>
      <c r="QOK139" s="179"/>
      <c r="QOL139" s="179"/>
      <c r="QOM139" s="179"/>
      <c r="QON139" s="179"/>
      <c r="QOO139" s="179"/>
      <c r="QOP139" s="179"/>
      <c r="QOQ139" s="179"/>
      <c r="QOR139" s="179"/>
      <c r="QOS139" s="179"/>
      <c r="QOT139" s="179"/>
      <c r="QOU139" s="179"/>
      <c r="QOV139" s="179"/>
      <c r="QOW139" s="179"/>
      <c r="QOX139" s="179"/>
      <c r="QOY139" s="179"/>
      <c r="QOZ139" s="179"/>
      <c r="QPA139" s="179"/>
      <c r="QPB139" s="179"/>
      <c r="QPC139" s="179"/>
      <c r="QPD139" s="179"/>
      <c r="QPE139" s="179"/>
      <c r="QPF139" s="179"/>
      <c r="QPG139" s="179"/>
      <c r="QPH139" s="179"/>
      <c r="QPI139" s="179"/>
      <c r="QPJ139" s="179"/>
      <c r="QPK139" s="179"/>
      <c r="QPL139" s="179"/>
      <c r="QPM139" s="179"/>
      <c r="QPN139" s="179"/>
      <c r="QPO139" s="179"/>
      <c r="QPP139" s="179"/>
      <c r="QPQ139" s="179"/>
      <c r="QPR139" s="179"/>
      <c r="QPS139" s="179"/>
      <c r="QPT139" s="179"/>
      <c r="QPU139" s="179"/>
      <c r="QPV139" s="179"/>
      <c r="QPW139" s="179"/>
      <c r="QPX139" s="179"/>
      <c r="QPY139" s="179"/>
      <c r="QPZ139" s="179"/>
      <c r="QQA139" s="179"/>
      <c r="QQB139" s="179"/>
      <c r="QQC139" s="179"/>
      <c r="QQD139" s="179"/>
      <c r="QQE139" s="179"/>
      <c r="QQF139" s="179"/>
      <c r="QQG139" s="179"/>
      <c r="QQH139" s="179"/>
      <c r="QQI139" s="179"/>
      <c r="QQJ139" s="179"/>
      <c r="QQK139" s="179"/>
      <c r="QQL139" s="179"/>
      <c r="QQM139" s="179"/>
      <c r="QQN139" s="179"/>
      <c r="QQO139" s="179"/>
      <c r="QQP139" s="179"/>
      <c r="QQQ139" s="179"/>
      <c r="QQR139" s="179"/>
      <c r="QQS139" s="179"/>
      <c r="QQT139" s="179"/>
      <c r="QQU139" s="179"/>
      <c r="QQV139" s="179"/>
      <c r="QQW139" s="179"/>
      <c r="QQX139" s="179"/>
      <c r="QQY139" s="179"/>
      <c r="QQZ139" s="179"/>
      <c r="QRA139" s="179"/>
      <c r="QRB139" s="179"/>
      <c r="QRC139" s="179"/>
      <c r="QRD139" s="179"/>
      <c r="QRE139" s="179"/>
      <c r="QRF139" s="179"/>
      <c r="QRG139" s="179"/>
      <c r="QRH139" s="179"/>
      <c r="QRI139" s="179"/>
      <c r="QRJ139" s="179"/>
      <c r="QRK139" s="179"/>
      <c r="QRL139" s="179"/>
      <c r="QRM139" s="179"/>
      <c r="QRN139" s="179"/>
      <c r="QRO139" s="179"/>
      <c r="QRP139" s="179"/>
      <c r="QRQ139" s="179"/>
      <c r="QRR139" s="179"/>
      <c r="QRS139" s="179"/>
      <c r="QRT139" s="179"/>
      <c r="QRU139" s="179"/>
      <c r="QRV139" s="179"/>
      <c r="QRW139" s="179"/>
      <c r="QRX139" s="179"/>
      <c r="QRY139" s="179"/>
      <c r="QRZ139" s="179"/>
      <c r="QSA139" s="179"/>
      <c r="QSB139" s="179"/>
      <c r="QSC139" s="179"/>
      <c r="QSD139" s="179"/>
      <c r="QSE139" s="179"/>
      <c r="QSF139" s="179"/>
      <c r="QSG139" s="179"/>
      <c r="QSH139" s="179"/>
      <c r="QSI139" s="179"/>
      <c r="QSJ139" s="179"/>
      <c r="QSK139" s="179"/>
      <c r="QSL139" s="179"/>
      <c r="QSM139" s="179"/>
      <c r="QSN139" s="179"/>
      <c r="QSO139" s="179"/>
      <c r="QSP139" s="179"/>
      <c r="QSQ139" s="179"/>
      <c r="QSR139" s="179"/>
      <c r="QSS139" s="179"/>
      <c r="QST139" s="179"/>
      <c r="QSU139" s="179"/>
      <c r="QSV139" s="179"/>
      <c r="QSW139" s="179"/>
      <c r="QSX139" s="179"/>
      <c r="QSY139" s="179"/>
      <c r="QSZ139" s="179"/>
      <c r="QTA139" s="179"/>
      <c r="QTB139" s="179"/>
      <c r="QTC139" s="179"/>
      <c r="QTD139" s="179"/>
      <c r="QTE139" s="179"/>
      <c r="QTF139" s="179"/>
      <c r="QTG139" s="179"/>
      <c r="QTH139" s="179"/>
      <c r="QTI139" s="179"/>
      <c r="QTJ139" s="179"/>
      <c r="QTK139" s="179"/>
      <c r="QTL139" s="179"/>
      <c r="QTM139" s="179"/>
      <c r="QTN139" s="179"/>
      <c r="QTO139" s="179"/>
      <c r="QTP139" s="179"/>
      <c r="QTQ139" s="179"/>
      <c r="QTR139" s="179"/>
      <c r="QTS139" s="179"/>
      <c r="QTT139" s="179"/>
      <c r="QTU139" s="179"/>
      <c r="QTV139" s="179"/>
      <c r="QTW139" s="179"/>
      <c r="QTX139" s="179"/>
      <c r="QTY139" s="179"/>
      <c r="QTZ139" s="179"/>
      <c r="QUA139" s="179"/>
      <c r="QUB139" s="179"/>
      <c r="QUC139" s="179"/>
      <c r="QUD139" s="179"/>
      <c r="QUE139" s="179"/>
      <c r="QUF139" s="179"/>
      <c r="QUG139" s="179"/>
      <c r="QUH139" s="179"/>
      <c r="QUI139" s="179"/>
      <c r="QUJ139" s="179"/>
      <c r="QUK139" s="179"/>
      <c r="QUL139" s="179"/>
      <c r="QUM139" s="179"/>
      <c r="QUN139" s="179"/>
      <c r="QUO139" s="179"/>
      <c r="QUP139" s="179"/>
      <c r="QUQ139" s="179"/>
      <c r="QUR139" s="179"/>
      <c r="QUS139" s="179"/>
      <c r="QUT139" s="179"/>
      <c r="QUU139" s="179"/>
      <c r="QUV139" s="179"/>
      <c r="QUW139" s="179"/>
      <c r="QUX139" s="179"/>
      <c r="QUY139" s="179"/>
      <c r="QUZ139" s="179"/>
      <c r="QVA139" s="179"/>
      <c r="QVB139" s="179"/>
      <c r="QVC139" s="179"/>
      <c r="QVD139" s="179"/>
      <c r="QVE139" s="179"/>
      <c r="QVF139" s="179"/>
      <c r="QVG139" s="179"/>
      <c r="QVH139" s="179"/>
      <c r="QVI139" s="179"/>
      <c r="QVJ139" s="179"/>
      <c r="QVK139" s="179"/>
      <c r="QVL139" s="179"/>
      <c r="QVM139" s="179"/>
      <c r="QVN139" s="179"/>
      <c r="QVO139" s="179"/>
      <c r="QVP139" s="179"/>
      <c r="QVQ139" s="179"/>
      <c r="QVR139" s="179"/>
      <c r="QVS139" s="179"/>
      <c r="QVT139" s="179"/>
      <c r="QVU139" s="179"/>
      <c r="QVV139" s="179"/>
      <c r="QVW139" s="179"/>
      <c r="QVX139" s="179"/>
      <c r="QVY139" s="179"/>
      <c r="QVZ139" s="179"/>
      <c r="QWA139" s="179"/>
      <c r="QWB139" s="179"/>
      <c r="QWC139" s="179"/>
      <c r="QWD139" s="179"/>
      <c r="QWE139" s="179"/>
      <c r="QWF139" s="179"/>
      <c r="QWG139" s="179"/>
      <c r="QWH139" s="179"/>
      <c r="QWI139" s="179"/>
      <c r="QWJ139" s="179"/>
      <c r="QWK139" s="179"/>
      <c r="QWL139" s="179"/>
      <c r="QWM139" s="179"/>
      <c r="QWN139" s="179"/>
      <c r="QWO139" s="179"/>
      <c r="QWP139" s="179"/>
      <c r="QWQ139" s="179"/>
      <c r="QWR139" s="179"/>
      <c r="QWS139" s="179"/>
      <c r="QWT139" s="179"/>
      <c r="QWU139" s="179"/>
      <c r="QWV139" s="179"/>
      <c r="QWW139" s="179"/>
      <c r="QWX139" s="179"/>
      <c r="QWY139" s="179"/>
      <c r="QWZ139" s="179"/>
      <c r="QXA139" s="179"/>
      <c r="QXB139" s="179"/>
      <c r="QXC139" s="179"/>
      <c r="QXD139" s="179"/>
      <c r="QXE139" s="179"/>
      <c r="QXF139" s="179"/>
      <c r="QXG139" s="179"/>
      <c r="QXH139" s="179"/>
      <c r="QXI139" s="179"/>
      <c r="QXJ139" s="179"/>
      <c r="QXK139" s="179"/>
      <c r="QXL139" s="179"/>
      <c r="QXM139" s="179"/>
      <c r="QXN139" s="179"/>
      <c r="QXO139" s="179"/>
      <c r="QXP139" s="179"/>
      <c r="QXQ139" s="179"/>
      <c r="QXR139" s="179"/>
      <c r="QXS139" s="179"/>
      <c r="QXT139" s="179"/>
      <c r="QXU139" s="179"/>
      <c r="QXV139" s="179"/>
      <c r="QXW139" s="179"/>
      <c r="QXX139" s="179"/>
      <c r="QXY139" s="179"/>
      <c r="QXZ139" s="179"/>
      <c r="QYA139" s="179"/>
      <c r="QYB139" s="179"/>
      <c r="QYC139" s="179"/>
      <c r="QYD139" s="179"/>
      <c r="QYE139" s="179"/>
      <c r="QYF139" s="179"/>
      <c r="QYG139" s="179"/>
      <c r="QYH139" s="179"/>
      <c r="QYI139" s="179"/>
      <c r="QYJ139" s="179"/>
      <c r="QYK139" s="179"/>
      <c r="QYL139" s="179"/>
      <c r="QYM139" s="179"/>
      <c r="QYN139" s="179"/>
      <c r="QYO139" s="179"/>
      <c r="QYP139" s="179"/>
      <c r="QYQ139" s="179"/>
      <c r="QYR139" s="179"/>
      <c r="QYS139" s="179"/>
      <c r="QYT139" s="179"/>
      <c r="QYU139" s="179"/>
      <c r="QYV139" s="179"/>
      <c r="QYW139" s="179"/>
      <c r="QYX139" s="179"/>
      <c r="QYY139" s="179"/>
      <c r="QYZ139" s="179"/>
      <c r="QZA139" s="179"/>
      <c r="QZB139" s="179"/>
      <c r="QZC139" s="179"/>
      <c r="QZD139" s="179"/>
      <c r="QZE139" s="179"/>
      <c r="QZF139" s="179"/>
      <c r="QZG139" s="179"/>
      <c r="QZH139" s="179"/>
      <c r="QZI139" s="179"/>
      <c r="QZJ139" s="179"/>
      <c r="QZK139" s="179"/>
      <c r="QZL139" s="179"/>
      <c r="QZM139" s="179"/>
      <c r="QZN139" s="179"/>
      <c r="QZO139" s="179"/>
      <c r="QZP139" s="179"/>
      <c r="QZQ139" s="179"/>
      <c r="QZR139" s="179"/>
      <c r="QZS139" s="179"/>
      <c r="QZT139" s="179"/>
      <c r="QZU139" s="179"/>
      <c r="QZV139" s="179"/>
      <c r="QZW139" s="179"/>
      <c r="QZX139" s="179"/>
      <c r="QZY139" s="179"/>
      <c r="QZZ139" s="179"/>
      <c r="RAA139" s="179"/>
      <c r="RAB139" s="179"/>
      <c r="RAC139" s="179"/>
      <c r="RAD139" s="179"/>
      <c r="RAE139" s="179"/>
      <c r="RAF139" s="179"/>
      <c r="RAG139" s="179"/>
      <c r="RAH139" s="179"/>
      <c r="RAI139" s="179"/>
      <c r="RAJ139" s="179"/>
      <c r="RAK139" s="179"/>
      <c r="RAL139" s="179"/>
      <c r="RAM139" s="179"/>
      <c r="RAN139" s="179"/>
      <c r="RAO139" s="179"/>
      <c r="RAP139" s="179"/>
      <c r="RAQ139" s="179"/>
      <c r="RAR139" s="179"/>
      <c r="RAS139" s="179"/>
      <c r="RAT139" s="179"/>
      <c r="RAU139" s="179"/>
      <c r="RAV139" s="179"/>
      <c r="RAW139" s="179"/>
      <c r="RAX139" s="179"/>
      <c r="RAY139" s="179"/>
      <c r="RAZ139" s="179"/>
      <c r="RBA139" s="179"/>
      <c r="RBB139" s="179"/>
      <c r="RBC139" s="179"/>
      <c r="RBD139" s="179"/>
      <c r="RBE139" s="179"/>
      <c r="RBF139" s="179"/>
      <c r="RBG139" s="179"/>
      <c r="RBH139" s="179"/>
      <c r="RBI139" s="179"/>
      <c r="RBJ139" s="179"/>
      <c r="RBK139" s="179"/>
      <c r="RBL139" s="179"/>
      <c r="RBM139" s="179"/>
      <c r="RBN139" s="179"/>
      <c r="RBO139" s="179"/>
      <c r="RBP139" s="179"/>
      <c r="RBQ139" s="179"/>
      <c r="RBR139" s="179"/>
      <c r="RBS139" s="179"/>
      <c r="RBT139" s="179"/>
      <c r="RBU139" s="179"/>
      <c r="RBV139" s="179"/>
      <c r="RBW139" s="179"/>
      <c r="RBX139" s="179"/>
      <c r="RBY139" s="179"/>
      <c r="RBZ139" s="179"/>
      <c r="RCA139" s="179"/>
      <c r="RCB139" s="179"/>
      <c r="RCC139" s="179"/>
      <c r="RCD139" s="179"/>
      <c r="RCE139" s="179"/>
      <c r="RCF139" s="179"/>
      <c r="RCG139" s="179"/>
      <c r="RCH139" s="179"/>
      <c r="RCI139" s="179"/>
      <c r="RCJ139" s="179"/>
      <c r="RCK139" s="179"/>
      <c r="RCL139" s="179"/>
      <c r="RCM139" s="179"/>
      <c r="RCN139" s="179"/>
      <c r="RCO139" s="179"/>
      <c r="RCP139" s="179"/>
      <c r="RCQ139" s="179"/>
      <c r="RCR139" s="179"/>
      <c r="RCS139" s="179"/>
      <c r="RCT139" s="179"/>
      <c r="RCU139" s="179"/>
      <c r="RCV139" s="179"/>
      <c r="RCW139" s="179"/>
      <c r="RCX139" s="179"/>
      <c r="RCY139" s="179"/>
      <c r="RCZ139" s="179"/>
      <c r="RDA139" s="179"/>
      <c r="RDB139" s="179"/>
      <c r="RDC139" s="179"/>
      <c r="RDD139" s="179"/>
      <c r="RDE139" s="179"/>
      <c r="RDF139" s="179"/>
      <c r="RDG139" s="179"/>
      <c r="RDH139" s="179"/>
      <c r="RDI139" s="179"/>
      <c r="RDJ139" s="179"/>
      <c r="RDK139" s="179"/>
      <c r="RDL139" s="179"/>
      <c r="RDM139" s="179"/>
      <c r="RDN139" s="179"/>
      <c r="RDO139" s="179"/>
      <c r="RDP139" s="179"/>
      <c r="RDQ139" s="179"/>
      <c r="RDR139" s="179"/>
      <c r="RDS139" s="179"/>
      <c r="RDT139" s="179"/>
      <c r="RDU139" s="179"/>
      <c r="RDV139" s="179"/>
      <c r="RDW139" s="179"/>
      <c r="RDX139" s="179"/>
      <c r="RDY139" s="179"/>
      <c r="RDZ139" s="179"/>
      <c r="REA139" s="179"/>
      <c r="REB139" s="179"/>
      <c r="REC139" s="179"/>
      <c r="RED139" s="179"/>
      <c r="REE139" s="179"/>
      <c r="REF139" s="179"/>
      <c r="REG139" s="179"/>
      <c r="REH139" s="179"/>
      <c r="REI139" s="179"/>
      <c r="REJ139" s="179"/>
      <c r="REK139" s="179"/>
      <c r="REL139" s="179"/>
      <c r="REM139" s="179"/>
      <c r="REN139" s="179"/>
      <c r="REO139" s="179"/>
      <c r="REP139" s="179"/>
      <c r="REQ139" s="179"/>
      <c r="RER139" s="179"/>
      <c r="RES139" s="179"/>
      <c r="RET139" s="179"/>
      <c r="REU139" s="179"/>
      <c r="REV139" s="179"/>
      <c r="REW139" s="179"/>
      <c r="REX139" s="179"/>
      <c r="REY139" s="179"/>
      <c r="REZ139" s="179"/>
      <c r="RFA139" s="179"/>
      <c r="RFB139" s="179"/>
      <c r="RFC139" s="179"/>
      <c r="RFD139" s="179"/>
      <c r="RFE139" s="179"/>
      <c r="RFF139" s="179"/>
      <c r="RFG139" s="179"/>
      <c r="RFH139" s="179"/>
      <c r="RFI139" s="179"/>
      <c r="RFJ139" s="179"/>
      <c r="RFK139" s="179"/>
      <c r="RFL139" s="179"/>
      <c r="RFM139" s="179"/>
      <c r="RFN139" s="179"/>
      <c r="RFO139" s="179"/>
      <c r="RFP139" s="179"/>
      <c r="RFQ139" s="179"/>
      <c r="RFR139" s="179"/>
      <c r="RFS139" s="179"/>
      <c r="RFT139" s="179"/>
      <c r="RFU139" s="179"/>
      <c r="RFV139" s="179"/>
      <c r="RFW139" s="179"/>
      <c r="RFX139" s="179"/>
      <c r="RFY139" s="179"/>
      <c r="RFZ139" s="179"/>
      <c r="RGA139" s="179"/>
      <c r="RGB139" s="179"/>
      <c r="RGC139" s="179"/>
      <c r="RGD139" s="179"/>
      <c r="RGE139" s="179"/>
      <c r="RGF139" s="179"/>
      <c r="RGG139" s="179"/>
      <c r="RGH139" s="179"/>
      <c r="RGI139" s="179"/>
      <c r="RGJ139" s="179"/>
      <c r="RGK139" s="179"/>
      <c r="RGL139" s="179"/>
      <c r="RGM139" s="179"/>
      <c r="RGN139" s="179"/>
      <c r="RGO139" s="179"/>
      <c r="RGP139" s="179"/>
      <c r="RGQ139" s="179"/>
      <c r="RGR139" s="179"/>
      <c r="RGS139" s="179"/>
      <c r="RGT139" s="179"/>
      <c r="RGU139" s="179"/>
      <c r="RGV139" s="179"/>
      <c r="RGW139" s="179"/>
      <c r="RGX139" s="179"/>
      <c r="RGY139" s="179"/>
      <c r="RGZ139" s="179"/>
      <c r="RHA139" s="179"/>
      <c r="RHB139" s="179"/>
      <c r="RHC139" s="179"/>
      <c r="RHD139" s="179"/>
      <c r="RHE139" s="179"/>
      <c r="RHF139" s="179"/>
      <c r="RHG139" s="179"/>
      <c r="RHH139" s="179"/>
      <c r="RHI139" s="179"/>
      <c r="RHJ139" s="179"/>
      <c r="RHK139" s="179"/>
      <c r="RHL139" s="179"/>
      <c r="RHM139" s="179"/>
      <c r="RHN139" s="179"/>
      <c r="RHO139" s="179"/>
      <c r="RHP139" s="179"/>
      <c r="RHQ139" s="179"/>
      <c r="RHR139" s="179"/>
      <c r="RHS139" s="179"/>
      <c r="RHT139" s="179"/>
      <c r="RHU139" s="179"/>
      <c r="RHV139" s="179"/>
      <c r="RHW139" s="179"/>
      <c r="RHX139" s="179"/>
      <c r="RHY139" s="179"/>
      <c r="RHZ139" s="179"/>
      <c r="RIA139" s="179"/>
      <c r="RIB139" s="179"/>
      <c r="RIC139" s="179"/>
      <c r="RID139" s="179"/>
      <c r="RIE139" s="179"/>
      <c r="RIF139" s="179"/>
      <c r="RIG139" s="179"/>
      <c r="RIH139" s="179"/>
      <c r="RII139" s="179"/>
      <c r="RIJ139" s="179"/>
      <c r="RIK139" s="179"/>
      <c r="RIL139" s="179"/>
      <c r="RIM139" s="179"/>
      <c r="RIN139" s="179"/>
      <c r="RIO139" s="179"/>
      <c r="RIP139" s="179"/>
      <c r="RIQ139" s="179"/>
      <c r="RIR139" s="179"/>
      <c r="RIS139" s="179"/>
      <c r="RIT139" s="179"/>
      <c r="RIU139" s="179"/>
      <c r="RIV139" s="179"/>
      <c r="RIW139" s="179"/>
      <c r="RIX139" s="179"/>
      <c r="RIY139" s="179"/>
      <c r="RIZ139" s="179"/>
      <c r="RJA139" s="179"/>
      <c r="RJB139" s="179"/>
      <c r="RJC139" s="179"/>
      <c r="RJD139" s="179"/>
      <c r="RJE139" s="179"/>
      <c r="RJF139" s="179"/>
      <c r="RJG139" s="179"/>
      <c r="RJH139" s="179"/>
      <c r="RJI139" s="179"/>
      <c r="RJJ139" s="179"/>
      <c r="RJK139" s="179"/>
      <c r="RJL139" s="179"/>
      <c r="RJM139" s="179"/>
      <c r="RJN139" s="179"/>
      <c r="RJO139" s="179"/>
      <c r="RJP139" s="179"/>
      <c r="RJQ139" s="179"/>
      <c r="RJR139" s="179"/>
      <c r="RJS139" s="179"/>
      <c r="RJT139" s="179"/>
      <c r="RJU139" s="179"/>
      <c r="RJV139" s="179"/>
      <c r="RJW139" s="179"/>
      <c r="RJX139" s="179"/>
      <c r="RJY139" s="179"/>
      <c r="RJZ139" s="179"/>
      <c r="RKA139" s="179"/>
      <c r="RKB139" s="179"/>
      <c r="RKC139" s="179"/>
      <c r="RKD139" s="179"/>
      <c r="RKE139" s="179"/>
      <c r="RKF139" s="179"/>
      <c r="RKG139" s="179"/>
      <c r="RKH139" s="179"/>
      <c r="RKI139" s="179"/>
      <c r="RKJ139" s="179"/>
      <c r="RKK139" s="179"/>
      <c r="RKL139" s="179"/>
      <c r="RKM139" s="179"/>
      <c r="RKN139" s="179"/>
      <c r="RKO139" s="179"/>
      <c r="RKP139" s="179"/>
      <c r="RKQ139" s="179"/>
      <c r="RKR139" s="179"/>
      <c r="RKS139" s="179"/>
      <c r="RKT139" s="179"/>
      <c r="RKU139" s="179"/>
      <c r="RKV139" s="179"/>
      <c r="RKW139" s="179"/>
      <c r="RKX139" s="179"/>
      <c r="RKY139" s="179"/>
      <c r="RKZ139" s="179"/>
      <c r="RLA139" s="179"/>
      <c r="RLB139" s="179"/>
      <c r="RLC139" s="179"/>
      <c r="RLD139" s="179"/>
      <c r="RLE139" s="179"/>
      <c r="RLF139" s="179"/>
      <c r="RLG139" s="179"/>
      <c r="RLH139" s="179"/>
      <c r="RLI139" s="179"/>
      <c r="RLJ139" s="179"/>
      <c r="RLK139" s="179"/>
      <c r="RLL139" s="179"/>
      <c r="RLM139" s="179"/>
      <c r="RLN139" s="179"/>
      <c r="RLO139" s="179"/>
      <c r="RLP139" s="179"/>
      <c r="RLQ139" s="179"/>
      <c r="RLR139" s="179"/>
      <c r="RLS139" s="179"/>
      <c r="RLT139" s="179"/>
      <c r="RLU139" s="179"/>
      <c r="RLV139" s="179"/>
      <c r="RLW139" s="179"/>
      <c r="RLX139" s="179"/>
      <c r="RLY139" s="179"/>
      <c r="RLZ139" s="179"/>
      <c r="RMA139" s="179"/>
      <c r="RMB139" s="179"/>
      <c r="RMC139" s="179"/>
      <c r="RMD139" s="179"/>
      <c r="RME139" s="179"/>
      <c r="RMF139" s="179"/>
      <c r="RMG139" s="179"/>
      <c r="RMH139" s="179"/>
      <c r="RMI139" s="179"/>
      <c r="RMJ139" s="179"/>
      <c r="RMK139" s="179"/>
      <c r="RML139" s="179"/>
      <c r="RMM139" s="179"/>
      <c r="RMN139" s="179"/>
      <c r="RMO139" s="179"/>
      <c r="RMP139" s="179"/>
      <c r="RMQ139" s="179"/>
      <c r="RMR139" s="179"/>
      <c r="RMS139" s="179"/>
      <c r="RMT139" s="179"/>
      <c r="RMU139" s="179"/>
      <c r="RMV139" s="179"/>
      <c r="RMW139" s="179"/>
      <c r="RMX139" s="179"/>
      <c r="RMY139" s="179"/>
      <c r="RMZ139" s="179"/>
      <c r="RNA139" s="179"/>
      <c r="RNB139" s="179"/>
      <c r="RNC139" s="179"/>
      <c r="RND139" s="179"/>
      <c r="RNE139" s="179"/>
      <c r="RNF139" s="179"/>
      <c r="RNG139" s="179"/>
      <c r="RNH139" s="179"/>
      <c r="RNI139" s="179"/>
      <c r="RNJ139" s="179"/>
      <c r="RNK139" s="179"/>
      <c r="RNL139" s="179"/>
      <c r="RNM139" s="179"/>
      <c r="RNN139" s="179"/>
      <c r="RNO139" s="179"/>
      <c r="RNP139" s="179"/>
      <c r="RNQ139" s="179"/>
      <c r="RNR139" s="179"/>
      <c r="RNS139" s="179"/>
      <c r="RNT139" s="179"/>
      <c r="RNU139" s="179"/>
      <c r="RNV139" s="179"/>
      <c r="RNW139" s="179"/>
      <c r="RNX139" s="179"/>
      <c r="RNY139" s="179"/>
      <c r="RNZ139" s="179"/>
      <c r="ROA139" s="179"/>
      <c r="ROB139" s="179"/>
      <c r="ROC139" s="179"/>
      <c r="ROD139" s="179"/>
      <c r="ROE139" s="179"/>
      <c r="ROF139" s="179"/>
      <c r="ROG139" s="179"/>
      <c r="ROH139" s="179"/>
      <c r="ROI139" s="179"/>
      <c r="ROJ139" s="179"/>
      <c r="ROK139" s="179"/>
      <c r="ROL139" s="179"/>
      <c r="ROM139" s="179"/>
      <c r="RON139" s="179"/>
      <c r="ROO139" s="179"/>
      <c r="ROP139" s="179"/>
      <c r="ROQ139" s="179"/>
      <c r="ROR139" s="179"/>
      <c r="ROS139" s="179"/>
      <c r="ROT139" s="179"/>
      <c r="ROU139" s="179"/>
      <c r="ROV139" s="179"/>
      <c r="ROW139" s="179"/>
      <c r="ROX139" s="179"/>
      <c r="ROY139" s="179"/>
      <c r="ROZ139" s="179"/>
      <c r="RPA139" s="179"/>
      <c r="RPB139" s="179"/>
      <c r="RPC139" s="179"/>
      <c r="RPD139" s="179"/>
      <c r="RPE139" s="179"/>
      <c r="RPF139" s="179"/>
      <c r="RPG139" s="179"/>
      <c r="RPH139" s="179"/>
      <c r="RPI139" s="179"/>
      <c r="RPJ139" s="179"/>
      <c r="RPK139" s="179"/>
      <c r="RPL139" s="179"/>
      <c r="RPM139" s="179"/>
      <c r="RPN139" s="179"/>
      <c r="RPO139" s="179"/>
      <c r="RPP139" s="179"/>
      <c r="RPQ139" s="179"/>
      <c r="RPR139" s="179"/>
      <c r="RPS139" s="179"/>
      <c r="RPT139" s="179"/>
      <c r="RPU139" s="179"/>
      <c r="RPV139" s="179"/>
      <c r="RPW139" s="179"/>
      <c r="RPX139" s="179"/>
      <c r="RPY139" s="179"/>
      <c r="RPZ139" s="179"/>
      <c r="RQA139" s="179"/>
      <c r="RQB139" s="179"/>
      <c r="RQC139" s="179"/>
      <c r="RQD139" s="179"/>
      <c r="RQE139" s="179"/>
      <c r="RQF139" s="179"/>
      <c r="RQG139" s="179"/>
      <c r="RQH139" s="179"/>
      <c r="RQI139" s="179"/>
      <c r="RQJ139" s="179"/>
      <c r="RQK139" s="179"/>
      <c r="RQL139" s="179"/>
      <c r="RQM139" s="179"/>
      <c r="RQN139" s="179"/>
      <c r="RQO139" s="179"/>
      <c r="RQP139" s="179"/>
      <c r="RQQ139" s="179"/>
      <c r="RQR139" s="179"/>
      <c r="RQS139" s="179"/>
      <c r="RQT139" s="179"/>
      <c r="RQU139" s="179"/>
      <c r="RQV139" s="179"/>
      <c r="RQW139" s="179"/>
      <c r="RQX139" s="179"/>
      <c r="RQY139" s="179"/>
      <c r="RQZ139" s="179"/>
      <c r="RRA139" s="179"/>
      <c r="RRB139" s="179"/>
      <c r="RRC139" s="179"/>
      <c r="RRD139" s="179"/>
      <c r="RRE139" s="179"/>
      <c r="RRF139" s="179"/>
      <c r="RRG139" s="179"/>
      <c r="RRH139" s="179"/>
      <c r="RRI139" s="179"/>
      <c r="RRJ139" s="179"/>
      <c r="RRK139" s="179"/>
      <c r="RRL139" s="179"/>
      <c r="RRM139" s="179"/>
      <c r="RRN139" s="179"/>
      <c r="RRO139" s="179"/>
      <c r="RRP139" s="179"/>
      <c r="RRQ139" s="179"/>
      <c r="RRR139" s="179"/>
      <c r="RRS139" s="179"/>
      <c r="RRT139" s="179"/>
      <c r="RRU139" s="179"/>
      <c r="RRV139" s="179"/>
      <c r="RRW139" s="179"/>
      <c r="RRX139" s="179"/>
      <c r="RRY139" s="179"/>
      <c r="RRZ139" s="179"/>
      <c r="RSA139" s="179"/>
      <c r="RSB139" s="179"/>
      <c r="RSC139" s="179"/>
      <c r="RSD139" s="179"/>
      <c r="RSE139" s="179"/>
      <c r="RSF139" s="179"/>
      <c r="RSG139" s="179"/>
      <c r="RSH139" s="179"/>
      <c r="RSI139" s="179"/>
      <c r="RSJ139" s="179"/>
      <c r="RSK139" s="179"/>
      <c r="RSL139" s="179"/>
      <c r="RSM139" s="179"/>
      <c r="RSN139" s="179"/>
      <c r="RSO139" s="179"/>
      <c r="RSP139" s="179"/>
      <c r="RSQ139" s="179"/>
      <c r="RSR139" s="179"/>
      <c r="RSS139" s="179"/>
      <c r="RST139" s="179"/>
      <c r="RSU139" s="179"/>
      <c r="RSV139" s="179"/>
      <c r="RSW139" s="179"/>
      <c r="RSX139" s="179"/>
      <c r="RSY139" s="179"/>
      <c r="RSZ139" s="179"/>
      <c r="RTA139" s="179"/>
      <c r="RTB139" s="179"/>
      <c r="RTC139" s="179"/>
      <c r="RTD139" s="179"/>
      <c r="RTE139" s="179"/>
      <c r="RTF139" s="179"/>
      <c r="RTG139" s="179"/>
      <c r="RTH139" s="179"/>
      <c r="RTI139" s="179"/>
      <c r="RTJ139" s="179"/>
      <c r="RTK139" s="179"/>
      <c r="RTL139" s="179"/>
      <c r="RTM139" s="179"/>
      <c r="RTN139" s="179"/>
      <c r="RTO139" s="179"/>
      <c r="RTP139" s="179"/>
      <c r="RTQ139" s="179"/>
      <c r="RTR139" s="179"/>
      <c r="RTS139" s="179"/>
      <c r="RTT139" s="179"/>
      <c r="RTU139" s="179"/>
      <c r="RTV139" s="179"/>
      <c r="RTW139" s="179"/>
      <c r="RTX139" s="179"/>
      <c r="RTY139" s="179"/>
      <c r="RTZ139" s="179"/>
      <c r="RUA139" s="179"/>
      <c r="RUB139" s="179"/>
      <c r="RUC139" s="179"/>
      <c r="RUD139" s="179"/>
      <c r="RUE139" s="179"/>
      <c r="RUF139" s="179"/>
      <c r="RUG139" s="179"/>
      <c r="RUH139" s="179"/>
      <c r="RUI139" s="179"/>
      <c r="RUJ139" s="179"/>
      <c r="RUK139" s="179"/>
      <c r="RUL139" s="179"/>
      <c r="RUM139" s="179"/>
      <c r="RUN139" s="179"/>
      <c r="RUO139" s="179"/>
      <c r="RUP139" s="179"/>
      <c r="RUQ139" s="179"/>
      <c r="RUR139" s="179"/>
      <c r="RUS139" s="179"/>
      <c r="RUT139" s="179"/>
      <c r="RUU139" s="179"/>
      <c r="RUV139" s="179"/>
      <c r="RUW139" s="179"/>
      <c r="RUX139" s="179"/>
      <c r="RUY139" s="179"/>
      <c r="RUZ139" s="179"/>
      <c r="RVA139" s="179"/>
      <c r="RVB139" s="179"/>
      <c r="RVC139" s="179"/>
      <c r="RVD139" s="179"/>
      <c r="RVE139" s="179"/>
      <c r="RVF139" s="179"/>
      <c r="RVG139" s="179"/>
      <c r="RVH139" s="179"/>
      <c r="RVI139" s="179"/>
      <c r="RVJ139" s="179"/>
      <c r="RVK139" s="179"/>
      <c r="RVL139" s="179"/>
      <c r="RVM139" s="179"/>
      <c r="RVN139" s="179"/>
      <c r="RVO139" s="179"/>
      <c r="RVP139" s="179"/>
      <c r="RVQ139" s="179"/>
      <c r="RVR139" s="179"/>
      <c r="RVS139" s="179"/>
      <c r="RVT139" s="179"/>
      <c r="RVU139" s="179"/>
      <c r="RVV139" s="179"/>
      <c r="RVW139" s="179"/>
      <c r="RVX139" s="179"/>
      <c r="RVY139" s="179"/>
      <c r="RVZ139" s="179"/>
      <c r="RWA139" s="179"/>
      <c r="RWB139" s="179"/>
      <c r="RWC139" s="179"/>
      <c r="RWD139" s="179"/>
      <c r="RWE139" s="179"/>
      <c r="RWF139" s="179"/>
      <c r="RWG139" s="179"/>
      <c r="RWH139" s="179"/>
      <c r="RWI139" s="179"/>
      <c r="RWJ139" s="179"/>
      <c r="RWK139" s="179"/>
      <c r="RWL139" s="179"/>
      <c r="RWM139" s="179"/>
      <c r="RWN139" s="179"/>
      <c r="RWO139" s="179"/>
      <c r="RWP139" s="179"/>
      <c r="RWQ139" s="179"/>
      <c r="RWR139" s="179"/>
      <c r="RWS139" s="179"/>
      <c r="RWT139" s="179"/>
      <c r="RWU139" s="179"/>
      <c r="RWV139" s="179"/>
      <c r="RWW139" s="179"/>
      <c r="RWX139" s="179"/>
      <c r="RWY139" s="179"/>
      <c r="RWZ139" s="179"/>
      <c r="RXA139" s="179"/>
      <c r="RXB139" s="179"/>
      <c r="RXC139" s="179"/>
      <c r="RXD139" s="179"/>
      <c r="RXE139" s="179"/>
      <c r="RXF139" s="179"/>
      <c r="RXG139" s="179"/>
      <c r="RXH139" s="179"/>
      <c r="RXI139" s="179"/>
      <c r="RXJ139" s="179"/>
      <c r="RXK139" s="179"/>
      <c r="RXL139" s="179"/>
      <c r="RXM139" s="179"/>
      <c r="RXN139" s="179"/>
      <c r="RXO139" s="179"/>
      <c r="RXP139" s="179"/>
      <c r="RXQ139" s="179"/>
      <c r="RXR139" s="179"/>
      <c r="RXS139" s="179"/>
      <c r="RXT139" s="179"/>
      <c r="RXU139" s="179"/>
      <c r="RXV139" s="179"/>
      <c r="RXW139" s="179"/>
      <c r="RXX139" s="179"/>
      <c r="RXY139" s="179"/>
      <c r="RXZ139" s="179"/>
      <c r="RYA139" s="179"/>
      <c r="RYB139" s="179"/>
      <c r="RYC139" s="179"/>
      <c r="RYD139" s="179"/>
      <c r="RYE139" s="179"/>
      <c r="RYF139" s="179"/>
      <c r="RYG139" s="179"/>
      <c r="RYH139" s="179"/>
      <c r="RYI139" s="179"/>
      <c r="RYJ139" s="179"/>
      <c r="RYK139" s="179"/>
      <c r="RYL139" s="179"/>
      <c r="RYM139" s="179"/>
      <c r="RYN139" s="179"/>
      <c r="RYO139" s="179"/>
      <c r="RYP139" s="179"/>
      <c r="RYQ139" s="179"/>
      <c r="RYR139" s="179"/>
      <c r="RYS139" s="179"/>
      <c r="RYT139" s="179"/>
      <c r="RYU139" s="179"/>
      <c r="RYV139" s="179"/>
      <c r="RYW139" s="179"/>
      <c r="RYX139" s="179"/>
      <c r="RYY139" s="179"/>
      <c r="RYZ139" s="179"/>
      <c r="RZA139" s="179"/>
      <c r="RZB139" s="179"/>
      <c r="RZC139" s="179"/>
      <c r="RZD139" s="179"/>
      <c r="RZE139" s="179"/>
      <c r="RZF139" s="179"/>
      <c r="RZG139" s="179"/>
      <c r="RZH139" s="179"/>
      <c r="RZI139" s="179"/>
      <c r="RZJ139" s="179"/>
      <c r="RZK139" s="179"/>
      <c r="RZL139" s="179"/>
      <c r="RZM139" s="179"/>
      <c r="RZN139" s="179"/>
      <c r="RZO139" s="179"/>
      <c r="RZP139" s="179"/>
      <c r="RZQ139" s="179"/>
      <c r="RZR139" s="179"/>
      <c r="RZS139" s="179"/>
      <c r="RZT139" s="179"/>
      <c r="RZU139" s="179"/>
      <c r="RZV139" s="179"/>
      <c r="RZW139" s="179"/>
      <c r="RZX139" s="179"/>
      <c r="RZY139" s="179"/>
      <c r="RZZ139" s="179"/>
      <c r="SAA139" s="179"/>
      <c r="SAB139" s="179"/>
      <c r="SAC139" s="179"/>
      <c r="SAD139" s="179"/>
      <c r="SAE139" s="179"/>
      <c r="SAF139" s="179"/>
      <c r="SAG139" s="179"/>
      <c r="SAH139" s="179"/>
      <c r="SAI139" s="179"/>
      <c r="SAJ139" s="179"/>
      <c r="SAK139" s="179"/>
      <c r="SAL139" s="179"/>
      <c r="SAM139" s="179"/>
      <c r="SAN139" s="179"/>
      <c r="SAO139" s="179"/>
      <c r="SAP139" s="179"/>
      <c r="SAQ139" s="179"/>
      <c r="SAR139" s="179"/>
      <c r="SAS139" s="179"/>
      <c r="SAT139" s="179"/>
      <c r="SAU139" s="179"/>
      <c r="SAV139" s="179"/>
      <c r="SAW139" s="179"/>
      <c r="SAX139" s="179"/>
      <c r="SAY139" s="179"/>
      <c r="SAZ139" s="179"/>
      <c r="SBA139" s="179"/>
      <c r="SBB139" s="179"/>
      <c r="SBC139" s="179"/>
      <c r="SBD139" s="179"/>
      <c r="SBE139" s="179"/>
      <c r="SBF139" s="179"/>
      <c r="SBG139" s="179"/>
      <c r="SBH139" s="179"/>
      <c r="SBI139" s="179"/>
      <c r="SBJ139" s="179"/>
      <c r="SBK139" s="179"/>
      <c r="SBL139" s="179"/>
      <c r="SBM139" s="179"/>
      <c r="SBN139" s="179"/>
      <c r="SBO139" s="179"/>
      <c r="SBP139" s="179"/>
      <c r="SBQ139" s="179"/>
      <c r="SBR139" s="179"/>
      <c r="SBS139" s="179"/>
      <c r="SBT139" s="179"/>
      <c r="SBU139" s="179"/>
      <c r="SBV139" s="179"/>
      <c r="SBW139" s="179"/>
      <c r="SBX139" s="179"/>
      <c r="SBY139" s="179"/>
      <c r="SBZ139" s="179"/>
      <c r="SCA139" s="179"/>
      <c r="SCB139" s="179"/>
      <c r="SCC139" s="179"/>
      <c r="SCD139" s="179"/>
      <c r="SCE139" s="179"/>
      <c r="SCF139" s="179"/>
      <c r="SCG139" s="179"/>
      <c r="SCH139" s="179"/>
      <c r="SCI139" s="179"/>
      <c r="SCJ139" s="179"/>
      <c r="SCK139" s="179"/>
      <c r="SCL139" s="179"/>
      <c r="SCM139" s="179"/>
      <c r="SCN139" s="179"/>
      <c r="SCO139" s="179"/>
      <c r="SCP139" s="179"/>
      <c r="SCQ139" s="179"/>
      <c r="SCR139" s="179"/>
      <c r="SCS139" s="179"/>
      <c r="SCT139" s="179"/>
      <c r="SCU139" s="179"/>
      <c r="SCV139" s="179"/>
      <c r="SCW139" s="179"/>
      <c r="SCX139" s="179"/>
      <c r="SCY139" s="179"/>
      <c r="SCZ139" s="179"/>
      <c r="SDA139" s="179"/>
      <c r="SDB139" s="179"/>
      <c r="SDC139" s="179"/>
      <c r="SDD139" s="179"/>
      <c r="SDE139" s="179"/>
      <c r="SDF139" s="179"/>
      <c r="SDG139" s="179"/>
      <c r="SDH139" s="179"/>
      <c r="SDI139" s="179"/>
      <c r="SDJ139" s="179"/>
      <c r="SDK139" s="179"/>
      <c r="SDL139" s="179"/>
      <c r="SDM139" s="179"/>
      <c r="SDN139" s="179"/>
      <c r="SDO139" s="179"/>
      <c r="SDP139" s="179"/>
      <c r="SDQ139" s="179"/>
      <c r="SDR139" s="179"/>
      <c r="SDS139" s="179"/>
      <c r="SDT139" s="179"/>
      <c r="SDU139" s="179"/>
      <c r="SDV139" s="179"/>
      <c r="SDW139" s="179"/>
      <c r="SDX139" s="179"/>
      <c r="SDY139" s="179"/>
      <c r="SDZ139" s="179"/>
      <c r="SEA139" s="179"/>
      <c r="SEB139" s="179"/>
      <c r="SEC139" s="179"/>
      <c r="SED139" s="179"/>
      <c r="SEE139" s="179"/>
      <c r="SEF139" s="179"/>
      <c r="SEG139" s="179"/>
      <c r="SEH139" s="179"/>
      <c r="SEI139" s="179"/>
      <c r="SEJ139" s="179"/>
      <c r="SEK139" s="179"/>
      <c r="SEL139" s="179"/>
      <c r="SEM139" s="179"/>
      <c r="SEN139" s="179"/>
      <c r="SEO139" s="179"/>
      <c r="SEP139" s="179"/>
      <c r="SEQ139" s="179"/>
      <c r="SER139" s="179"/>
      <c r="SES139" s="179"/>
      <c r="SET139" s="179"/>
      <c r="SEU139" s="179"/>
      <c r="SEV139" s="179"/>
      <c r="SEW139" s="179"/>
      <c r="SEX139" s="179"/>
      <c r="SEY139" s="179"/>
      <c r="SEZ139" s="179"/>
      <c r="SFA139" s="179"/>
      <c r="SFB139" s="179"/>
      <c r="SFC139" s="179"/>
      <c r="SFD139" s="179"/>
      <c r="SFE139" s="179"/>
      <c r="SFF139" s="179"/>
      <c r="SFG139" s="179"/>
      <c r="SFH139" s="179"/>
      <c r="SFI139" s="179"/>
      <c r="SFJ139" s="179"/>
      <c r="SFK139" s="179"/>
      <c r="SFL139" s="179"/>
      <c r="SFM139" s="179"/>
      <c r="SFN139" s="179"/>
      <c r="SFO139" s="179"/>
      <c r="SFP139" s="179"/>
      <c r="SFQ139" s="179"/>
      <c r="SFR139" s="179"/>
      <c r="SFS139" s="179"/>
      <c r="SFT139" s="179"/>
      <c r="SFU139" s="179"/>
      <c r="SFV139" s="179"/>
      <c r="SFW139" s="179"/>
      <c r="SFX139" s="179"/>
      <c r="SFY139" s="179"/>
      <c r="SFZ139" s="179"/>
      <c r="SGA139" s="179"/>
      <c r="SGB139" s="179"/>
      <c r="SGC139" s="179"/>
      <c r="SGD139" s="179"/>
      <c r="SGE139" s="179"/>
      <c r="SGF139" s="179"/>
      <c r="SGG139" s="179"/>
      <c r="SGH139" s="179"/>
      <c r="SGI139" s="179"/>
      <c r="SGJ139" s="179"/>
      <c r="SGK139" s="179"/>
      <c r="SGL139" s="179"/>
      <c r="SGM139" s="179"/>
      <c r="SGN139" s="179"/>
      <c r="SGO139" s="179"/>
      <c r="SGP139" s="179"/>
      <c r="SGQ139" s="179"/>
      <c r="SGR139" s="179"/>
      <c r="SGS139" s="179"/>
      <c r="SGT139" s="179"/>
      <c r="SGU139" s="179"/>
      <c r="SGV139" s="179"/>
      <c r="SGW139" s="179"/>
      <c r="SGX139" s="179"/>
      <c r="SGY139" s="179"/>
      <c r="SGZ139" s="179"/>
      <c r="SHA139" s="179"/>
      <c r="SHB139" s="179"/>
      <c r="SHC139" s="179"/>
      <c r="SHD139" s="179"/>
      <c r="SHE139" s="179"/>
      <c r="SHF139" s="179"/>
      <c r="SHG139" s="179"/>
      <c r="SHH139" s="179"/>
      <c r="SHI139" s="179"/>
      <c r="SHJ139" s="179"/>
      <c r="SHK139" s="179"/>
      <c r="SHL139" s="179"/>
      <c r="SHM139" s="179"/>
      <c r="SHN139" s="179"/>
      <c r="SHO139" s="179"/>
      <c r="SHP139" s="179"/>
      <c r="SHQ139" s="179"/>
      <c r="SHR139" s="179"/>
      <c r="SHS139" s="179"/>
      <c r="SHT139" s="179"/>
      <c r="SHU139" s="179"/>
      <c r="SHV139" s="179"/>
      <c r="SHW139" s="179"/>
      <c r="SHX139" s="179"/>
      <c r="SHY139" s="179"/>
      <c r="SHZ139" s="179"/>
      <c r="SIA139" s="179"/>
      <c r="SIB139" s="179"/>
      <c r="SIC139" s="179"/>
      <c r="SID139" s="179"/>
      <c r="SIE139" s="179"/>
      <c r="SIF139" s="179"/>
      <c r="SIG139" s="179"/>
      <c r="SIH139" s="179"/>
      <c r="SII139" s="179"/>
      <c r="SIJ139" s="179"/>
      <c r="SIK139" s="179"/>
      <c r="SIL139" s="179"/>
      <c r="SIM139" s="179"/>
      <c r="SIN139" s="179"/>
      <c r="SIO139" s="179"/>
      <c r="SIP139" s="179"/>
      <c r="SIQ139" s="179"/>
      <c r="SIR139" s="179"/>
      <c r="SIS139" s="179"/>
      <c r="SIT139" s="179"/>
      <c r="SIU139" s="179"/>
      <c r="SIV139" s="179"/>
      <c r="SIW139" s="179"/>
      <c r="SIX139" s="179"/>
      <c r="SIY139" s="179"/>
      <c r="SIZ139" s="179"/>
      <c r="SJA139" s="179"/>
      <c r="SJB139" s="179"/>
      <c r="SJC139" s="179"/>
      <c r="SJD139" s="179"/>
      <c r="SJE139" s="179"/>
      <c r="SJF139" s="179"/>
      <c r="SJG139" s="179"/>
      <c r="SJH139" s="179"/>
      <c r="SJI139" s="179"/>
      <c r="SJJ139" s="179"/>
      <c r="SJK139" s="179"/>
      <c r="SJL139" s="179"/>
      <c r="SJM139" s="179"/>
      <c r="SJN139" s="179"/>
      <c r="SJO139" s="179"/>
      <c r="SJP139" s="179"/>
      <c r="SJQ139" s="179"/>
      <c r="SJR139" s="179"/>
      <c r="SJS139" s="179"/>
      <c r="SJT139" s="179"/>
      <c r="SJU139" s="179"/>
      <c r="SJV139" s="179"/>
      <c r="SJW139" s="179"/>
      <c r="SJX139" s="179"/>
      <c r="SJY139" s="179"/>
      <c r="SJZ139" s="179"/>
      <c r="SKA139" s="179"/>
      <c r="SKB139" s="179"/>
      <c r="SKC139" s="179"/>
      <c r="SKD139" s="179"/>
      <c r="SKE139" s="179"/>
      <c r="SKF139" s="179"/>
      <c r="SKG139" s="179"/>
      <c r="SKH139" s="179"/>
      <c r="SKI139" s="179"/>
      <c r="SKJ139" s="179"/>
      <c r="SKK139" s="179"/>
      <c r="SKL139" s="179"/>
      <c r="SKM139" s="179"/>
      <c r="SKN139" s="179"/>
      <c r="SKO139" s="179"/>
      <c r="SKP139" s="179"/>
      <c r="SKQ139" s="179"/>
      <c r="SKR139" s="179"/>
      <c r="SKS139" s="179"/>
      <c r="SKT139" s="179"/>
      <c r="SKU139" s="179"/>
      <c r="SKV139" s="179"/>
      <c r="SKW139" s="179"/>
      <c r="SKX139" s="179"/>
      <c r="SKY139" s="179"/>
      <c r="SKZ139" s="179"/>
      <c r="SLA139" s="179"/>
      <c r="SLB139" s="179"/>
      <c r="SLC139" s="179"/>
      <c r="SLD139" s="179"/>
      <c r="SLE139" s="179"/>
      <c r="SLF139" s="179"/>
      <c r="SLG139" s="179"/>
      <c r="SLH139" s="179"/>
      <c r="SLI139" s="179"/>
      <c r="SLJ139" s="179"/>
      <c r="SLK139" s="179"/>
      <c r="SLL139" s="179"/>
      <c r="SLM139" s="179"/>
      <c r="SLN139" s="179"/>
      <c r="SLO139" s="179"/>
      <c r="SLP139" s="179"/>
      <c r="SLQ139" s="179"/>
      <c r="SLR139" s="179"/>
      <c r="SLS139" s="179"/>
      <c r="SLT139" s="179"/>
      <c r="SLU139" s="179"/>
      <c r="SLV139" s="179"/>
      <c r="SLW139" s="179"/>
      <c r="SLX139" s="179"/>
      <c r="SLY139" s="179"/>
      <c r="SLZ139" s="179"/>
      <c r="SMA139" s="179"/>
      <c r="SMB139" s="179"/>
      <c r="SMC139" s="179"/>
      <c r="SMD139" s="179"/>
      <c r="SME139" s="179"/>
      <c r="SMF139" s="179"/>
      <c r="SMG139" s="179"/>
      <c r="SMH139" s="179"/>
      <c r="SMI139" s="179"/>
      <c r="SMJ139" s="179"/>
      <c r="SMK139" s="179"/>
      <c r="SML139" s="179"/>
      <c r="SMM139" s="179"/>
      <c r="SMN139" s="179"/>
      <c r="SMO139" s="179"/>
      <c r="SMP139" s="179"/>
      <c r="SMQ139" s="179"/>
      <c r="SMR139" s="179"/>
      <c r="SMS139" s="179"/>
      <c r="SMT139" s="179"/>
      <c r="SMU139" s="179"/>
      <c r="SMV139" s="179"/>
      <c r="SMW139" s="179"/>
      <c r="SMX139" s="179"/>
      <c r="SMY139" s="179"/>
      <c r="SMZ139" s="179"/>
      <c r="SNA139" s="179"/>
      <c r="SNB139" s="179"/>
      <c r="SNC139" s="179"/>
      <c r="SND139" s="179"/>
      <c r="SNE139" s="179"/>
      <c r="SNF139" s="179"/>
      <c r="SNG139" s="179"/>
      <c r="SNH139" s="179"/>
      <c r="SNI139" s="179"/>
      <c r="SNJ139" s="179"/>
      <c r="SNK139" s="179"/>
      <c r="SNL139" s="179"/>
      <c r="SNM139" s="179"/>
      <c r="SNN139" s="179"/>
      <c r="SNO139" s="179"/>
      <c r="SNP139" s="179"/>
      <c r="SNQ139" s="179"/>
      <c r="SNR139" s="179"/>
      <c r="SNS139" s="179"/>
      <c r="SNT139" s="179"/>
      <c r="SNU139" s="179"/>
      <c r="SNV139" s="179"/>
      <c r="SNW139" s="179"/>
      <c r="SNX139" s="179"/>
      <c r="SNY139" s="179"/>
      <c r="SNZ139" s="179"/>
      <c r="SOA139" s="179"/>
      <c r="SOB139" s="179"/>
      <c r="SOC139" s="179"/>
      <c r="SOD139" s="179"/>
      <c r="SOE139" s="179"/>
      <c r="SOF139" s="179"/>
      <c r="SOG139" s="179"/>
      <c r="SOH139" s="179"/>
      <c r="SOI139" s="179"/>
      <c r="SOJ139" s="179"/>
      <c r="SOK139" s="179"/>
      <c r="SOL139" s="179"/>
      <c r="SOM139" s="179"/>
      <c r="SON139" s="179"/>
      <c r="SOO139" s="179"/>
      <c r="SOP139" s="179"/>
      <c r="SOQ139" s="179"/>
      <c r="SOR139" s="179"/>
      <c r="SOS139" s="179"/>
      <c r="SOT139" s="179"/>
      <c r="SOU139" s="179"/>
      <c r="SOV139" s="179"/>
      <c r="SOW139" s="179"/>
      <c r="SOX139" s="179"/>
      <c r="SOY139" s="179"/>
      <c r="SOZ139" s="179"/>
      <c r="SPA139" s="179"/>
      <c r="SPB139" s="179"/>
      <c r="SPC139" s="179"/>
      <c r="SPD139" s="179"/>
      <c r="SPE139" s="179"/>
      <c r="SPF139" s="179"/>
      <c r="SPG139" s="179"/>
      <c r="SPH139" s="179"/>
      <c r="SPI139" s="179"/>
      <c r="SPJ139" s="179"/>
      <c r="SPK139" s="179"/>
      <c r="SPL139" s="179"/>
      <c r="SPM139" s="179"/>
      <c r="SPN139" s="179"/>
      <c r="SPO139" s="179"/>
      <c r="SPP139" s="179"/>
      <c r="SPQ139" s="179"/>
      <c r="SPR139" s="179"/>
      <c r="SPS139" s="179"/>
      <c r="SPT139" s="179"/>
      <c r="SPU139" s="179"/>
      <c r="SPV139" s="179"/>
      <c r="SPW139" s="179"/>
      <c r="SPX139" s="179"/>
      <c r="SPY139" s="179"/>
      <c r="SPZ139" s="179"/>
      <c r="SQA139" s="179"/>
      <c r="SQB139" s="179"/>
      <c r="SQC139" s="179"/>
      <c r="SQD139" s="179"/>
      <c r="SQE139" s="179"/>
      <c r="SQF139" s="179"/>
      <c r="SQG139" s="179"/>
      <c r="SQH139" s="179"/>
      <c r="SQI139" s="179"/>
      <c r="SQJ139" s="179"/>
      <c r="SQK139" s="179"/>
      <c r="SQL139" s="179"/>
      <c r="SQM139" s="179"/>
      <c r="SQN139" s="179"/>
      <c r="SQO139" s="179"/>
      <c r="SQP139" s="179"/>
      <c r="SQQ139" s="179"/>
      <c r="SQR139" s="179"/>
      <c r="SQS139" s="179"/>
      <c r="SQT139" s="179"/>
      <c r="SQU139" s="179"/>
      <c r="SQV139" s="179"/>
      <c r="SQW139" s="179"/>
      <c r="SQX139" s="179"/>
      <c r="SQY139" s="179"/>
      <c r="SQZ139" s="179"/>
      <c r="SRA139" s="179"/>
      <c r="SRB139" s="179"/>
      <c r="SRC139" s="179"/>
      <c r="SRD139" s="179"/>
      <c r="SRE139" s="179"/>
      <c r="SRF139" s="179"/>
      <c r="SRG139" s="179"/>
      <c r="SRH139" s="179"/>
      <c r="SRI139" s="179"/>
      <c r="SRJ139" s="179"/>
      <c r="SRK139" s="179"/>
      <c r="SRL139" s="179"/>
      <c r="SRM139" s="179"/>
      <c r="SRN139" s="179"/>
      <c r="SRO139" s="179"/>
      <c r="SRP139" s="179"/>
      <c r="SRQ139" s="179"/>
      <c r="SRR139" s="179"/>
      <c r="SRS139" s="179"/>
      <c r="SRT139" s="179"/>
      <c r="SRU139" s="179"/>
      <c r="SRV139" s="179"/>
      <c r="SRW139" s="179"/>
      <c r="SRX139" s="179"/>
      <c r="SRY139" s="179"/>
      <c r="SRZ139" s="179"/>
      <c r="SSA139" s="179"/>
      <c r="SSB139" s="179"/>
      <c r="SSC139" s="179"/>
      <c r="SSD139" s="179"/>
      <c r="SSE139" s="179"/>
      <c r="SSF139" s="179"/>
      <c r="SSG139" s="179"/>
      <c r="SSH139" s="179"/>
      <c r="SSI139" s="179"/>
      <c r="SSJ139" s="179"/>
      <c r="SSK139" s="179"/>
      <c r="SSL139" s="179"/>
      <c r="SSM139" s="179"/>
      <c r="SSN139" s="179"/>
      <c r="SSO139" s="179"/>
      <c r="SSP139" s="179"/>
      <c r="SSQ139" s="179"/>
      <c r="SSR139" s="179"/>
      <c r="SSS139" s="179"/>
      <c r="SST139" s="179"/>
      <c r="SSU139" s="179"/>
      <c r="SSV139" s="179"/>
      <c r="SSW139" s="179"/>
      <c r="SSX139" s="179"/>
      <c r="SSY139" s="179"/>
      <c r="SSZ139" s="179"/>
      <c r="STA139" s="179"/>
      <c r="STB139" s="179"/>
      <c r="STC139" s="179"/>
      <c r="STD139" s="179"/>
      <c r="STE139" s="179"/>
      <c r="STF139" s="179"/>
      <c r="STG139" s="179"/>
      <c r="STH139" s="179"/>
      <c r="STI139" s="179"/>
      <c r="STJ139" s="179"/>
      <c r="STK139" s="179"/>
      <c r="STL139" s="179"/>
      <c r="STM139" s="179"/>
      <c r="STN139" s="179"/>
      <c r="STO139" s="179"/>
      <c r="STP139" s="179"/>
      <c r="STQ139" s="179"/>
      <c r="STR139" s="179"/>
      <c r="STS139" s="179"/>
      <c r="STT139" s="179"/>
      <c r="STU139" s="179"/>
      <c r="STV139" s="179"/>
      <c r="STW139" s="179"/>
      <c r="STX139" s="179"/>
      <c r="STY139" s="179"/>
      <c r="STZ139" s="179"/>
      <c r="SUA139" s="179"/>
      <c r="SUB139" s="179"/>
      <c r="SUC139" s="179"/>
      <c r="SUD139" s="179"/>
      <c r="SUE139" s="179"/>
      <c r="SUF139" s="179"/>
      <c r="SUG139" s="179"/>
      <c r="SUH139" s="179"/>
      <c r="SUI139" s="179"/>
      <c r="SUJ139" s="179"/>
      <c r="SUK139" s="179"/>
      <c r="SUL139" s="179"/>
      <c r="SUM139" s="179"/>
      <c r="SUN139" s="179"/>
      <c r="SUO139" s="179"/>
      <c r="SUP139" s="179"/>
      <c r="SUQ139" s="179"/>
      <c r="SUR139" s="179"/>
      <c r="SUS139" s="179"/>
      <c r="SUT139" s="179"/>
      <c r="SUU139" s="179"/>
      <c r="SUV139" s="179"/>
      <c r="SUW139" s="179"/>
      <c r="SUX139" s="179"/>
      <c r="SUY139" s="179"/>
      <c r="SUZ139" s="179"/>
      <c r="SVA139" s="179"/>
      <c r="SVB139" s="179"/>
      <c r="SVC139" s="179"/>
      <c r="SVD139" s="179"/>
      <c r="SVE139" s="179"/>
      <c r="SVF139" s="179"/>
      <c r="SVG139" s="179"/>
      <c r="SVH139" s="179"/>
      <c r="SVI139" s="179"/>
      <c r="SVJ139" s="179"/>
      <c r="SVK139" s="179"/>
      <c r="SVL139" s="179"/>
      <c r="SVM139" s="179"/>
      <c r="SVN139" s="179"/>
      <c r="SVO139" s="179"/>
      <c r="SVP139" s="179"/>
      <c r="SVQ139" s="179"/>
      <c r="SVR139" s="179"/>
      <c r="SVS139" s="179"/>
      <c r="SVT139" s="179"/>
      <c r="SVU139" s="179"/>
      <c r="SVV139" s="179"/>
      <c r="SVW139" s="179"/>
      <c r="SVX139" s="179"/>
      <c r="SVY139" s="179"/>
      <c r="SVZ139" s="179"/>
      <c r="SWA139" s="179"/>
      <c r="SWB139" s="179"/>
      <c r="SWC139" s="179"/>
      <c r="SWD139" s="179"/>
      <c r="SWE139" s="179"/>
      <c r="SWF139" s="179"/>
      <c r="SWG139" s="179"/>
      <c r="SWH139" s="179"/>
      <c r="SWI139" s="179"/>
      <c r="SWJ139" s="179"/>
      <c r="SWK139" s="179"/>
      <c r="SWL139" s="179"/>
      <c r="SWM139" s="179"/>
      <c r="SWN139" s="179"/>
      <c r="SWO139" s="179"/>
      <c r="SWP139" s="179"/>
      <c r="SWQ139" s="179"/>
      <c r="SWR139" s="179"/>
      <c r="SWS139" s="179"/>
      <c r="SWT139" s="179"/>
      <c r="SWU139" s="179"/>
      <c r="SWV139" s="179"/>
      <c r="SWW139" s="179"/>
      <c r="SWX139" s="179"/>
      <c r="SWY139" s="179"/>
      <c r="SWZ139" s="179"/>
      <c r="SXA139" s="179"/>
      <c r="SXB139" s="179"/>
      <c r="SXC139" s="179"/>
      <c r="SXD139" s="179"/>
      <c r="SXE139" s="179"/>
      <c r="SXF139" s="179"/>
      <c r="SXG139" s="179"/>
      <c r="SXH139" s="179"/>
      <c r="SXI139" s="179"/>
      <c r="SXJ139" s="179"/>
      <c r="SXK139" s="179"/>
      <c r="SXL139" s="179"/>
      <c r="SXM139" s="179"/>
      <c r="SXN139" s="179"/>
      <c r="SXO139" s="179"/>
      <c r="SXP139" s="179"/>
      <c r="SXQ139" s="179"/>
      <c r="SXR139" s="179"/>
      <c r="SXS139" s="179"/>
      <c r="SXT139" s="179"/>
      <c r="SXU139" s="179"/>
      <c r="SXV139" s="179"/>
      <c r="SXW139" s="179"/>
      <c r="SXX139" s="179"/>
      <c r="SXY139" s="179"/>
      <c r="SXZ139" s="179"/>
      <c r="SYA139" s="179"/>
      <c r="SYB139" s="179"/>
      <c r="SYC139" s="179"/>
      <c r="SYD139" s="179"/>
      <c r="SYE139" s="179"/>
      <c r="SYF139" s="179"/>
      <c r="SYG139" s="179"/>
      <c r="SYH139" s="179"/>
      <c r="SYI139" s="179"/>
      <c r="SYJ139" s="179"/>
      <c r="SYK139" s="179"/>
      <c r="SYL139" s="179"/>
      <c r="SYM139" s="179"/>
      <c r="SYN139" s="179"/>
      <c r="SYO139" s="179"/>
      <c r="SYP139" s="179"/>
      <c r="SYQ139" s="179"/>
      <c r="SYR139" s="179"/>
      <c r="SYS139" s="179"/>
      <c r="SYT139" s="179"/>
      <c r="SYU139" s="179"/>
      <c r="SYV139" s="179"/>
      <c r="SYW139" s="179"/>
      <c r="SYX139" s="179"/>
      <c r="SYY139" s="179"/>
      <c r="SYZ139" s="179"/>
      <c r="SZA139" s="179"/>
      <c r="SZB139" s="179"/>
      <c r="SZC139" s="179"/>
      <c r="SZD139" s="179"/>
      <c r="SZE139" s="179"/>
      <c r="SZF139" s="179"/>
      <c r="SZG139" s="179"/>
      <c r="SZH139" s="179"/>
      <c r="SZI139" s="179"/>
      <c r="SZJ139" s="179"/>
      <c r="SZK139" s="179"/>
      <c r="SZL139" s="179"/>
      <c r="SZM139" s="179"/>
      <c r="SZN139" s="179"/>
      <c r="SZO139" s="179"/>
      <c r="SZP139" s="179"/>
      <c r="SZQ139" s="179"/>
      <c r="SZR139" s="179"/>
      <c r="SZS139" s="179"/>
      <c r="SZT139" s="179"/>
      <c r="SZU139" s="179"/>
      <c r="SZV139" s="179"/>
      <c r="SZW139" s="179"/>
      <c r="SZX139" s="179"/>
      <c r="SZY139" s="179"/>
      <c r="SZZ139" s="179"/>
      <c r="TAA139" s="179"/>
      <c r="TAB139" s="179"/>
      <c r="TAC139" s="179"/>
      <c r="TAD139" s="179"/>
      <c r="TAE139" s="179"/>
      <c r="TAF139" s="179"/>
      <c r="TAG139" s="179"/>
      <c r="TAH139" s="179"/>
      <c r="TAI139" s="179"/>
      <c r="TAJ139" s="179"/>
      <c r="TAK139" s="179"/>
      <c r="TAL139" s="179"/>
      <c r="TAM139" s="179"/>
      <c r="TAN139" s="179"/>
      <c r="TAO139" s="179"/>
      <c r="TAP139" s="179"/>
      <c r="TAQ139" s="179"/>
      <c r="TAR139" s="179"/>
      <c r="TAS139" s="179"/>
      <c r="TAT139" s="179"/>
      <c r="TAU139" s="179"/>
      <c r="TAV139" s="179"/>
      <c r="TAW139" s="179"/>
      <c r="TAX139" s="179"/>
      <c r="TAY139" s="179"/>
      <c r="TAZ139" s="179"/>
      <c r="TBA139" s="179"/>
      <c r="TBB139" s="179"/>
      <c r="TBC139" s="179"/>
      <c r="TBD139" s="179"/>
      <c r="TBE139" s="179"/>
      <c r="TBF139" s="179"/>
      <c r="TBG139" s="179"/>
      <c r="TBH139" s="179"/>
      <c r="TBI139" s="179"/>
      <c r="TBJ139" s="179"/>
      <c r="TBK139" s="179"/>
      <c r="TBL139" s="179"/>
      <c r="TBM139" s="179"/>
      <c r="TBN139" s="179"/>
      <c r="TBO139" s="179"/>
      <c r="TBP139" s="179"/>
      <c r="TBQ139" s="179"/>
      <c r="TBR139" s="179"/>
      <c r="TBS139" s="179"/>
      <c r="TBT139" s="179"/>
      <c r="TBU139" s="179"/>
      <c r="TBV139" s="179"/>
      <c r="TBW139" s="179"/>
      <c r="TBX139" s="179"/>
      <c r="TBY139" s="179"/>
      <c r="TBZ139" s="179"/>
      <c r="TCA139" s="179"/>
      <c r="TCB139" s="179"/>
      <c r="TCC139" s="179"/>
      <c r="TCD139" s="179"/>
      <c r="TCE139" s="179"/>
      <c r="TCF139" s="179"/>
      <c r="TCG139" s="179"/>
      <c r="TCH139" s="179"/>
      <c r="TCI139" s="179"/>
      <c r="TCJ139" s="179"/>
      <c r="TCK139" s="179"/>
      <c r="TCL139" s="179"/>
      <c r="TCM139" s="179"/>
      <c r="TCN139" s="179"/>
      <c r="TCO139" s="179"/>
      <c r="TCP139" s="179"/>
      <c r="TCQ139" s="179"/>
      <c r="TCR139" s="179"/>
      <c r="TCS139" s="179"/>
      <c r="TCT139" s="179"/>
      <c r="TCU139" s="179"/>
      <c r="TCV139" s="179"/>
      <c r="TCW139" s="179"/>
      <c r="TCX139" s="179"/>
      <c r="TCY139" s="179"/>
      <c r="TCZ139" s="179"/>
      <c r="TDA139" s="179"/>
      <c r="TDB139" s="179"/>
      <c r="TDC139" s="179"/>
      <c r="TDD139" s="179"/>
      <c r="TDE139" s="179"/>
      <c r="TDF139" s="179"/>
      <c r="TDG139" s="179"/>
      <c r="TDH139" s="179"/>
      <c r="TDI139" s="179"/>
      <c r="TDJ139" s="179"/>
      <c r="TDK139" s="179"/>
      <c r="TDL139" s="179"/>
      <c r="TDM139" s="179"/>
      <c r="TDN139" s="179"/>
      <c r="TDO139" s="179"/>
      <c r="TDP139" s="179"/>
      <c r="TDQ139" s="179"/>
      <c r="TDR139" s="179"/>
      <c r="TDS139" s="179"/>
      <c r="TDT139" s="179"/>
      <c r="TDU139" s="179"/>
      <c r="TDV139" s="179"/>
      <c r="TDW139" s="179"/>
      <c r="TDX139" s="179"/>
      <c r="TDY139" s="179"/>
      <c r="TDZ139" s="179"/>
      <c r="TEA139" s="179"/>
      <c r="TEB139" s="179"/>
      <c r="TEC139" s="179"/>
      <c r="TED139" s="179"/>
      <c r="TEE139" s="179"/>
      <c r="TEF139" s="179"/>
      <c r="TEG139" s="179"/>
      <c r="TEH139" s="179"/>
      <c r="TEI139" s="179"/>
      <c r="TEJ139" s="179"/>
      <c r="TEK139" s="179"/>
      <c r="TEL139" s="179"/>
      <c r="TEM139" s="179"/>
      <c r="TEN139" s="179"/>
      <c r="TEO139" s="179"/>
      <c r="TEP139" s="179"/>
      <c r="TEQ139" s="179"/>
      <c r="TER139" s="179"/>
      <c r="TES139" s="179"/>
      <c r="TET139" s="179"/>
      <c r="TEU139" s="179"/>
      <c r="TEV139" s="179"/>
      <c r="TEW139" s="179"/>
      <c r="TEX139" s="179"/>
      <c r="TEY139" s="179"/>
      <c r="TEZ139" s="179"/>
      <c r="TFA139" s="179"/>
      <c r="TFB139" s="179"/>
      <c r="TFC139" s="179"/>
      <c r="TFD139" s="179"/>
      <c r="TFE139" s="179"/>
      <c r="TFF139" s="179"/>
      <c r="TFG139" s="179"/>
      <c r="TFH139" s="179"/>
      <c r="TFI139" s="179"/>
      <c r="TFJ139" s="179"/>
      <c r="TFK139" s="179"/>
      <c r="TFL139" s="179"/>
      <c r="TFM139" s="179"/>
      <c r="TFN139" s="179"/>
      <c r="TFO139" s="179"/>
      <c r="TFP139" s="179"/>
      <c r="TFQ139" s="179"/>
      <c r="TFR139" s="179"/>
      <c r="TFS139" s="179"/>
      <c r="TFT139" s="179"/>
      <c r="TFU139" s="179"/>
      <c r="TFV139" s="179"/>
      <c r="TFW139" s="179"/>
      <c r="TFX139" s="179"/>
      <c r="TFY139" s="179"/>
      <c r="TFZ139" s="179"/>
      <c r="TGA139" s="179"/>
      <c r="TGB139" s="179"/>
      <c r="TGC139" s="179"/>
      <c r="TGD139" s="179"/>
      <c r="TGE139" s="179"/>
      <c r="TGF139" s="179"/>
      <c r="TGG139" s="179"/>
      <c r="TGH139" s="179"/>
      <c r="TGI139" s="179"/>
      <c r="TGJ139" s="179"/>
      <c r="TGK139" s="179"/>
      <c r="TGL139" s="179"/>
      <c r="TGM139" s="179"/>
      <c r="TGN139" s="179"/>
      <c r="TGO139" s="179"/>
      <c r="TGP139" s="179"/>
      <c r="TGQ139" s="179"/>
      <c r="TGR139" s="179"/>
      <c r="TGS139" s="179"/>
      <c r="TGT139" s="179"/>
      <c r="TGU139" s="179"/>
      <c r="TGV139" s="179"/>
      <c r="TGW139" s="179"/>
      <c r="TGX139" s="179"/>
      <c r="TGY139" s="179"/>
      <c r="TGZ139" s="179"/>
      <c r="THA139" s="179"/>
      <c r="THB139" s="179"/>
      <c r="THC139" s="179"/>
      <c r="THD139" s="179"/>
      <c r="THE139" s="179"/>
      <c r="THF139" s="179"/>
      <c r="THG139" s="179"/>
      <c r="THH139" s="179"/>
      <c r="THI139" s="179"/>
      <c r="THJ139" s="179"/>
      <c r="THK139" s="179"/>
      <c r="THL139" s="179"/>
      <c r="THM139" s="179"/>
      <c r="THN139" s="179"/>
      <c r="THO139" s="179"/>
      <c r="THP139" s="179"/>
      <c r="THQ139" s="179"/>
      <c r="THR139" s="179"/>
      <c r="THS139" s="179"/>
      <c r="THT139" s="179"/>
      <c r="THU139" s="179"/>
      <c r="THV139" s="179"/>
      <c r="THW139" s="179"/>
      <c r="THX139" s="179"/>
      <c r="THY139" s="179"/>
      <c r="THZ139" s="179"/>
      <c r="TIA139" s="179"/>
      <c r="TIB139" s="179"/>
      <c r="TIC139" s="179"/>
      <c r="TID139" s="179"/>
      <c r="TIE139" s="179"/>
      <c r="TIF139" s="179"/>
      <c r="TIG139" s="179"/>
      <c r="TIH139" s="179"/>
      <c r="TII139" s="179"/>
      <c r="TIJ139" s="179"/>
      <c r="TIK139" s="179"/>
      <c r="TIL139" s="179"/>
      <c r="TIM139" s="179"/>
      <c r="TIN139" s="179"/>
      <c r="TIO139" s="179"/>
      <c r="TIP139" s="179"/>
      <c r="TIQ139" s="179"/>
      <c r="TIR139" s="179"/>
      <c r="TIS139" s="179"/>
      <c r="TIT139" s="179"/>
      <c r="TIU139" s="179"/>
      <c r="TIV139" s="179"/>
      <c r="TIW139" s="179"/>
      <c r="TIX139" s="179"/>
      <c r="TIY139" s="179"/>
      <c r="TIZ139" s="179"/>
      <c r="TJA139" s="179"/>
      <c r="TJB139" s="179"/>
      <c r="TJC139" s="179"/>
      <c r="TJD139" s="179"/>
      <c r="TJE139" s="179"/>
      <c r="TJF139" s="179"/>
      <c r="TJG139" s="179"/>
      <c r="TJH139" s="179"/>
      <c r="TJI139" s="179"/>
      <c r="TJJ139" s="179"/>
      <c r="TJK139" s="179"/>
      <c r="TJL139" s="179"/>
      <c r="TJM139" s="179"/>
      <c r="TJN139" s="179"/>
      <c r="TJO139" s="179"/>
      <c r="TJP139" s="179"/>
      <c r="TJQ139" s="179"/>
      <c r="TJR139" s="179"/>
      <c r="TJS139" s="179"/>
      <c r="TJT139" s="179"/>
      <c r="TJU139" s="179"/>
      <c r="TJV139" s="179"/>
      <c r="TJW139" s="179"/>
      <c r="TJX139" s="179"/>
      <c r="TJY139" s="179"/>
      <c r="TJZ139" s="179"/>
      <c r="TKA139" s="179"/>
      <c r="TKB139" s="179"/>
      <c r="TKC139" s="179"/>
      <c r="TKD139" s="179"/>
      <c r="TKE139" s="179"/>
      <c r="TKF139" s="179"/>
      <c r="TKG139" s="179"/>
      <c r="TKH139" s="179"/>
      <c r="TKI139" s="179"/>
      <c r="TKJ139" s="179"/>
      <c r="TKK139" s="179"/>
      <c r="TKL139" s="179"/>
      <c r="TKM139" s="179"/>
      <c r="TKN139" s="179"/>
      <c r="TKO139" s="179"/>
      <c r="TKP139" s="179"/>
      <c r="TKQ139" s="179"/>
      <c r="TKR139" s="179"/>
      <c r="TKS139" s="179"/>
      <c r="TKT139" s="179"/>
      <c r="TKU139" s="179"/>
      <c r="TKV139" s="179"/>
      <c r="TKW139" s="179"/>
      <c r="TKX139" s="179"/>
      <c r="TKY139" s="179"/>
      <c r="TKZ139" s="179"/>
      <c r="TLA139" s="179"/>
      <c r="TLB139" s="179"/>
      <c r="TLC139" s="179"/>
      <c r="TLD139" s="179"/>
      <c r="TLE139" s="179"/>
      <c r="TLF139" s="179"/>
      <c r="TLG139" s="179"/>
      <c r="TLH139" s="179"/>
      <c r="TLI139" s="179"/>
      <c r="TLJ139" s="179"/>
      <c r="TLK139" s="179"/>
      <c r="TLL139" s="179"/>
      <c r="TLM139" s="179"/>
      <c r="TLN139" s="179"/>
      <c r="TLO139" s="179"/>
      <c r="TLP139" s="179"/>
      <c r="TLQ139" s="179"/>
      <c r="TLR139" s="179"/>
      <c r="TLS139" s="179"/>
      <c r="TLT139" s="179"/>
      <c r="TLU139" s="179"/>
      <c r="TLV139" s="179"/>
      <c r="TLW139" s="179"/>
      <c r="TLX139" s="179"/>
      <c r="TLY139" s="179"/>
      <c r="TLZ139" s="179"/>
      <c r="TMA139" s="179"/>
      <c r="TMB139" s="179"/>
      <c r="TMC139" s="179"/>
      <c r="TMD139" s="179"/>
      <c r="TME139" s="179"/>
      <c r="TMF139" s="179"/>
      <c r="TMG139" s="179"/>
      <c r="TMH139" s="179"/>
      <c r="TMI139" s="179"/>
      <c r="TMJ139" s="179"/>
      <c r="TMK139" s="179"/>
      <c r="TML139" s="179"/>
      <c r="TMM139" s="179"/>
      <c r="TMN139" s="179"/>
      <c r="TMO139" s="179"/>
      <c r="TMP139" s="179"/>
      <c r="TMQ139" s="179"/>
      <c r="TMR139" s="179"/>
      <c r="TMS139" s="179"/>
      <c r="TMT139" s="179"/>
      <c r="TMU139" s="179"/>
      <c r="TMV139" s="179"/>
      <c r="TMW139" s="179"/>
      <c r="TMX139" s="179"/>
      <c r="TMY139" s="179"/>
      <c r="TMZ139" s="179"/>
      <c r="TNA139" s="179"/>
      <c r="TNB139" s="179"/>
      <c r="TNC139" s="179"/>
      <c r="TND139" s="179"/>
      <c r="TNE139" s="179"/>
      <c r="TNF139" s="179"/>
      <c r="TNG139" s="179"/>
      <c r="TNH139" s="179"/>
      <c r="TNI139" s="179"/>
      <c r="TNJ139" s="179"/>
      <c r="TNK139" s="179"/>
      <c r="TNL139" s="179"/>
      <c r="TNM139" s="179"/>
      <c r="TNN139" s="179"/>
      <c r="TNO139" s="179"/>
      <c r="TNP139" s="179"/>
      <c r="TNQ139" s="179"/>
      <c r="TNR139" s="179"/>
      <c r="TNS139" s="179"/>
      <c r="TNT139" s="179"/>
      <c r="TNU139" s="179"/>
      <c r="TNV139" s="179"/>
      <c r="TNW139" s="179"/>
      <c r="TNX139" s="179"/>
      <c r="TNY139" s="179"/>
      <c r="TNZ139" s="179"/>
      <c r="TOA139" s="179"/>
      <c r="TOB139" s="179"/>
      <c r="TOC139" s="179"/>
      <c r="TOD139" s="179"/>
      <c r="TOE139" s="179"/>
      <c r="TOF139" s="179"/>
      <c r="TOG139" s="179"/>
      <c r="TOH139" s="179"/>
      <c r="TOI139" s="179"/>
      <c r="TOJ139" s="179"/>
      <c r="TOK139" s="179"/>
      <c r="TOL139" s="179"/>
      <c r="TOM139" s="179"/>
      <c r="TON139" s="179"/>
      <c r="TOO139" s="179"/>
      <c r="TOP139" s="179"/>
      <c r="TOQ139" s="179"/>
      <c r="TOR139" s="179"/>
      <c r="TOS139" s="179"/>
      <c r="TOT139" s="179"/>
      <c r="TOU139" s="179"/>
      <c r="TOV139" s="179"/>
      <c r="TOW139" s="179"/>
      <c r="TOX139" s="179"/>
      <c r="TOY139" s="179"/>
      <c r="TOZ139" s="179"/>
      <c r="TPA139" s="179"/>
      <c r="TPB139" s="179"/>
      <c r="TPC139" s="179"/>
      <c r="TPD139" s="179"/>
      <c r="TPE139" s="179"/>
      <c r="TPF139" s="179"/>
      <c r="TPG139" s="179"/>
      <c r="TPH139" s="179"/>
      <c r="TPI139" s="179"/>
      <c r="TPJ139" s="179"/>
      <c r="TPK139" s="179"/>
      <c r="TPL139" s="179"/>
      <c r="TPM139" s="179"/>
      <c r="TPN139" s="179"/>
      <c r="TPO139" s="179"/>
      <c r="TPP139" s="179"/>
      <c r="TPQ139" s="179"/>
      <c r="TPR139" s="179"/>
      <c r="TPS139" s="179"/>
      <c r="TPT139" s="179"/>
      <c r="TPU139" s="179"/>
      <c r="TPV139" s="179"/>
      <c r="TPW139" s="179"/>
      <c r="TPX139" s="179"/>
      <c r="TPY139" s="179"/>
      <c r="TPZ139" s="179"/>
      <c r="TQA139" s="179"/>
      <c r="TQB139" s="179"/>
      <c r="TQC139" s="179"/>
      <c r="TQD139" s="179"/>
      <c r="TQE139" s="179"/>
      <c r="TQF139" s="179"/>
      <c r="TQG139" s="179"/>
      <c r="TQH139" s="179"/>
      <c r="TQI139" s="179"/>
      <c r="TQJ139" s="179"/>
      <c r="TQK139" s="179"/>
      <c r="TQL139" s="179"/>
      <c r="TQM139" s="179"/>
      <c r="TQN139" s="179"/>
      <c r="TQO139" s="179"/>
      <c r="TQP139" s="179"/>
      <c r="TQQ139" s="179"/>
      <c r="TQR139" s="179"/>
      <c r="TQS139" s="179"/>
      <c r="TQT139" s="179"/>
      <c r="TQU139" s="179"/>
      <c r="TQV139" s="179"/>
      <c r="TQW139" s="179"/>
      <c r="TQX139" s="179"/>
      <c r="TQY139" s="179"/>
      <c r="TQZ139" s="179"/>
      <c r="TRA139" s="179"/>
      <c r="TRB139" s="179"/>
      <c r="TRC139" s="179"/>
      <c r="TRD139" s="179"/>
      <c r="TRE139" s="179"/>
      <c r="TRF139" s="179"/>
      <c r="TRG139" s="179"/>
      <c r="TRH139" s="179"/>
      <c r="TRI139" s="179"/>
      <c r="TRJ139" s="179"/>
      <c r="TRK139" s="179"/>
      <c r="TRL139" s="179"/>
      <c r="TRM139" s="179"/>
      <c r="TRN139" s="179"/>
      <c r="TRO139" s="179"/>
      <c r="TRP139" s="179"/>
      <c r="TRQ139" s="179"/>
      <c r="TRR139" s="179"/>
      <c r="TRS139" s="179"/>
      <c r="TRT139" s="179"/>
      <c r="TRU139" s="179"/>
      <c r="TRV139" s="179"/>
      <c r="TRW139" s="179"/>
      <c r="TRX139" s="179"/>
      <c r="TRY139" s="179"/>
      <c r="TRZ139" s="179"/>
      <c r="TSA139" s="179"/>
      <c r="TSB139" s="179"/>
      <c r="TSC139" s="179"/>
      <c r="TSD139" s="179"/>
      <c r="TSE139" s="179"/>
      <c r="TSF139" s="179"/>
      <c r="TSG139" s="179"/>
      <c r="TSH139" s="179"/>
      <c r="TSI139" s="179"/>
      <c r="TSJ139" s="179"/>
      <c r="TSK139" s="179"/>
      <c r="TSL139" s="179"/>
      <c r="TSM139" s="179"/>
      <c r="TSN139" s="179"/>
      <c r="TSO139" s="179"/>
      <c r="TSP139" s="179"/>
      <c r="TSQ139" s="179"/>
      <c r="TSR139" s="179"/>
      <c r="TSS139" s="179"/>
      <c r="TST139" s="179"/>
      <c r="TSU139" s="179"/>
      <c r="TSV139" s="179"/>
      <c r="TSW139" s="179"/>
      <c r="TSX139" s="179"/>
      <c r="TSY139" s="179"/>
      <c r="TSZ139" s="179"/>
      <c r="TTA139" s="179"/>
      <c r="TTB139" s="179"/>
      <c r="TTC139" s="179"/>
      <c r="TTD139" s="179"/>
      <c r="TTE139" s="179"/>
      <c r="TTF139" s="179"/>
      <c r="TTG139" s="179"/>
      <c r="TTH139" s="179"/>
      <c r="TTI139" s="179"/>
      <c r="TTJ139" s="179"/>
      <c r="TTK139" s="179"/>
      <c r="TTL139" s="179"/>
      <c r="TTM139" s="179"/>
      <c r="TTN139" s="179"/>
      <c r="TTO139" s="179"/>
      <c r="TTP139" s="179"/>
      <c r="TTQ139" s="179"/>
      <c r="TTR139" s="179"/>
      <c r="TTS139" s="179"/>
      <c r="TTT139" s="179"/>
      <c r="TTU139" s="179"/>
      <c r="TTV139" s="179"/>
      <c r="TTW139" s="179"/>
      <c r="TTX139" s="179"/>
      <c r="TTY139" s="179"/>
      <c r="TTZ139" s="179"/>
      <c r="TUA139" s="179"/>
      <c r="TUB139" s="179"/>
      <c r="TUC139" s="179"/>
      <c r="TUD139" s="179"/>
      <c r="TUE139" s="179"/>
      <c r="TUF139" s="179"/>
      <c r="TUG139" s="179"/>
      <c r="TUH139" s="179"/>
      <c r="TUI139" s="179"/>
      <c r="TUJ139" s="179"/>
      <c r="TUK139" s="179"/>
      <c r="TUL139" s="179"/>
      <c r="TUM139" s="179"/>
      <c r="TUN139" s="179"/>
      <c r="TUO139" s="179"/>
      <c r="TUP139" s="179"/>
      <c r="TUQ139" s="179"/>
      <c r="TUR139" s="179"/>
      <c r="TUS139" s="179"/>
      <c r="TUT139" s="179"/>
      <c r="TUU139" s="179"/>
      <c r="TUV139" s="179"/>
      <c r="TUW139" s="179"/>
      <c r="TUX139" s="179"/>
      <c r="TUY139" s="179"/>
      <c r="TUZ139" s="179"/>
      <c r="TVA139" s="179"/>
      <c r="TVB139" s="179"/>
      <c r="TVC139" s="179"/>
      <c r="TVD139" s="179"/>
      <c r="TVE139" s="179"/>
      <c r="TVF139" s="179"/>
      <c r="TVG139" s="179"/>
      <c r="TVH139" s="179"/>
      <c r="TVI139" s="179"/>
      <c r="TVJ139" s="179"/>
      <c r="TVK139" s="179"/>
      <c r="TVL139" s="179"/>
      <c r="TVM139" s="179"/>
      <c r="TVN139" s="179"/>
      <c r="TVO139" s="179"/>
      <c r="TVP139" s="179"/>
      <c r="TVQ139" s="179"/>
      <c r="TVR139" s="179"/>
      <c r="TVS139" s="179"/>
      <c r="TVT139" s="179"/>
      <c r="TVU139" s="179"/>
      <c r="TVV139" s="179"/>
      <c r="TVW139" s="179"/>
      <c r="TVX139" s="179"/>
      <c r="TVY139" s="179"/>
      <c r="TVZ139" s="179"/>
      <c r="TWA139" s="179"/>
      <c r="TWB139" s="179"/>
      <c r="TWC139" s="179"/>
      <c r="TWD139" s="179"/>
      <c r="TWE139" s="179"/>
      <c r="TWF139" s="179"/>
      <c r="TWG139" s="179"/>
      <c r="TWH139" s="179"/>
      <c r="TWI139" s="179"/>
      <c r="TWJ139" s="179"/>
      <c r="TWK139" s="179"/>
      <c r="TWL139" s="179"/>
      <c r="TWM139" s="179"/>
      <c r="TWN139" s="179"/>
      <c r="TWO139" s="179"/>
      <c r="TWP139" s="179"/>
      <c r="TWQ139" s="179"/>
      <c r="TWR139" s="179"/>
      <c r="TWS139" s="179"/>
      <c r="TWT139" s="179"/>
      <c r="TWU139" s="179"/>
      <c r="TWV139" s="179"/>
      <c r="TWW139" s="179"/>
      <c r="TWX139" s="179"/>
      <c r="TWY139" s="179"/>
      <c r="TWZ139" s="179"/>
      <c r="TXA139" s="179"/>
      <c r="TXB139" s="179"/>
      <c r="TXC139" s="179"/>
      <c r="TXD139" s="179"/>
      <c r="TXE139" s="179"/>
      <c r="TXF139" s="179"/>
      <c r="TXG139" s="179"/>
      <c r="TXH139" s="179"/>
      <c r="TXI139" s="179"/>
      <c r="TXJ139" s="179"/>
      <c r="TXK139" s="179"/>
      <c r="TXL139" s="179"/>
      <c r="TXM139" s="179"/>
      <c r="TXN139" s="179"/>
      <c r="TXO139" s="179"/>
      <c r="TXP139" s="179"/>
      <c r="TXQ139" s="179"/>
      <c r="TXR139" s="179"/>
      <c r="TXS139" s="179"/>
      <c r="TXT139" s="179"/>
      <c r="TXU139" s="179"/>
      <c r="TXV139" s="179"/>
      <c r="TXW139" s="179"/>
      <c r="TXX139" s="179"/>
      <c r="TXY139" s="179"/>
      <c r="TXZ139" s="179"/>
      <c r="TYA139" s="179"/>
      <c r="TYB139" s="179"/>
      <c r="TYC139" s="179"/>
      <c r="TYD139" s="179"/>
      <c r="TYE139" s="179"/>
      <c r="TYF139" s="179"/>
      <c r="TYG139" s="179"/>
      <c r="TYH139" s="179"/>
      <c r="TYI139" s="179"/>
      <c r="TYJ139" s="179"/>
      <c r="TYK139" s="179"/>
      <c r="TYL139" s="179"/>
      <c r="TYM139" s="179"/>
      <c r="TYN139" s="179"/>
      <c r="TYO139" s="179"/>
      <c r="TYP139" s="179"/>
      <c r="TYQ139" s="179"/>
      <c r="TYR139" s="179"/>
      <c r="TYS139" s="179"/>
      <c r="TYT139" s="179"/>
      <c r="TYU139" s="179"/>
      <c r="TYV139" s="179"/>
      <c r="TYW139" s="179"/>
      <c r="TYX139" s="179"/>
      <c r="TYY139" s="179"/>
      <c r="TYZ139" s="179"/>
      <c r="TZA139" s="179"/>
      <c r="TZB139" s="179"/>
      <c r="TZC139" s="179"/>
      <c r="TZD139" s="179"/>
      <c r="TZE139" s="179"/>
      <c r="TZF139" s="179"/>
      <c r="TZG139" s="179"/>
      <c r="TZH139" s="179"/>
      <c r="TZI139" s="179"/>
      <c r="TZJ139" s="179"/>
      <c r="TZK139" s="179"/>
      <c r="TZL139" s="179"/>
      <c r="TZM139" s="179"/>
      <c r="TZN139" s="179"/>
      <c r="TZO139" s="179"/>
      <c r="TZP139" s="179"/>
      <c r="TZQ139" s="179"/>
      <c r="TZR139" s="179"/>
      <c r="TZS139" s="179"/>
      <c r="TZT139" s="179"/>
      <c r="TZU139" s="179"/>
      <c r="TZV139" s="179"/>
      <c r="TZW139" s="179"/>
      <c r="TZX139" s="179"/>
      <c r="TZY139" s="179"/>
      <c r="TZZ139" s="179"/>
      <c r="UAA139" s="179"/>
      <c r="UAB139" s="179"/>
      <c r="UAC139" s="179"/>
      <c r="UAD139" s="179"/>
      <c r="UAE139" s="179"/>
      <c r="UAF139" s="179"/>
      <c r="UAG139" s="179"/>
      <c r="UAH139" s="179"/>
      <c r="UAI139" s="179"/>
      <c r="UAJ139" s="179"/>
      <c r="UAK139" s="179"/>
      <c r="UAL139" s="179"/>
      <c r="UAM139" s="179"/>
      <c r="UAN139" s="179"/>
      <c r="UAO139" s="179"/>
      <c r="UAP139" s="179"/>
      <c r="UAQ139" s="179"/>
      <c r="UAR139" s="179"/>
      <c r="UAS139" s="179"/>
      <c r="UAT139" s="179"/>
      <c r="UAU139" s="179"/>
      <c r="UAV139" s="179"/>
      <c r="UAW139" s="179"/>
      <c r="UAX139" s="179"/>
      <c r="UAY139" s="179"/>
      <c r="UAZ139" s="179"/>
      <c r="UBA139" s="179"/>
      <c r="UBB139" s="179"/>
      <c r="UBC139" s="179"/>
      <c r="UBD139" s="179"/>
      <c r="UBE139" s="179"/>
      <c r="UBF139" s="179"/>
      <c r="UBG139" s="179"/>
      <c r="UBH139" s="179"/>
      <c r="UBI139" s="179"/>
      <c r="UBJ139" s="179"/>
      <c r="UBK139" s="179"/>
      <c r="UBL139" s="179"/>
      <c r="UBM139" s="179"/>
      <c r="UBN139" s="179"/>
      <c r="UBO139" s="179"/>
      <c r="UBP139" s="179"/>
      <c r="UBQ139" s="179"/>
      <c r="UBR139" s="179"/>
      <c r="UBS139" s="179"/>
      <c r="UBT139" s="179"/>
      <c r="UBU139" s="179"/>
      <c r="UBV139" s="179"/>
      <c r="UBW139" s="179"/>
      <c r="UBX139" s="179"/>
      <c r="UBY139" s="179"/>
      <c r="UBZ139" s="179"/>
      <c r="UCA139" s="179"/>
      <c r="UCB139" s="179"/>
      <c r="UCC139" s="179"/>
      <c r="UCD139" s="179"/>
      <c r="UCE139" s="179"/>
      <c r="UCF139" s="179"/>
      <c r="UCG139" s="179"/>
      <c r="UCH139" s="179"/>
      <c r="UCI139" s="179"/>
      <c r="UCJ139" s="179"/>
      <c r="UCK139" s="179"/>
      <c r="UCL139" s="179"/>
      <c r="UCM139" s="179"/>
      <c r="UCN139" s="179"/>
      <c r="UCO139" s="179"/>
      <c r="UCP139" s="179"/>
      <c r="UCQ139" s="179"/>
      <c r="UCR139" s="179"/>
      <c r="UCS139" s="179"/>
      <c r="UCT139" s="179"/>
      <c r="UCU139" s="179"/>
      <c r="UCV139" s="179"/>
      <c r="UCW139" s="179"/>
      <c r="UCX139" s="179"/>
      <c r="UCY139" s="179"/>
      <c r="UCZ139" s="179"/>
      <c r="UDA139" s="179"/>
      <c r="UDB139" s="179"/>
      <c r="UDC139" s="179"/>
      <c r="UDD139" s="179"/>
      <c r="UDE139" s="179"/>
      <c r="UDF139" s="179"/>
      <c r="UDG139" s="179"/>
      <c r="UDH139" s="179"/>
      <c r="UDI139" s="179"/>
      <c r="UDJ139" s="179"/>
      <c r="UDK139" s="179"/>
      <c r="UDL139" s="179"/>
      <c r="UDM139" s="179"/>
      <c r="UDN139" s="179"/>
      <c r="UDO139" s="179"/>
      <c r="UDP139" s="179"/>
      <c r="UDQ139" s="179"/>
      <c r="UDR139" s="179"/>
      <c r="UDS139" s="179"/>
      <c r="UDT139" s="179"/>
      <c r="UDU139" s="179"/>
      <c r="UDV139" s="179"/>
      <c r="UDW139" s="179"/>
      <c r="UDX139" s="179"/>
      <c r="UDY139" s="179"/>
      <c r="UDZ139" s="179"/>
      <c r="UEA139" s="179"/>
      <c r="UEB139" s="179"/>
      <c r="UEC139" s="179"/>
      <c r="UED139" s="179"/>
      <c r="UEE139" s="179"/>
      <c r="UEF139" s="179"/>
      <c r="UEG139" s="179"/>
      <c r="UEH139" s="179"/>
      <c r="UEI139" s="179"/>
      <c r="UEJ139" s="179"/>
      <c r="UEK139" s="179"/>
      <c r="UEL139" s="179"/>
      <c r="UEM139" s="179"/>
      <c r="UEN139" s="179"/>
      <c r="UEO139" s="179"/>
      <c r="UEP139" s="179"/>
      <c r="UEQ139" s="179"/>
      <c r="UER139" s="179"/>
      <c r="UES139" s="179"/>
      <c r="UET139" s="179"/>
      <c r="UEU139" s="179"/>
      <c r="UEV139" s="179"/>
      <c r="UEW139" s="179"/>
      <c r="UEX139" s="179"/>
      <c r="UEY139" s="179"/>
      <c r="UEZ139" s="179"/>
      <c r="UFA139" s="179"/>
      <c r="UFB139" s="179"/>
      <c r="UFC139" s="179"/>
      <c r="UFD139" s="179"/>
      <c r="UFE139" s="179"/>
      <c r="UFF139" s="179"/>
      <c r="UFG139" s="179"/>
      <c r="UFH139" s="179"/>
      <c r="UFI139" s="179"/>
      <c r="UFJ139" s="179"/>
      <c r="UFK139" s="179"/>
      <c r="UFL139" s="179"/>
      <c r="UFM139" s="179"/>
      <c r="UFN139" s="179"/>
      <c r="UFO139" s="179"/>
      <c r="UFP139" s="179"/>
      <c r="UFQ139" s="179"/>
      <c r="UFR139" s="179"/>
      <c r="UFS139" s="179"/>
      <c r="UFT139" s="179"/>
      <c r="UFU139" s="179"/>
      <c r="UFV139" s="179"/>
      <c r="UFW139" s="179"/>
      <c r="UFX139" s="179"/>
      <c r="UFY139" s="179"/>
      <c r="UFZ139" s="179"/>
      <c r="UGA139" s="179"/>
      <c r="UGB139" s="179"/>
      <c r="UGC139" s="179"/>
      <c r="UGD139" s="179"/>
      <c r="UGE139" s="179"/>
      <c r="UGF139" s="179"/>
      <c r="UGG139" s="179"/>
      <c r="UGH139" s="179"/>
      <c r="UGI139" s="179"/>
      <c r="UGJ139" s="179"/>
      <c r="UGK139" s="179"/>
      <c r="UGL139" s="179"/>
      <c r="UGM139" s="179"/>
      <c r="UGN139" s="179"/>
      <c r="UGO139" s="179"/>
      <c r="UGP139" s="179"/>
      <c r="UGQ139" s="179"/>
      <c r="UGR139" s="179"/>
      <c r="UGS139" s="179"/>
      <c r="UGT139" s="179"/>
      <c r="UGU139" s="179"/>
      <c r="UGV139" s="179"/>
      <c r="UGW139" s="179"/>
      <c r="UGX139" s="179"/>
      <c r="UGY139" s="179"/>
      <c r="UGZ139" s="179"/>
      <c r="UHA139" s="179"/>
      <c r="UHB139" s="179"/>
      <c r="UHC139" s="179"/>
      <c r="UHD139" s="179"/>
      <c r="UHE139" s="179"/>
      <c r="UHF139" s="179"/>
      <c r="UHG139" s="179"/>
      <c r="UHH139" s="179"/>
      <c r="UHI139" s="179"/>
      <c r="UHJ139" s="179"/>
      <c r="UHK139" s="179"/>
      <c r="UHL139" s="179"/>
      <c r="UHM139" s="179"/>
      <c r="UHN139" s="179"/>
      <c r="UHO139" s="179"/>
      <c r="UHP139" s="179"/>
      <c r="UHQ139" s="179"/>
      <c r="UHR139" s="179"/>
      <c r="UHS139" s="179"/>
      <c r="UHT139" s="179"/>
      <c r="UHU139" s="179"/>
      <c r="UHV139" s="179"/>
      <c r="UHW139" s="179"/>
      <c r="UHX139" s="179"/>
      <c r="UHY139" s="179"/>
      <c r="UHZ139" s="179"/>
      <c r="UIA139" s="179"/>
      <c r="UIB139" s="179"/>
      <c r="UIC139" s="179"/>
      <c r="UID139" s="179"/>
      <c r="UIE139" s="179"/>
      <c r="UIF139" s="179"/>
      <c r="UIG139" s="179"/>
      <c r="UIH139" s="179"/>
      <c r="UII139" s="179"/>
      <c r="UIJ139" s="179"/>
      <c r="UIK139" s="179"/>
      <c r="UIL139" s="179"/>
      <c r="UIM139" s="179"/>
      <c r="UIN139" s="179"/>
      <c r="UIO139" s="179"/>
      <c r="UIP139" s="179"/>
      <c r="UIQ139" s="179"/>
      <c r="UIR139" s="179"/>
      <c r="UIS139" s="179"/>
      <c r="UIT139" s="179"/>
      <c r="UIU139" s="179"/>
      <c r="UIV139" s="179"/>
      <c r="UIW139" s="179"/>
      <c r="UIX139" s="179"/>
      <c r="UIY139" s="179"/>
      <c r="UIZ139" s="179"/>
      <c r="UJA139" s="179"/>
      <c r="UJB139" s="179"/>
      <c r="UJC139" s="179"/>
      <c r="UJD139" s="179"/>
      <c r="UJE139" s="179"/>
      <c r="UJF139" s="179"/>
      <c r="UJG139" s="179"/>
      <c r="UJH139" s="179"/>
      <c r="UJI139" s="179"/>
      <c r="UJJ139" s="179"/>
      <c r="UJK139" s="179"/>
      <c r="UJL139" s="179"/>
      <c r="UJM139" s="179"/>
      <c r="UJN139" s="179"/>
      <c r="UJO139" s="179"/>
      <c r="UJP139" s="179"/>
      <c r="UJQ139" s="179"/>
      <c r="UJR139" s="179"/>
      <c r="UJS139" s="179"/>
      <c r="UJT139" s="179"/>
      <c r="UJU139" s="179"/>
      <c r="UJV139" s="179"/>
      <c r="UJW139" s="179"/>
      <c r="UJX139" s="179"/>
      <c r="UJY139" s="179"/>
      <c r="UJZ139" s="179"/>
      <c r="UKA139" s="179"/>
      <c r="UKB139" s="179"/>
      <c r="UKC139" s="179"/>
      <c r="UKD139" s="179"/>
      <c r="UKE139" s="179"/>
      <c r="UKF139" s="179"/>
      <c r="UKG139" s="179"/>
      <c r="UKH139" s="179"/>
      <c r="UKI139" s="179"/>
      <c r="UKJ139" s="179"/>
      <c r="UKK139" s="179"/>
      <c r="UKL139" s="179"/>
      <c r="UKM139" s="179"/>
      <c r="UKN139" s="179"/>
      <c r="UKO139" s="179"/>
      <c r="UKP139" s="179"/>
      <c r="UKQ139" s="179"/>
      <c r="UKR139" s="179"/>
      <c r="UKS139" s="179"/>
      <c r="UKT139" s="179"/>
      <c r="UKU139" s="179"/>
      <c r="UKV139" s="179"/>
      <c r="UKW139" s="179"/>
      <c r="UKX139" s="179"/>
      <c r="UKY139" s="179"/>
      <c r="UKZ139" s="179"/>
      <c r="ULA139" s="179"/>
      <c r="ULB139" s="179"/>
      <c r="ULC139" s="179"/>
      <c r="ULD139" s="179"/>
      <c r="ULE139" s="179"/>
      <c r="ULF139" s="179"/>
      <c r="ULG139" s="179"/>
      <c r="ULH139" s="179"/>
      <c r="ULI139" s="179"/>
      <c r="ULJ139" s="179"/>
      <c r="ULK139" s="179"/>
      <c r="ULL139" s="179"/>
      <c r="ULM139" s="179"/>
      <c r="ULN139" s="179"/>
      <c r="ULO139" s="179"/>
      <c r="ULP139" s="179"/>
      <c r="ULQ139" s="179"/>
      <c r="ULR139" s="179"/>
      <c r="ULS139" s="179"/>
      <c r="ULT139" s="179"/>
      <c r="ULU139" s="179"/>
      <c r="ULV139" s="179"/>
      <c r="ULW139" s="179"/>
      <c r="ULX139" s="179"/>
      <c r="ULY139" s="179"/>
      <c r="ULZ139" s="179"/>
      <c r="UMA139" s="179"/>
      <c r="UMB139" s="179"/>
      <c r="UMC139" s="179"/>
      <c r="UMD139" s="179"/>
      <c r="UME139" s="179"/>
      <c r="UMF139" s="179"/>
      <c r="UMG139" s="179"/>
      <c r="UMH139" s="179"/>
      <c r="UMI139" s="179"/>
      <c r="UMJ139" s="179"/>
      <c r="UMK139" s="179"/>
      <c r="UML139" s="179"/>
      <c r="UMM139" s="179"/>
      <c r="UMN139" s="179"/>
      <c r="UMO139" s="179"/>
      <c r="UMP139" s="179"/>
      <c r="UMQ139" s="179"/>
      <c r="UMR139" s="179"/>
      <c r="UMS139" s="179"/>
      <c r="UMT139" s="179"/>
      <c r="UMU139" s="179"/>
      <c r="UMV139" s="179"/>
      <c r="UMW139" s="179"/>
      <c r="UMX139" s="179"/>
      <c r="UMY139" s="179"/>
      <c r="UMZ139" s="179"/>
      <c r="UNA139" s="179"/>
      <c r="UNB139" s="179"/>
      <c r="UNC139" s="179"/>
      <c r="UND139" s="179"/>
      <c r="UNE139" s="179"/>
      <c r="UNF139" s="179"/>
      <c r="UNG139" s="179"/>
      <c r="UNH139" s="179"/>
      <c r="UNI139" s="179"/>
      <c r="UNJ139" s="179"/>
      <c r="UNK139" s="179"/>
      <c r="UNL139" s="179"/>
      <c r="UNM139" s="179"/>
      <c r="UNN139" s="179"/>
      <c r="UNO139" s="179"/>
      <c r="UNP139" s="179"/>
      <c r="UNQ139" s="179"/>
      <c r="UNR139" s="179"/>
      <c r="UNS139" s="179"/>
      <c r="UNT139" s="179"/>
      <c r="UNU139" s="179"/>
      <c r="UNV139" s="179"/>
      <c r="UNW139" s="179"/>
      <c r="UNX139" s="179"/>
      <c r="UNY139" s="179"/>
      <c r="UNZ139" s="179"/>
      <c r="UOA139" s="179"/>
      <c r="UOB139" s="179"/>
      <c r="UOC139" s="179"/>
      <c r="UOD139" s="179"/>
      <c r="UOE139" s="179"/>
      <c r="UOF139" s="179"/>
      <c r="UOG139" s="179"/>
      <c r="UOH139" s="179"/>
      <c r="UOI139" s="179"/>
      <c r="UOJ139" s="179"/>
      <c r="UOK139" s="179"/>
      <c r="UOL139" s="179"/>
      <c r="UOM139" s="179"/>
      <c r="UON139" s="179"/>
      <c r="UOO139" s="179"/>
      <c r="UOP139" s="179"/>
      <c r="UOQ139" s="179"/>
      <c r="UOR139" s="179"/>
      <c r="UOS139" s="179"/>
      <c r="UOT139" s="179"/>
      <c r="UOU139" s="179"/>
      <c r="UOV139" s="179"/>
      <c r="UOW139" s="179"/>
      <c r="UOX139" s="179"/>
      <c r="UOY139" s="179"/>
      <c r="UOZ139" s="179"/>
      <c r="UPA139" s="179"/>
      <c r="UPB139" s="179"/>
      <c r="UPC139" s="179"/>
      <c r="UPD139" s="179"/>
      <c r="UPE139" s="179"/>
      <c r="UPF139" s="179"/>
      <c r="UPG139" s="179"/>
      <c r="UPH139" s="179"/>
      <c r="UPI139" s="179"/>
      <c r="UPJ139" s="179"/>
      <c r="UPK139" s="179"/>
      <c r="UPL139" s="179"/>
      <c r="UPM139" s="179"/>
      <c r="UPN139" s="179"/>
      <c r="UPO139" s="179"/>
      <c r="UPP139" s="179"/>
      <c r="UPQ139" s="179"/>
      <c r="UPR139" s="179"/>
      <c r="UPS139" s="179"/>
      <c r="UPT139" s="179"/>
      <c r="UPU139" s="179"/>
      <c r="UPV139" s="179"/>
      <c r="UPW139" s="179"/>
      <c r="UPX139" s="179"/>
      <c r="UPY139" s="179"/>
      <c r="UPZ139" s="179"/>
      <c r="UQA139" s="179"/>
      <c r="UQB139" s="179"/>
      <c r="UQC139" s="179"/>
      <c r="UQD139" s="179"/>
      <c r="UQE139" s="179"/>
      <c r="UQF139" s="179"/>
      <c r="UQG139" s="179"/>
      <c r="UQH139" s="179"/>
      <c r="UQI139" s="179"/>
      <c r="UQJ139" s="179"/>
      <c r="UQK139" s="179"/>
      <c r="UQL139" s="179"/>
      <c r="UQM139" s="179"/>
      <c r="UQN139" s="179"/>
      <c r="UQO139" s="179"/>
      <c r="UQP139" s="179"/>
      <c r="UQQ139" s="179"/>
      <c r="UQR139" s="179"/>
      <c r="UQS139" s="179"/>
      <c r="UQT139" s="179"/>
      <c r="UQU139" s="179"/>
      <c r="UQV139" s="179"/>
      <c r="UQW139" s="179"/>
      <c r="UQX139" s="179"/>
      <c r="UQY139" s="179"/>
      <c r="UQZ139" s="179"/>
      <c r="URA139" s="179"/>
      <c r="URB139" s="179"/>
      <c r="URC139" s="179"/>
      <c r="URD139" s="179"/>
      <c r="URE139" s="179"/>
      <c r="URF139" s="179"/>
      <c r="URG139" s="179"/>
      <c r="URH139" s="179"/>
      <c r="URI139" s="179"/>
      <c r="URJ139" s="179"/>
      <c r="URK139" s="179"/>
      <c r="URL139" s="179"/>
      <c r="URM139" s="179"/>
      <c r="URN139" s="179"/>
      <c r="URO139" s="179"/>
      <c r="URP139" s="179"/>
      <c r="URQ139" s="179"/>
      <c r="URR139" s="179"/>
      <c r="URS139" s="179"/>
      <c r="URT139" s="179"/>
      <c r="URU139" s="179"/>
      <c r="URV139" s="179"/>
      <c r="URW139" s="179"/>
      <c r="URX139" s="179"/>
      <c r="URY139" s="179"/>
      <c r="URZ139" s="179"/>
      <c r="USA139" s="179"/>
      <c r="USB139" s="179"/>
      <c r="USC139" s="179"/>
      <c r="USD139" s="179"/>
      <c r="USE139" s="179"/>
      <c r="USF139" s="179"/>
      <c r="USG139" s="179"/>
      <c r="USH139" s="179"/>
      <c r="USI139" s="179"/>
      <c r="USJ139" s="179"/>
      <c r="USK139" s="179"/>
      <c r="USL139" s="179"/>
      <c r="USM139" s="179"/>
      <c r="USN139" s="179"/>
      <c r="USO139" s="179"/>
      <c r="USP139" s="179"/>
      <c r="USQ139" s="179"/>
      <c r="USR139" s="179"/>
      <c r="USS139" s="179"/>
      <c r="UST139" s="179"/>
      <c r="USU139" s="179"/>
      <c r="USV139" s="179"/>
      <c r="USW139" s="179"/>
      <c r="USX139" s="179"/>
      <c r="USY139" s="179"/>
      <c r="USZ139" s="179"/>
      <c r="UTA139" s="179"/>
      <c r="UTB139" s="179"/>
      <c r="UTC139" s="179"/>
      <c r="UTD139" s="179"/>
      <c r="UTE139" s="179"/>
      <c r="UTF139" s="179"/>
      <c r="UTG139" s="179"/>
      <c r="UTH139" s="179"/>
      <c r="UTI139" s="179"/>
      <c r="UTJ139" s="179"/>
      <c r="UTK139" s="179"/>
      <c r="UTL139" s="179"/>
      <c r="UTM139" s="179"/>
      <c r="UTN139" s="179"/>
      <c r="UTO139" s="179"/>
      <c r="UTP139" s="179"/>
      <c r="UTQ139" s="179"/>
      <c r="UTR139" s="179"/>
      <c r="UTS139" s="179"/>
      <c r="UTT139" s="179"/>
      <c r="UTU139" s="179"/>
      <c r="UTV139" s="179"/>
      <c r="UTW139" s="179"/>
      <c r="UTX139" s="179"/>
      <c r="UTY139" s="179"/>
      <c r="UTZ139" s="179"/>
      <c r="UUA139" s="179"/>
      <c r="UUB139" s="179"/>
      <c r="UUC139" s="179"/>
      <c r="UUD139" s="179"/>
      <c r="UUE139" s="179"/>
      <c r="UUF139" s="179"/>
      <c r="UUG139" s="179"/>
      <c r="UUH139" s="179"/>
      <c r="UUI139" s="179"/>
      <c r="UUJ139" s="179"/>
      <c r="UUK139" s="179"/>
      <c r="UUL139" s="179"/>
      <c r="UUM139" s="179"/>
      <c r="UUN139" s="179"/>
      <c r="UUO139" s="179"/>
      <c r="UUP139" s="179"/>
      <c r="UUQ139" s="179"/>
      <c r="UUR139" s="179"/>
      <c r="UUS139" s="179"/>
      <c r="UUT139" s="179"/>
      <c r="UUU139" s="179"/>
      <c r="UUV139" s="179"/>
      <c r="UUW139" s="179"/>
      <c r="UUX139" s="179"/>
      <c r="UUY139" s="179"/>
      <c r="UUZ139" s="179"/>
      <c r="UVA139" s="179"/>
      <c r="UVB139" s="179"/>
      <c r="UVC139" s="179"/>
      <c r="UVD139" s="179"/>
      <c r="UVE139" s="179"/>
      <c r="UVF139" s="179"/>
      <c r="UVG139" s="179"/>
      <c r="UVH139" s="179"/>
      <c r="UVI139" s="179"/>
      <c r="UVJ139" s="179"/>
      <c r="UVK139" s="179"/>
      <c r="UVL139" s="179"/>
      <c r="UVM139" s="179"/>
      <c r="UVN139" s="179"/>
      <c r="UVO139" s="179"/>
      <c r="UVP139" s="179"/>
      <c r="UVQ139" s="179"/>
      <c r="UVR139" s="179"/>
      <c r="UVS139" s="179"/>
      <c r="UVT139" s="179"/>
      <c r="UVU139" s="179"/>
      <c r="UVV139" s="179"/>
      <c r="UVW139" s="179"/>
      <c r="UVX139" s="179"/>
      <c r="UVY139" s="179"/>
      <c r="UVZ139" s="179"/>
      <c r="UWA139" s="179"/>
      <c r="UWB139" s="179"/>
      <c r="UWC139" s="179"/>
      <c r="UWD139" s="179"/>
      <c r="UWE139" s="179"/>
      <c r="UWF139" s="179"/>
      <c r="UWG139" s="179"/>
      <c r="UWH139" s="179"/>
      <c r="UWI139" s="179"/>
      <c r="UWJ139" s="179"/>
      <c r="UWK139" s="179"/>
      <c r="UWL139" s="179"/>
      <c r="UWM139" s="179"/>
      <c r="UWN139" s="179"/>
      <c r="UWO139" s="179"/>
      <c r="UWP139" s="179"/>
      <c r="UWQ139" s="179"/>
      <c r="UWR139" s="179"/>
      <c r="UWS139" s="179"/>
      <c r="UWT139" s="179"/>
      <c r="UWU139" s="179"/>
      <c r="UWV139" s="179"/>
      <c r="UWW139" s="179"/>
      <c r="UWX139" s="179"/>
      <c r="UWY139" s="179"/>
      <c r="UWZ139" s="179"/>
      <c r="UXA139" s="179"/>
      <c r="UXB139" s="179"/>
      <c r="UXC139" s="179"/>
      <c r="UXD139" s="179"/>
      <c r="UXE139" s="179"/>
      <c r="UXF139" s="179"/>
      <c r="UXG139" s="179"/>
      <c r="UXH139" s="179"/>
      <c r="UXI139" s="179"/>
      <c r="UXJ139" s="179"/>
      <c r="UXK139" s="179"/>
      <c r="UXL139" s="179"/>
      <c r="UXM139" s="179"/>
      <c r="UXN139" s="179"/>
      <c r="UXO139" s="179"/>
      <c r="UXP139" s="179"/>
      <c r="UXQ139" s="179"/>
      <c r="UXR139" s="179"/>
      <c r="UXS139" s="179"/>
      <c r="UXT139" s="179"/>
      <c r="UXU139" s="179"/>
      <c r="UXV139" s="179"/>
      <c r="UXW139" s="179"/>
      <c r="UXX139" s="179"/>
      <c r="UXY139" s="179"/>
      <c r="UXZ139" s="179"/>
      <c r="UYA139" s="179"/>
      <c r="UYB139" s="179"/>
      <c r="UYC139" s="179"/>
      <c r="UYD139" s="179"/>
      <c r="UYE139" s="179"/>
      <c r="UYF139" s="179"/>
      <c r="UYG139" s="179"/>
      <c r="UYH139" s="179"/>
      <c r="UYI139" s="179"/>
      <c r="UYJ139" s="179"/>
      <c r="UYK139" s="179"/>
      <c r="UYL139" s="179"/>
      <c r="UYM139" s="179"/>
      <c r="UYN139" s="179"/>
      <c r="UYO139" s="179"/>
      <c r="UYP139" s="179"/>
      <c r="UYQ139" s="179"/>
      <c r="UYR139" s="179"/>
      <c r="UYS139" s="179"/>
      <c r="UYT139" s="179"/>
      <c r="UYU139" s="179"/>
      <c r="UYV139" s="179"/>
      <c r="UYW139" s="179"/>
      <c r="UYX139" s="179"/>
      <c r="UYY139" s="179"/>
      <c r="UYZ139" s="179"/>
      <c r="UZA139" s="179"/>
      <c r="UZB139" s="179"/>
      <c r="UZC139" s="179"/>
      <c r="UZD139" s="179"/>
      <c r="UZE139" s="179"/>
      <c r="UZF139" s="179"/>
      <c r="UZG139" s="179"/>
      <c r="UZH139" s="179"/>
      <c r="UZI139" s="179"/>
      <c r="UZJ139" s="179"/>
      <c r="UZK139" s="179"/>
      <c r="UZL139" s="179"/>
      <c r="UZM139" s="179"/>
      <c r="UZN139" s="179"/>
      <c r="UZO139" s="179"/>
      <c r="UZP139" s="179"/>
      <c r="UZQ139" s="179"/>
      <c r="UZR139" s="179"/>
      <c r="UZS139" s="179"/>
      <c r="UZT139" s="179"/>
      <c r="UZU139" s="179"/>
      <c r="UZV139" s="179"/>
      <c r="UZW139" s="179"/>
      <c r="UZX139" s="179"/>
      <c r="UZY139" s="179"/>
      <c r="UZZ139" s="179"/>
      <c r="VAA139" s="179"/>
      <c r="VAB139" s="179"/>
      <c r="VAC139" s="179"/>
      <c r="VAD139" s="179"/>
      <c r="VAE139" s="179"/>
      <c r="VAF139" s="179"/>
      <c r="VAG139" s="179"/>
      <c r="VAH139" s="179"/>
      <c r="VAI139" s="179"/>
      <c r="VAJ139" s="179"/>
      <c r="VAK139" s="179"/>
      <c r="VAL139" s="179"/>
      <c r="VAM139" s="179"/>
      <c r="VAN139" s="179"/>
      <c r="VAO139" s="179"/>
      <c r="VAP139" s="179"/>
      <c r="VAQ139" s="179"/>
      <c r="VAR139" s="179"/>
      <c r="VAS139" s="179"/>
      <c r="VAT139" s="179"/>
      <c r="VAU139" s="179"/>
      <c r="VAV139" s="179"/>
      <c r="VAW139" s="179"/>
      <c r="VAX139" s="179"/>
      <c r="VAY139" s="179"/>
      <c r="VAZ139" s="179"/>
      <c r="VBA139" s="179"/>
      <c r="VBB139" s="179"/>
      <c r="VBC139" s="179"/>
      <c r="VBD139" s="179"/>
      <c r="VBE139" s="179"/>
      <c r="VBF139" s="179"/>
      <c r="VBG139" s="179"/>
      <c r="VBH139" s="179"/>
      <c r="VBI139" s="179"/>
      <c r="VBJ139" s="179"/>
      <c r="VBK139" s="179"/>
      <c r="VBL139" s="179"/>
      <c r="VBM139" s="179"/>
      <c r="VBN139" s="179"/>
      <c r="VBO139" s="179"/>
      <c r="VBP139" s="179"/>
      <c r="VBQ139" s="179"/>
      <c r="VBR139" s="179"/>
      <c r="VBS139" s="179"/>
      <c r="VBT139" s="179"/>
      <c r="VBU139" s="179"/>
      <c r="VBV139" s="179"/>
      <c r="VBW139" s="179"/>
      <c r="VBX139" s="179"/>
      <c r="VBY139" s="179"/>
      <c r="VBZ139" s="179"/>
      <c r="VCA139" s="179"/>
      <c r="VCB139" s="179"/>
      <c r="VCC139" s="179"/>
      <c r="VCD139" s="179"/>
      <c r="VCE139" s="179"/>
      <c r="VCF139" s="179"/>
      <c r="VCG139" s="179"/>
      <c r="VCH139" s="179"/>
      <c r="VCI139" s="179"/>
      <c r="VCJ139" s="179"/>
      <c r="VCK139" s="179"/>
      <c r="VCL139" s="179"/>
      <c r="VCM139" s="179"/>
      <c r="VCN139" s="179"/>
      <c r="VCO139" s="179"/>
      <c r="VCP139" s="179"/>
      <c r="VCQ139" s="179"/>
      <c r="VCR139" s="179"/>
      <c r="VCS139" s="179"/>
      <c r="VCT139" s="179"/>
      <c r="VCU139" s="179"/>
      <c r="VCV139" s="179"/>
      <c r="VCW139" s="179"/>
      <c r="VCX139" s="179"/>
      <c r="VCY139" s="179"/>
      <c r="VCZ139" s="179"/>
      <c r="VDA139" s="179"/>
      <c r="VDB139" s="179"/>
      <c r="VDC139" s="179"/>
      <c r="VDD139" s="179"/>
      <c r="VDE139" s="179"/>
      <c r="VDF139" s="179"/>
      <c r="VDG139" s="179"/>
      <c r="VDH139" s="179"/>
      <c r="VDI139" s="179"/>
      <c r="VDJ139" s="179"/>
      <c r="VDK139" s="179"/>
      <c r="VDL139" s="179"/>
      <c r="VDM139" s="179"/>
      <c r="VDN139" s="179"/>
      <c r="VDO139" s="179"/>
      <c r="VDP139" s="179"/>
      <c r="VDQ139" s="179"/>
      <c r="VDR139" s="179"/>
      <c r="VDS139" s="179"/>
      <c r="VDT139" s="179"/>
      <c r="VDU139" s="179"/>
      <c r="VDV139" s="179"/>
      <c r="VDW139" s="179"/>
      <c r="VDX139" s="179"/>
      <c r="VDY139" s="179"/>
      <c r="VDZ139" s="179"/>
      <c r="VEA139" s="179"/>
      <c r="VEB139" s="179"/>
      <c r="VEC139" s="179"/>
      <c r="VED139" s="179"/>
      <c r="VEE139" s="179"/>
      <c r="VEF139" s="179"/>
      <c r="VEG139" s="179"/>
      <c r="VEH139" s="179"/>
      <c r="VEI139" s="179"/>
      <c r="VEJ139" s="179"/>
      <c r="VEK139" s="179"/>
      <c r="VEL139" s="179"/>
      <c r="VEM139" s="179"/>
      <c r="VEN139" s="179"/>
      <c r="VEO139" s="179"/>
      <c r="VEP139" s="179"/>
      <c r="VEQ139" s="179"/>
      <c r="VER139" s="179"/>
      <c r="VES139" s="179"/>
      <c r="VET139" s="179"/>
      <c r="VEU139" s="179"/>
      <c r="VEV139" s="179"/>
      <c r="VEW139" s="179"/>
      <c r="VEX139" s="179"/>
      <c r="VEY139" s="179"/>
      <c r="VEZ139" s="179"/>
      <c r="VFA139" s="179"/>
      <c r="VFB139" s="179"/>
      <c r="VFC139" s="179"/>
      <c r="VFD139" s="179"/>
      <c r="VFE139" s="179"/>
      <c r="VFF139" s="179"/>
      <c r="VFG139" s="179"/>
      <c r="VFH139" s="179"/>
      <c r="VFI139" s="179"/>
      <c r="VFJ139" s="179"/>
      <c r="VFK139" s="179"/>
      <c r="VFL139" s="179"/>
      <c r="VFM139" s="179"/>
      <c r="VFN139" s="179"/>
      <c r="VFO139" s="179"/>
      <c r="VFP139" s="179"/>
      <c r="VFQ139" s="179"/>
      <c r="VFR139" s="179"/>
      <c r="VFS139" s="179"/>
      <c r="VFT139" s="179"/>
      <c r="VFU139" s="179"/>
      <c r="VFV139" s="179"/>
      <c r="VFW139" s="179"/>
      <c r="VFX139" s="179"/>
      <c r="VFY139" s="179"/>
      <c r="VFZ139" s="179"/>
      <c r="VGA139" s="179"/>
      <c r="VGB139" s="179"/>
      <c r="VGC139" s="179"/>
      <c r="VGD139" s="179"/>
      <c r="VGE139" s="179"/>
      <c r="VGF139" s="179"/>
      <c r="VGG139" s="179"/>
      <c r="VGH139" s="179"/>
      <c r="VGI139" s="179"/>
      <c r="VGJ139" s="179"/>
      <c r="VGK139" s="179"/>
      <c r="VGL139" s="179"/>
      <c r="VGM139" s="179"/>
      <c r="VGN139" s="179"/>
      <c r="VGO139" s="179"/>
      <c r="VGP139" s="179"/>
      <c r="VGQ139" s="179"/>
      <c r="VGR139" s="179"/>
      <c r="VGS139" s="179"/>
      <c r="VGT139" s="179"/>
      <c r="VGU139" s="179"/>
      <c r="VGV139" s="179"/>
      <c r="VGW139" s="179"/>
      <c r="VGX139" s="179"/>
      <c r="VGY139" s="179"/>
      <c r="VGZ139" s="179"/>
      <c r="VHA139" s="179"/>
      <c r="VHB139" s="179"/>
      <c r="VHC139" s="179"/>
      <c r="VHD139" s="179"/>
      <c r="VHE139" s="179"/>
      <c r="VHF139" s="179"/>
      <c r="VHG139" s="179"/>
      <c r="VHH139" s="179"/>
      <c r="VHI139" s="179"/>
      <c r="VHJ139" s="179"/>
      <c r="VHK139" s="179"/>
      <c r="VHL139" s="179"/>
      <c r="VHM139" s="179"/>
      <c r="VHN139" s="179"/>
      <c r="VHO139" s="179"/>
      <c r="VHP139" s="179"/>
      <c r="VHQ139" s="179"/>
      <c r="VHR139" s="179"/>
      <c r="VHS139" s="179"/>
      <c r="VHT139" s="179"/>
      <c r="VHU139" s="179"/>
      <c r="VHV139" s="179"/>
      <c r="VHW139" s="179"/>
      <c r="VHX139" s="179"/>
      <c r="VHY139" s="179"/>
      <c r="VHZ139" s="179"/>
      <c r="VIA139" s="179"/>
      <c r="VIB139" s="179"/>
      <c r="VIC139" s="179"/>
      <c r="VID139" s="179"/>
      <c r="VIE139" s="179"/>
      <c r="VIF139" s="179"/>
      <c r="VIG139" s="179"/>
      <c r="VIH139" s="179"/>
      <c r="VII139" s="179"/>
      <c r="VIJ139" s="179"/>
      <c r="VIK139" s="179"/>
      <c r="VIL139" s="179"/>
      <c r="VIM139" s="179"/>
      <c r="VIN139" s="179"/>
      <c r="VIO139" s="179"/>
      <c r="VIP139" s="179"/>
      <c r="VIQ139" s="179"/>
      <c r="VIR139" s="179"/>
      <c r="VIS139" s="179"/>
      <c r="VIT139" s="179"/>
      <c r="VIU139" s="179"/>
      <c r="VIV139" s="179"/>
      <c r="VIW139" s="179"/>
      <c r="VIX139" s="179"/>
      <c r="VIY139" s="179"/>
      <c r="VIZ139" s="179"/>
      <c r="VJA139" s="179"/>
      <c r="VJB139" s="179"/>
      <c r="VJC139" s="179"/>
      <c r="VJD139" s="179"/>
      <c r="VJE139" s="179"/>
      <c r="VJF139" s="179"/>
      <c r="VJG139" s="179"/>
      <c r="VJH139" s="179"/>
      <c r="VJI139" s="179"/>
      <c r="VJJ139" s="179"/>
      <c r="VJK139" s="179"/>
      <c r="VJL139" s="179"/>
      <c r="VJM139" s="179"/>
      <c r="VJN139" s="179"/>
      <c r="VJO139" s="179"/>
      <c r="VJP139" s="179"/>
      <c r="VJQ139" s="179"/>
      <c r="VJR139" s="179"/>
      <c r="VJS139" s="179"/>
      <c r="VJT139" s="179"/>
      <c r="VJU139" s="179"/>
      <c r="VJV139" s="179"/>
      <c r="VJW139" s="179"/>
      <c r="VJX139" s="179"/>
      <c r="VJY139" s="179"/>
      <c r="VJZ139" s="179"/>
      <c r="VKA139" s="179"/>
      <c r="VKB139" s="179"/>
      <c r="VKC139" s="179"/>
      <c r="VKD139" s="179"/>
      <c r="VKE139" s="179"/>
      <c r="VKF139" s="179"/>
      <c r="VKG139" s="179"/>
      <c r="VKH139" s="179"/>
      <c r="VKI139" s="179"/>
      <c r="VKJ139" s="179"/>
      <c r="VKK139" s="179"/>
      <c r="VKL139" s="179"/>
      <c r="VKM139" s="179"/>
      <c r="VKN139" s="179"/>
      <c r="VKO139" s="179"/>
      <c r="VKP139" s="179"/>
      <c r="VKQ139" s="179"/>
      <c r="VKR139" s="179"/>
      <c r="VKS139" s="179"/>
      <c r="VKT139" s="179"/>
      <c r="VKU139" s="179"/>
      <c r="VKV139" s="179"/>
      <c r="VKW139" s="179"/>
      <c r="VKX139" s="179"/>
      <c r="VKY139" s="179"/>
      <c r="VKZ139" s="179"/>
      <c r="VLA139" s="179"/>
      <c r="VLB139" s="179"/>
      <c r="VLC139" s="179"/>
      <c r="VLD139" s="179"/>
      <c r="VLE139" s="179"/>
      <c r="VLF139" s="179"/>
      <c r="VLG139" s="179"/>
      <c r="VLH139" s="179"/>
      <c r="VLI139" s="179"/>
      <c r="VLJ139" s="179"/>
      <c r="VLK139" s="179"/>
      <c r="VLL139" s="179"/>
      <c r="VLM139" s="179"/>
      <c r="VLN139" s="179"/>
      <c r="VLO139" s="179"/>
      <c r="VLP139" s="179"/>
      <c r="VLQ139" s="179"/>
      <c r="VLR139" s="179"/>
      <c r="VLS139" s="179"/>
      <c r="VLT139" s="179"/>
      <c r="VLU139" s="179"/>
      <c r="VLV139" s="179"/>
      <c r="VLW139" s="179"/>
      <c r="VLX139" s="179"/>
      <c r="VLY139" s="179"/>
      <c r="VLZ139" s="179"/>
      <c r="VMA139" s="179"/>
      <c r="VMB139" s="179"/>
      <c r="VMC139" s="179"/>
      <c r="VMD139" s="179"/>
      <c r="VME139" s="179"/>
      <c r="VMF139" s="179"/>
      <c r="VMG139" s="179"/>
      <c r="VMH139" s="179"/>
      <c r="VMI139" s="179"/>
      <c r="VMJ139" s="179"/>
      <c r="VMK139" s="179"/>
      <c r="VML139" s="179"/>
      <c r="VMM139" s="179"/>
      <c r="VMN139" s="179"/>
      <c r="VMO139" s="179"/>
      <c r="VMP139" s="179"/>
      <c r="VMQ139" s="179"/>
      <c r="VMR139" s="179"/>
      <c r="VMS139" s="179"/>
      <c r="VMT139" s="179"/>
      <c r="VMU139" s="179"/>
      <c r="VMV139" s="179"/>
      <c r="VMW139" s="179"/>
      <c r="VMX139" s="179"/>
      <c r="VMY139" s="179"/>
      <c r="VMZ139" s="179"/>
      <c r="VNA139" s="179"/>
      <c r="VNB139" s="179"/>
      <c r="VNC139" s="179"/>
      <c r="VND139" s="179"/>
      <c r="VNE139" s="179"/>
      <c r="VNF139" s="179"/>
      <c r="VNG139" s="179"/>
      <c r="VNH139" s="179"/>
      <c r="VNI139" s="179"/>
      <c r="VNJ139" s="179"/>
      <c r="VNK139" s="179"/>
      <c r="VNL139" s="179"/>
      <c r="VNM139" s="179"/>
      <c r="VNN139" s="179"/>
      <c r="VNO139" s="179"/>
      <c r="VNP139" s="179"/>
      <c r="VNQ139" s="179"/>
      <c r="VNR139" s="179"/>
      <c r="VNS139" s="179"/>
      <c r="VNT139" s="179"/>
      <c r="VNU139" s="179"/>
      <c r="VNV139" s="179"/>
      <c r="VNW139" s="179"/>
      <c r="VNX139" s="179"/>
      <c r="VNY139" s="179"/>
      <c r="VNZ139" s="179"/>
      <c r="VOA139" s="179"/>
      <c r="VOB139" s="179"/>
      <c r="VOC139" s="179"/>
      <c r="VOD139" s="179"/>
      <c r="VOE139" s="179"/>
      <c r="VOF139" s="179"/>
      <c r="VOG139" s="179"/>
      <c r="VOH139" s="179"/>
      <c r="VOI139" s="179"/>
      <c r="VOJ139" s="179"/>
      <c r="VOK139" s="179"/>
      <c r="VOL139" s="179"/>
      <c r="VOM139" s="179"/>
      <c r="VON139" s="179"/>
      <c r="VOO139" s="179"/>
      <c r="VOP139" s="179"/>
      <c r="VOQ139" s="179"/>
      <c r="VOR139" s="179"/>
      <c r="VOS139" s="179"/>
      <c r="VOT139" s="179"/>
      <c r="VOU139" s="179"/>
      <c r="VOV139" s="179"/>
      <c r="VOW139" s="179"/>
      <c r="VOX139" s="179"/>
      <c r="VOY139" s="179"/>
      <c r="VOZ139" s="179"/>
      <c r="VPA139" s="179"/>
      <c r="VPB139" s="179"/>
      <c r="VPC139" s="179"/>
      <c r="VPD139" s="179"/>
      <c r="VPE139" s="179"/>
      <c r="VPF139" s="179"/>
      <c r="VPG139" s="179"/>
      <c r="VPH139" s="179"/>
      <c r="VPI139" s="179"/>
      <c r="VPJ139" s="179"/>
      <c r="VPK139" s="179"/>
      <c r="VPL139" s="179"/>
      <c r="VPM139" s="179"/>
      <c r="VPN139" s="179"/>
      <c r="VPO139" s="179"/>
      <c r="VPP139" s="179"/>
      <c r="VPQ139" s="179"/>
      <c r="VPR139" s="179"/>
      <c r="VPS139" s="179"/>
      <c r="VPT139" s="179"/>
      <c r="VPU139" s="179"/>
      <c r="VPV139" s="179"/>
      <c r="VPW139" s="179"/>
      <c r="VPX139" s="179"/>
      <c r="VPY139" s="179"/>
      <c r="VPZ139" s="179"/>
      <c r="VQA139" s="179"/>
      <c r="VQB139" s="179"/>
      <c r="VQC139" s="179"/>
      <c r="VQD139" s="179"/>
      <c r="VQE139" s="179"/>
      <c r="VQF139" s="179"/>
      <c r="VQG139" s="179"/>
      <c r="VQH139" s="179"/>
      <c r="VQI139" s="179"/>
      <c r="VQJ139" s="179"/>
      <c r="VQK139" s="179"/>
      <c r="VQL139" s="179"/>
      <c r="VQM139" s="179"/>
      <c r="VQN139" s="179"/>
      <c r="VQO139" s="179"/>
      <c r="VQP139" s="179"/>
      <c r="VQQ139" s="179"/>
      <c r="VQR139" s="179"/>
      <c r="VQS139" s="179"/>
      <c r="VQT139" s="179"/>
      <c r="VQU139" s="179"/>
      <c r="VQV139" s="179"/>
      <c r="VQW139" s="179"/>
      <c r="VQX139" s="179"/>
      <c r="VQY139" s="179"/>
      <c r="VQZ139" s="179"/>
      <c r="VRA139" s="179"/>
      <c r="VRB139" s="179"/>
      <c r="VRC139" s="179"/>
      <c r="VRD139" s="179"/>
      <c r="VRE139" s="179"/>
      <c r="VRF139" s="179"/>
      <c r="VRG139" s="179"/>
      <c r="VRH139" s="179"/>
      <c r="VRI139" s="179"/>
      <c r="VRJ139" s="179"/>
      <c r="VRK139" s="179"/>
      <c r="VRL139" s="179"/>
      <c r="VRM139" s="179"/>
      <c r="VRN139" s="179"/>
      <c r="VRO139" s="179"/>
      <c r="VRP139" s="179"/>
      <c r="VRQ139" s="179"/>
      <c r="VRR139" s="179"/>
      <c r="VRS139" s="179"/>
      <c r="VRT139" s="179"/>
      <c r="VRU139" s="179"/>
      <c r="VRV139" s="179"/>
      <c r="VRW139" s="179"/>
      <c r="VRX139" s="179"/>
      <c r="VRY139" s="179"/>
      <c r="VRZ139" s="179"/>
      <c r="VSA139" s="179"/>
      <c r="VSB139" s="179"/>
      <c r="VSC139" s="179"/>
      <c r="VSD139" s="179"/>
      <c r="VSE139" s="179"/>
      <c r="VSF139" s="179"/>
      <c r="VSG139" s="179"/>
      <c r="VSH139" s="179"/>
      <c r="VSI139" s="179"/>
      <c r="VSJ139" s="179"/>
      <c r="VSK139" s="179"/>
      <c r="VSL139" s="179"/>
      <c r="VSM139" s="179"/>
      <c r="VSN139" s="179"/>
      <c r="VSO139" s="179"/>
      <c r="VSP139" s="179"/>
      <c r="VSQ139" s="179"/>
      <c r="VSR139" s="179"/>
      <c r="VSS139" s="179"/>
      <c r="VST139" s="179"/>
      <c r="VSU139" s="179"/>
      <c r="VSV139" s="179"/>
      <c r="VSW139" s="179"/>
      <c r="VSX139" s="179"/>
      <c r="VSY139" s="179"/>
      <c r="VSZ139" s="179"/>
      <c r="VTA139" s="179"/>
      <c r="VTB139" s="179"/>
      <c r="VTC139" s="179"/>
      <c r="VTD139" s="179"/>
      <c r="VTE139" s="179"/>
      <c r="VTF139" s="179"/>
      <c r="VTG139" s="179"/>
      <c r="VTH139" s="179"/>
      <c r="VTI139" s="179"/>
      <c r="VTJ139" s="179"/>
      <c r="VTK139" s="179"/>
      <c r="VTL139" s="179"/>
      <c r="VTM139" s="179"/>
      <c r="VTN139" s="179"/>
      <c r="VTO139" s="179"/>
      <c r="VTP139" s="179"/>
      <c r="VTQ139" s="179"/>
      <c r="VTR139" s="179"/>
      <c r="VTS139" s="179"/>
      <c r="VTT139" s="179"/>
      <c r="VTU139" s="179"/>
      <c r="VTV139" s="179"/>
      <c r="VTW139" s="179"/>
      <c r="VTX139" s="179"/>
      <c r="VTY139" s="179"/>
      <c r="VTZ139" s="179"/>
      <c r="VUA139" s="179"/>
      <c r="VUB139" s="179"/>
      <c r="VUC139" s="179"/>
      <c r="VUD139" s="179"/>
      <c r="VUE139" s="179"/>
      <c r="VUF139" s="179"/>
      <c r="VUG139" s="179"/>
      <c r="VUH139" s="179"/>
      <c r="VUI139" s="179"/>
      <c r="VUJ139" s="179"/>
      <c r="VUK139" s="179"/>
      <c r="VUL139" s="179"/>
      <c r="VUM139" s="179"/>
      <c r="VUN139" s="179"/>
      <c r="VUO139" s="179"/>
      <c r="VUP139" s="179"/>
      <c r="VUQ139" s="179"/>
      <c r="VUR139" s="179"/>
      <c r="VUS139" s="179"/>
      <c r="VUT139" s="179"/>
      <c r="VUU139" s="179"/>
      <c r="VUV139" s="179"/>
      <c r="VUW139" s="179"/>
      <c r="VUX139" s="179"/>
      <c r="VUY139" s="179"/>
      <c r="VUZ139" s="179"/>
      <c r="VVA139" s="179"/>
      <c r="VVB139" s="179"/>
      <c r="VVC139" s="179"/>
      <c r="VVD139" s="179"/>
      <c r="VVE139" s="179"/>
      <c r="VVF139" s="179"/>
      <c r="VVG139" s="179"/>
      <c r="VVH139" s="179"/>
      <c r="VVI139" s="179"/>
      <c r="VVJ139" s="179"/>
      <c r="VVK139" s="179"/>
      <c r="VVL139" s="179"/>
      <c r="VVM139" s="179"/>
      <c r="VVN139" s="179"/>
      <c r="VVO139" s="179"/>
      <c r="VVP139" s="179"/>
      <c r="VVQ139" s="179"/>
      <c r="VVR139" s="179"/>
      <c r="VVS139" s="179"/>
      <c r="VVT139" s="179"/>
      <c r="VVU139" s="179"/>
      <c r="VVV139" s="179"/>
      <c r="VVW139" s="179"/>
      <c r="VVX139" s="179"/>
      <c r="VVY139" s="179"/>
      <c r="VVZ139" s="179"/>
      <c r="VWA139" s="179"/>
      <c r="VWB139" s="179"/>
      <c r="VWC139" s="179"/>
      <c r="VWD139" s="179"/>
      <c r="VWE139" s="179"/>
      <c r="VWF139" s="179"/>
      <c r="VWG139" s="179"/>
      <c r="VWH139" s="179"/>
      <c r="VWI139" s="179"/>
      <c r="VWJ139" s="179"/>
      <c r="VWK139" s="179"/>
      <c r="VWL139" s="179"/>
      <c r="VWM139" s="179"/>
      <c r="VWN139" s="179"/>
      <c r="VWO139" s="179"/>
      <c r="VWP139" s="179"/>
      <c r="VWQ139" s="179"/>
      <c r="VWR139" s="179"/>
      <c r="VWS139" s="179"/>
      <c r="VWT139" s="179"/>
      <c r="VWU139" s="179"/>
      <c r="VWV139" s="179"/>
      <c r="VWW139" s="179"/>
      <c r="VWX139" s="179"/>
      <c r="VWY139" s="179"/>
      <c r="VWZ139" s="179"/>
      <c r="VXA139" s="179"/>
      <c r="VXB139" s="179"/>
      <c r="VXC139" s="179"/>
      <c r="VXD139" s="179"/>
      <c r="VXE139" s="179"/>
      <c r="VXF139" s="179"/>
      <c r="VXG139" s="179"/>
      <c r="VXH139" s="179"/>
      <c r="VXI139" s="179"/>
      <c r="VXJ139" s="179"/>
      <c r="VXK139" s="179"/>
      <c r="VXL139" s="179"/>
      <c r="VXM139" s="179"/>
      <c r="VXN139" s="179"/>
      <c r="VXO139" s="179"/>
      <c r="VXP139" s="179"/>
      <c r="VXQ139" s="179"/>
      <c r="VXR139" s="179"/>
      <c r="VXS139" s="179"/>
      <c r="VXT139" s="179"/>
      <c r="VXU139" s="179"/>
      <c r="VXV139" s="179"/>
      <c r="VXW139" s="179"/>
      <c r="VXX139" s="179"/>
      <c r="VXY139" s="179"/>
      <c r="VXZ139" s="179"/>
      <c r="VYA139" s="179"/>
      <c r="VYB139" s="179"/>
      <c r="VYC139" s="179"/>
      <c r="VYD139" s="179"/>
      <c r="VYE139" s="179"/>
      <c r="VYF139" s="179"/>
      <c r="VYG139" s="179"/>
      <c r="VYH139" s="179"/>
      <c r="VYI139" s="179"/>
      <c r="VYJ139" s="179"/>
      <c r="VYK139" s="179"/>
      <c r="VYL139" s="179"/>
      <c r="VYM139" s="179"/>
      <c r="VYN139" s="179"/>
      <c r="VYO139" s="179"/>
      <c r="VYP139" s="179"/>
      <c r="VYQ139" s="179"/>
      <c r="VYR139" s="179"/>
      <c r="VYS139" s="179"/>
      <c r="VYT139" s="179"/>
      <c r="VYU139" s="179"/>
      <c r="VYV139" s="179"/>
      <c r="VYW139" s="179"/>
      <c r="VYX139" s="179"/>
      <c r="VYY139" s="179"/>
      <c r="VYZ139" s="179"/>
      <c r="VZA139" s="179"/>
      <c r="VZB139" s="179"/>
      <c r="VZC139" s="179"/>
      <c r="VZD139" s="179"/>
      <c r="VZE139" s="179"/>
      <c r="VZF139" s="179"/>
      <c r="VZG139" s="179"/>
      <c r="VZH139" s="179"/>
      <c r="VZI139" s="179"/>
      <c r="VZJ139" s="179"/>
      <c r="VZK139" s="179"/>
      <c r="VZL139" s="179"/>
      <c r="VZM139" s="179"/>
      <c r="VZN139" s="179"/>
      <c r="VZO139" s="179"/>
      <c r="VZP139" s="179"/>
      <c r="VZQ139" s="179"/>
      <c r="VZR139" s="179"/>
      <c r="VZS139" s="179"/>
      <c r="VZT139" s="179"/>
      <c r="VZU139" s="179"/>
      <c r="VZV139" s="179"/>
      <c r="VZW139" s="179"/>
      <c r="VZX139" s="179"/>
      <c r="VZY139" s="179"/>
      <c r="VZZ139" s="179"/>
      <c r="WAA139" s="179"/>
      <c r="WAB139" s="179"/>
      <c r="WAC139" s="179"/>
      <c r="WAD139" s="179"/>
      <c r="WAE139" s="179"/>
      <c r="WAF139" s="179"/>
      <c r="WAG139" s="179"/>
      <c r="WAH139" s="179"/>
      <c r="WAI139" s="179"/>
      <c r="WAJ139" s="179"/>
      <c r="WAK139" s="179"/>
      <c r="WAL139" s="179"/>
      <c r="WAM139" s="179"/>
      <c r="WAN139" s="179"/>
      <c r="WAO139" s="179"/>
      <c r="WAP139" s="179"/>
      <c r="WAQ139" s="179"/>
      <c r="WAR139" s="179"/>
      <c r="WAS139" s="179"/>
      <c r="WAT139" s="179"/>
      <c r="WAU139" s="179"/>
      <c r="WAV139" s="179"/>
      <c r="WAW139" s="179"/>
      <c r="WAX139" s="179"/>
      <c r="WAY139" s="179"/>
      <c r="WAZ139" s="179"/>
      <c r="WBA139" s="179"/>
      <c r="WBB139" s="179"/>
      <c r="WBC139" s="179"/>
      <c r="WBD139" s="179"/>
      <c r="WBE139" s="179"/>
      <c r="WBF139" s="179"/>
      <c r="WBG139" s="179"/>
      <c r="WBH139" s="179"/>
      <c r="WBI139" s="179"/>
      <c r="WBJ139" s="179"/>
      <c r="WBK139" s="179"/>
      <c r="WBL139" s="179"/>
      <c r="WBM139" s="179"/>
      <c r="WBN139" s="179"/>
      <c r="WBO139" s="179"/>
      <c r="WBP139" s="179"/>
      <c r="WBQ139" s="179"/>
      <c r="WBR139" s="179"/>
      <c r="WBS139" s="179"/>
      <c r="WBT139" s="179"/>
      <c r="WBU139" s="179"/>
      <c r="WBV139" s="179"/>
      <c r="WBW139" s="179"/>
      <c r="WBX139" s="179"/>
      <c r="WBY139" s="179"/>
      <c r="WBZ139" s="179"/>
      <c r="WCA139" s="179"/>
      <c r="WCB139" s="179"/>
      <c r="WCC139" s="179"/>
      <c r="WCD139" s="179"/>
      <c r="WCE139" s="179"/>
      <c r="WCF139" s="179"/>
      <c r="WCG139" s="179"/>
      <c r="WCH139" s="179"/>
      <c r="WCI139" s="179"/>
      <c r="WCJ139" s="179"/>
      <c r="WCK139" s="179"/>
      <c r="WCL139" s="179"/>
      <c r="WCM139" s="179"/>
      <c r="WCN139" s="179"/>
      <c r="WCO139" s="179"/>
      <c r="WCP139" s="179"/>
      <c r="WCQ139" s="179"/>
      <c r="WCR139" s="179"/>
      <c r="WCS139" s="179"/>
      <c r="WCT139" s="179"/>
      <c r="WCU139" s="179"/>
      <c r="WCV139" s="179"/>
      <c r="WCW139" s="179"/>
      <c r="WCX139" s="179"/>
      <c r="WCY139" s="179"/>
      <c r="WCZ139" s="179"/>
      <c r="WDA139" s="179"/>
      <c r="WDB139" s="179"/>
      <c r="WDC139" s="179"/>
      <c r="WDD139" s="179"/>
      <c r="WDE139" s="179"/>
      <c r="WDF139" s="179"/>
      <c r="WDG139" s="179"/>
      <c r="WDH139" s="179"/>
      <c r="WDI139" s="179"/>
      <c r="WDJ139" s="179"/>
      <c r="WDK139" s="179"/>
      <c r="WDL139" s="179"/>
      <c r="WDM139" s="179"/>
      <c r="WDN139" s="179"/>
      <c r="WDO139" s="179"/>
      <c r="WDP139" s="179"/>
      <c r="WDQ139" s="179"/>
      <c r="WDR139" s="179"/>
      <c r="WDS139" s="179"/>
      <c r="WDT139" s="179"/>
      <c r="WDU139" s="179"/>
      <c r="WDV139" s="179"/>
      <c r="WDW139" s="179"/>
      <c r="WDX139" s="179"/>
      <c r="WDY139" s="179"/>
      <c r="WDZ139" s="179"/>
      <c r="WEA139" s="179"/>
      <c r="WEB139" s="179"/>
      <c r="WEC139" s="179"/>
      <c r="WED139" s="179"/>
      <c r="WEE139" s="179"/>
      <c r="WEF139" s="179"/>
      <c r="WEG139" s="179"/>
      <c r="WEH139" s="179"/>
      <c r="WEI139" s="179"/>
      <c r="WEJ139" s="179"/>
      <c r="WEK139" s="179"/>
      <c r="WEL139" s="179"/>
      <c r="WEM139" s="179"/>
      <c r="WEN139" s="179"/>
      <c r="WEO139" s="179"/>
      <c r="WEP139" s="179"/>
      <c r="WEQ139" s="179"/>
      <c r="WER139" s="179"/>
      <c r="WES139" s="179"/>
      <c r="WET139" s="179"/>
      <c r="WEU139" s="179"/>
      <c r="WEV139" s="179"/>
      <c r="WEW139" s="179"/>
      <c r="WEX139" s="179"/>
      <c r="WEY139" s="179"/>
      <c r="WEZ139" s="179"/>
      <c r="WFA139" s="179"/>
      <c r="WFB139" s="179"/>
      <c r="WFC139" s="179"/>
      <c r="WFD139" s="179"/>
      <c r="WFE139" s="179"/>
      <c r="WFF139" s="179"/>
      <c r="WFG139" s="179"/>
      <c r="WFH139" s="179"/>
      <c r="WFI139" s="179"/>
      <c r="WFJ139" s="179"/>
      <c r="WFK139" s="179"/>
      <c r="WFL139" s="179"/>
      <c r="WFM139" s="179"/>
      <c r="WFN139" s="179"/>
      <c r="WFO139" s="179"/>
      <c r="WFP139" s="179"/>
      <c r="WFQ139" s="179"/>
      <c r="WFR139" s="179"/>
      <c r="WFS139" s="179"/>
      <c r="WFT139" s="179"/>
      <c r="WFU139" s="179"/>
      <c r="WFV139" s="179"/>
      <c r="WFW139" s="179"/>
      <c r="WFX139" s="179"/>
      <c r="WFY139" s="179"/>
      <c r="WFZ139" s="179"/>
      <c r="WGA139" s="179"/>
      <c r="WGB139" s="179"/>
      <c r="WGC139" s="179"/>
      <c r="WGD139" s="179"/>
      <c r="WGE139" s="179"/>
      <c r="WGF139" s="179"/>
      <c r="WGG139" s="179"/>
      <c r="WGH139" s="179"/>
      <c r="WGI139" s="179"/>
      <c r="WGJ139" s="179"/>
      <c r="WGK139" s="179"/>
      <c r="WGL139" s="179"/>
      <c r="WGM139" s="179"/>
      <c r="WGN139" s="179"/>
      <c r="WGO139" s="179"/>
      <c r="WGP139" s="179"/>
      <c r="WGQ139" s="179"/>
      <c r="WGR139" s="179"/>
      <c r="WGS139" s="179"/>
      <c r="WGT139" s="179"/>
      <c r="WGU139" s="179"/>
      <c r="WGV139" s="179"/>
      <c r="WGW139" s="179"/>
      <c r="WGX139" s="179"/>
      <c r="WGY139" s="179"/>
      <c r="WGZ139" s="179"/>
      <c r="WHA139" s="179"/>
      <c r="WHB139" s="179"/>
      <c r="WHC139" s="179"/>
      <c r="WHD139" s="179"/>
      <c r="WHE139" s="179"/>
      <c r="WHF139" s="179"/>
      <c r="WHG139" s="179"/>
      <c r="WHH139" s="179"/>
      <c r="WHI139" s="179"/>
      <c r="WHJ139" s="179"/>
      <c r="WHK139" s="179"/>
      <c r="WHL139" s="179"/>
      <c r="WHM139" s="179"/>
      <c r="WHN139" s="179"/>
      <c r="WHO139" s="179"/>
      <c r="WHP139" s="179"/>
      <c r="WHQ139" s="179"/>
      <c r="WHR139" s="179"/>
      <c r="WHS139" s="179"/>
      <c r="WHT139" s="179"/>
      <c r="WHU139" s="179"/>
      <c r="WHV139" s="179"/>
      <c r="WHW139" s="179"/>
      <c r="WHX139" s="179"/>
      <c r="WHY139" s="179"/>
      <c r="WHZ139" s="179"/>
      <c r="WIA139" s="179"/>
      <c r="WIB139" s="179"/>
      <c r="WIC139" s="179"/>
      <c r="WID139" s="179"/>
      <c r="WIE139" s="179"/>
      <c r="WIF139" s="179"/>
      <c r="WIG139" s="179"/>
      <c r="WIH139" s="179"/>
      <c r="WII139" s="179"/>
      <c r="WIJ139" s="179"/>
      <c r="WIK139" s="179"/>
      <c r="WIL139" s="179"/>
      <c r="WIM139" s="179"/>
      <c r="WIN139" s="179"/>
      <c r="WIO139" s="179"/>
      <c r="WIP139" s="179"/>
      <c r="WIQ139" s="179"/>
      <c r="WIR139" s="179"/>
      <c r="WIS139" s="179"/>
      <c r="WIT139" s="179"/>
      <c r="WIU139" s="179"/>
      <c r="WIV139" s="179"/>
      <c r="WIW139" s="179"/>
      <c r="WIX139" s="179"/>
      <c r="WIY139" s="179"/>
      <c r="WIZ139" s="179"/>
      <c r="WJA139" s="179"/>
      <c r="WJB139" s="179"/>
      <c r="WJC139" s="179"/>
      <c r="WJD139" s="179"/>
      <c r="WJE139" s="179"/>
      <c r="WJF139" s="179"/>
      <c r="WJG139" s="179"/>
      <c r="WJH139" s="179"/>
      <c r="WJI139" s="179"/>
      <c r="WJJ139" s="179"/>
      <c r="WJK139" s="179"/>
      <c r="WJL139" s="179"/>
      <c r="WJM139" s="179"/>
      <c r="WJN139" s="179"/>
      <c r="WJO139" s="179"/>
      <c r="WJP139" s="179"/>
      <c r="WJQ139" s="179"/>
      <c r="WJR139" s="179"/>
      <c r="WJS139" s="179"/>
      <c r="WJT139" s="179"/>
      <c r="WJU139" s="179"/>
      <c r="WJV139" s="179"/>
      <c r="WJW139" s="179"/>
      <c r="WJX139" s="179"/>
      <c r="WJY139" s="179"/>
      <c r="WJZ139" s="179"/>
      <c r="WKA139" s="179"/>
      <c r="WKB139" s="179"/>
      <c r="WKC139" s="179"/>
      <c r="WKD139" s="179"/>
      <c r="WKE139" s="179"/>
      <c r="WKF139" s="179"/>
      <c r="WKG139" s="179"/>
      <c r="WKH139" s="179"/>
      <c r="WKI139" s="179"/>
      <c r="WKJ139" s="179"/>
      <c r="WKK139" s="179"/>
      <c r="WKL139" s="179"/>
      <c r="WKM139" s="179"/>
      <c r="WKN139" s="179"/>
      <c r="WKO139" s="179"/>
      <c r="WKP139" s="179"/>
      <c r="WKQ139" s="179"/>
      <c r="WKR139" s="179"/>
      <c r="WKS139" s="179"/>
      <c r="WKT139" s="179"/>
      <c r="WKU139" s="179"/>
      <c r="WKV139" s="179"/>
      <c r="WKW139" s="179"/>
      <c r="WKX139" s="179"/>
      <c r="WKY139" s="179"/>
      <c r="WKZ139" s="179"/>
      <c r="WLA139" s="179"/>
      <c r="WLB139" s="179"/>
      <c r="WLC139" s="179"/>
      <c r="WLD139" s="179"/>
      <c r="WLE139" s="179"/>
      <c r="WLF139" s="179"/>
      <c r="WLG139" s="179"/>
      <c r="WLH139" s="179"/>
      <c r="WLI139" s="179"/>
      <c r="WLJ139" s="179"/>
      <c r="WLK139" s="179"/>
      <c r="WLL139" s="179"/>
      <c r="WLM139" s="179"/>
      <c r="WLN139" s="179"/>
      <c r="WLO139" s="179"/>
      <c r="WLP139" s="179"/>
      <c r="WLQ139" s="179"/>
      <c r="WLR139" s="179"/>
      <c r="WLS139" s="179"/>
      <c r="WLT139" s="179"/>
      <c r="WLU139" s="179"/>
      <c r="WLV139" s="179"/>
      <c r="WLW139" s="179"/>
      <c r="WLX139" s="179"/>
      <c r="WLY139" s="179"/>
      <c r="WLZ139" s="179"/>
      <c r="WMA139" s="179"/>
      <c r="WMB139" s="179"/>
      <c r="WMC139" s="179"/>
      <c r="WMD139" s="179"/>
      <c r="WME139" s="179"/>
      <c r="WMF139" s="179"/>
      <c r="WMG139" s="179"/>
      <c r="WMH139" s="179"/>
      <c r="WMI139" s="179"/>
      <c r="WMJ139" s="179"/>
      <c r="WMK139" s="179"/>
      <c r="WML139" s="179"/>
      <c r="WMM139" s="179"/>
      <c r="WMN139" s="179"/>
      <c r="WMO139" s="179"/>
      <c r="WMP139" s="179"/>
      <c r="WMQ139" s="179"/>
      <c r="WMR139" s="179"/>
      <c r="WMS139" s="179"/>
      <c r="WMT139" s="179"/>
      <c r="WMU139" s="179"/>
      <c r="WMV139" s="179"/>
      <c r="WMW139" s="179"/>
      <c r="WMX139" s="179"/>
      <c r="WMY139" s="179"/>
      <c r="WMZ139" s="179"/>
      <c r="WNA139" s="179"/>
      <c r="WNB139" s="179"/>
      <c r="WNC139" s="179"/>
      <c r="WND139" s="179"/>
      <c r="WNE139" s="179"/>
      <c r="WNF139" s="179"/>
      <c r="WNG139" s="179"/>
      <c r="WNH139" s="179"/>
      <c r="WNI139" s="179"/>
      <c r="WNJ139" s="179"/>
      <c r="WNK139" s="179"/>
      <c r="WNL139" s="179"/>
      <c r="WNM139" s="179"/>
      <c r="WNN139" s="179"/>
      <c r="WNO139" s="179"/>
      <c r="WNP139" s="179"/>
      <c r="WNQ139" s="179"/>
      <c r="WNR139" s="179"/>
      <c r="WNS139" s="179"/>
      <c r="WNT139" s="179"/>
      <c r="WNU139" s="179"/>
      <c r="WNV139" s="179"/>
      <c r="WNW139" s="179"/>
      <c r="WNX139" s="179"/>
      <c r="WNY139" s="179"/>
      <c r="WNZ139" s="179"/>
      <c r="WOA139" s="179"/>
      <c r="WOB139" s="179"/>
      <c r="WOC139" s="179"/>
      <c r="WOD139" s="179"/>
      <c r="WOE139" s="179"/>
      <c r="WOF139" s="179"/>
      <c r="WOG139" s="179"/>
      <c r="WOH139" s="179"/>
      <c r="WOI139" s="179"/>
      <c r="WOJ139" s="179"/>
      <c r="WOK139" s="179"/>
      <c r="WOL139" s="179"/>
      <c r="WOM139" s="179"/>
      <c r="WON139" s="179"/>
      <c r="WOO139" s="179"/>
      <c r="WOP139" s="179"/>
      <c r="WOQ139" s="179"/>
      <c r="WOR139" s="179"/>
      <c r="WOS139" s="179"/>
      <c r="WOT139" s="179"/>
      <c r="WOU139" s="179"/>
      <c r="WOV139" s="179"/>
      <c r="WOW139" s="179"/>
      <c r="WOX139" s="179"/>
      <c r="WOY139" s="179"/>
      <c r="WOZ139" s="179"/>
      <c r="WPA139" s="179"/>
      <c r="WPB139" s="179"/>
      <c r="WPC139" s="179"/>
      <c r="WPD139" s="179"/>
      <c r="WPE139" s="179"/>
      <c r="WPF139" s="179"/>
      <c r="WPG139" s="179"/>
      <c r="WPH139" s="179"/>
      <c r="WPI139" s="179"/>
      <c r="WPJ139" s="179"/>
      <c r="WPK139" s="179"/>
      <c r="WPL139" s="179"/>
      <c r="WPM139" s="179"/>
      <c r="WPN139" s="179"/>
      <c r="WPO139" s="179"/>
      <c r="WPP139" s="179"/>
      <c r="WPQ139" s="179"/>
      <c r="WPR139" s="179"/>
      <c r="WPS139" s="179"/>
      <c r="WPT139" s="179"/>
      <c r="WPU139" s="179"/>
      <c r="WPV139" s="179"/>
      <c r="WPW139" s="179"/>
      <c r="WPX139" s="179"/>
      <c r="WPY139" s="179"/>
      <c r="WPZ139" s="179"/>
      <c r="WQA139" s="179"/>
      <c r="WQB139" s="179"/>
      <c r="WQC139" s="179"/>
      <c r="WQD139" s="179"/>
      <c r="WQE139" s="179"/>
      <c r="WQF139" s="179"/>
      <c r="WQG139" s="179"/>
      <c r="WQH139" s="179"/>
      <c r="WQI139" s="179"/>
      <c r="WQJ139" s="179"/>
      <c r="WQK139" s="179"/>
      <c r="WQL139" s="179"/>
      <c r="WQM139" s="179"/>
      <c r="WQN139" s="179"/>
      <c r="WQO139" s="179"/>
      <c r="WQP139" s="179"/>
      <c r="WQQ139" s="179"/>
      <c r="WQR139" s="179"/>
      <c r="WQS139" s="179"/>
      <c r="WQT139" s="179"/>
      <c r="WQU139" s="179"/>
      <c r="WQV139" s="179"/>
      <c r="WQW139" s="179"/>
      <c r="WQX139" s="179"/>
      <c r="WQY139" s="179"/>
      <c r="WQZ139" s="179"/>
      <c r="WRA139" s="179"/>
      <c r="WRB139" s="179"/>
      <c r="WRC139" s="179"/>
      <c r="WRD139" s="179"/>
      <c r="WRE139" s="179"/>
      <c r="WRF139" s="179"/>
      <c r="WRG139" s="179"/>
      <c r="WRH139" s="179"/>
      <c r="WRI139" s="179"/>
      <c r="WRJ139" s="179"/>
      <c r="WRK139" s="179"/>
      <c r="WRL139" s="179"/>
      <c r="WRM139" s="179"/>
      <c r="WRN139" s="179"/>
      <c r="WRO139" s="179"/>
      <c r="WRP139" s="179"/>
      <c r="WRQ139" s="179"/>
      <c r="WRR139" s="179"/>
      <c r="WRS139" s="179"/>
      <c r="WRT139" s="179"/>
      <c r="WRU139" s="179"/>
      <c r="WRV139" s="179"/>
      <c r="WRW139" s="179"/>
      <c r="WRX139" s="179"/>
      <c r="WRY139" s="179"/>
      <c r="WRZ139" s="179"/>
      <c r="WSA139" s="179"/>
      <c r="WSB139" s="179"/>
      <c r="WSC139" s="179"/>
      <c r="WSD139" s="179"/>
      <c r="WSE139" s="179"/>
      <c r="WSF139" s="179"/>
      <c r="WSG139" s="179"/>
      <c r="WSH139" s="179"/>
      <c r="WSI139" s="179"/>
      <c r="WSJ139" s="179"/>
      <c r="WSK139" s="179"/>
      <c r="WSL139" s="179"/>
      <c r="WSM139" s="179"/>
      <c r="WSN139" s="179"/>
      <c r="WSO139" s="179"/>
      <c r="WSP139" s="179"/>
      <c r="WSQ139" s="179"/>
      <c r="WSR139" s="179"/>
      <c r="WSS139" s="179"/>
      <c r="WST139" s="179"/>
      <c r="WSU139" s="179"/>
      <c r="WSV139" s="179"/>
      <c r="WSW139" s="179"/>
      <c r="WSX139" s="179"/>
      <c r="WSY139" s="179"/>
      <c r="WSZ139" s="179"/>
      <c r="WTA139" s="179"/>
      <c r="WTB139" s="179"/>
      <c r="WTC139" s="179"/>
      <c r="WTD139" s="179"/>
      <c r="WTE139" s="179"/>
      <c r="WTF139" s="179"/>
      <c r="WTG139" s="179"/>
      <c r="WTH139" s="179"/>
      <c r="WTI139" s="179"/>
      <c r="WTJ139" s="179"/>
      <c r="WTK139" s="179"/>
      <c r="WTL139" s="179"/>
      <c r="WTM139" s="179"/>
      <c r="WTN139" s="179"/>
      <c r="WTO139" s="179"/>
      <c r="WTP139" s="179"/>
      <c r="WTQ139" s="179"/>
      <c r="WTR139" s="179"/>
      <c r="WTS139" s="179"/>
      <c r="WTT139" s="179"/>
      <c r="WTU139" s="179"/>
      <c r="WTV139" s="179"/>
      <c r="WTW139" s="179"/>
      <c r="WTX139" s="179"/>
      <c r="WTY139" s="179"/>
      <c r="WTZ139" s="179"/>
      <c r="WUA139" s="179"/>
      <c r="WUB139" s="179"/>
      <c r="WUC139" s="179"/>
      <c r="WUD139" s="179"/>
      <c r="WUE139" s="179"/>
      <c r="WUF139" s="179"/>
      <c r="WUG139" s="179"/>
      <c r="WUH139" s="179"/>
      <c r="WUI139" s="179"/>
      <c r="WUJ139" s="179"/>
      <c r="WUK139" s="179"/>
      <c r="WUL139" s="179"/>
      <c r="WUM139" s="179"/>
      <c r="WUN139" s="179"/>
      <c r="WUO139" s="179"/>
      <c r="WUP139" s="179"/>
      <c r="WUQ139" s="179"/>
      <c r="WUR139" s="179"/>
      <c r="WUS139" s="179"/>
      <c r="WUT139" s="179"/>
      <c r="WUU139" s="179"/>
      <c r="WUV139" s="179"/>
      <c r="WUW139" s="179"/>
      <c r="WUX139" s="179"/>
      <c r="WUY139" s="179"/>
      <c r="WUZ139" s="179"/>
      <c r="WVA139" s="179"/>
      <c r="WVB139" s="179"/>
      <c r="WVC139" s="179"/>
      <c r="WVD139" s="179"/>
      <c r="WVE139" s="179"/>
      <c r="WVF139" s="179"/>
      <c r="WVG139" s="179"/>
      <c r="WVH139" s="179"/>
      <c r="WVI139" s="179"/>
      <c r="WVJ139" s="179"/>
      <c r="WVK139" s="179"/>
      <c r="WVL139" s="179"/>
      <c r="WVM139" s="179"/>
      <c r="WVN139" s="179"/>
      <c r="WVO139" s="179"/>
      <c r="WVP139" s="179"/>
      <c r="WVQ139" s="179"/>
      <c r="WVR139" s="179"/>
      <c r="WVS139" s="179"/>
      <c r="WVT139" s="179"/>
      <c r="WVU139" s="179"/>
      <c r="WVV139" s="179"/>
      <c r="WVW139" s="179"/>
      <c r="WVX139" s="179"/>
      <c r="WVY139" s="179"/>
      <c r="WVZ139" s="179"/>
      <c r="WWA139" s="179"/>
      <c r="WWB139" s="179"/>
      <c r="WWC139" s="179"/>
      <c r="WWD139" s="179"/>
      <c r="WWE139" s="179"/>
      <c r="WWF139" s="179"/>
      <c r="WWG139" s="179"/>
      <c r="WWH139" s="179"/>
      <c r="WWI139" s="179"/>
      <c r="WWJ139" s="179"/>
      <c r="WWK139" s="179"/>
      <c r="WWL139" s="179"/>
      <c r="WWM139" s="179"/>
      <c r="WWN139" s="179"/>
      <c r="WWO139" s="179"/>
      <c r="WWP139" s="179"/>
      <c r="WWQ139" s="179"/>
      <c r="WWR139" s="179"/>
      <c r="WWS139" s="179"/>
      <c r="WWT139" s="179"/>
      <c r="WWU139" s="179"/>
      <c r="WWV139" s="179"/>
      <c r="WWW139" s="179"/>
      <c r="WWX139" s="179"/>
      <c r="WWY139" s="179"/>
      <c r="WWZ139" s="179"/>
      <c r="WXA139" s="179"/>
      <c r="WXB139" s="179"/>
      <c r="WXC139" s="179"/>
      <c r="WXD139" s="179"/>
      <c r="WXE139" s="179"/>
      <c r="WXF139" s="179"/>
      <c r="WXG139" s="179"/>
      <c r="WXH139" s="179"/>
      <c r="WXI139" s="179"/>
      <c r="WXJ139" s="179"/>
      <c r="WXK139" s="179"/>
      <c r="WXL139" s="179"/>
      <c r="WXM139" s="179"/>
      <c r="WXN139" s="179"/>
      <c r="WXO139" s="179"/>
      <c r="WXP139" s="179"/>
      <c r="WXQ139" s="179"/>
      <c r="WXR139" s="179"/>
      <c r="WXS139" s="179"/>
      <c r="WXT139" s="179"/>
      <c r="WXU139" s="179"/>
      <c r="WXV139" s="179"/>
      <c r="WXW139" s="179"/>
      <c r="WXX139" s="179"/>
      <c r="WXY139" s="179"/>
      <c r="WXZ139" s="179"/>
      <c r="WYA139" s="179"/>
      <c r="WYB139" s="179"/>
      <c r="WYC139" s="179"/>
      <c r="WYD139" s="179"/>
      <c r="WYE139" s="179"/>
      <c r="WYF139" s="179"/>
      <c r="WYG139" s="179"/>
      <c r="WYH139" s="179"/>
      <c r="WYI139" s="179"/>
      <c r="WYJ139" s="179"/>
      <c r="WYK139" s="179"/>
      <c r="WYL139" s="179"/>
      <c r="WYM139" s="179"/>
      <c r="WYN139" s="179"/>
      <c r="WYO139" s="179"/>
      <c r="WYP139" s="179"/>
      <c r="WYQ139" s="179"/>
      <c r="WYR139" s="179"/>
      <c r="WYS139" s="179"/>
      <c r="WYT139" s="179"/>
      <c r="WYU139" s="179"/>
      <c r="WYV139" s="179"/>
      <c r="WYW139" s="179"/>
      <c r="WYX139" s="179"/>
      <c r="WYY139" s="179"/>
      <c r="WYZ139" s="179"/>
      <c r="WZA139" s="179"/>
      <c r="WZB139" s="179"/>
      <c r="WZC139" s="179"/>
      <c r="WZD139" s="179"/>
      <c r="WZE139" s="179"/>
      <c r="WZF139" s="179"/>
      <c r="WZG139" s="179"/>
      <c r="WZH139" s="179"/>
      <c r="WZI139" s="179"/>
      <c r="WZJ139" s="179"/>
      <c r="WZK139" s="179"/>
      <c r="WZL139" s="179"/>
      <c r="WZM139" s="179"/>
      <c r="WZN139" s="179"/>
      <c r="WZO139" s="179"/>
      <c r="WZP139" s="179"/>
      <c r="WZQ139" s="179"/>
      <c r="WZR139" s="179"/>
      <c r="WZS139" s="179"/>
      <c r="WZT139" s="179"/>
      <c r="WZU139" s="179"/>
      <c r="WZV139" s="179"/>
      <c r="WZW139" s="179"/>
      <c r="WZX139" s="179"/>
      <c r="WZY139" s="179"/>
      <c r="WZZ139" s="179"/>
      <c r="XAA139" s="179"/>
      <c r="XAB139" s="179"/>
      <c r="XAC139" s="179"/>
      <c r="XAD139" s="179"/>
      <c r="XAE139" s="179"/>
      <c r="XAF139" s="179"/>
      <c r="XAG139" s="179"/>
      <c r="XAH139" s="179"/>
      <c r="XAI139" s="179"/>
      <c r="XAJ139" s="179"/>
      <c r="XAK139" s="179"/>
      <c r="XAL139" s="179"/>
      <c r="XAM139" s="179"/>
      <c r="XAN139" s="179"/>
      <c r="XAO139" s="179"/>
      <c r="XAP139" s="179"/>
      <c r="XAQ139" s="179"/>
      <c r="XAR139" s="179"/>
      <c r="XAS139" s="179"/>
      <c r="XAT139" s="179"/>
      <c r="XAU139" s="179"/>
      <c r="XAV139" s="179"/>
      <c r="XAW139" s="179"/>
      <c r="XAX139" s="179"/>
      <c r="XAY139" s="179"/>
      <c r="XAZ139" s="179"/>
      <c r="XBA139" s="179"/>
      <c r="XBB139" s="179"/>
      <c r="XBC139" s="179"/>
      <c r="XBD139" s="179"/>
      <c r="XBE139" s="179"/>
      <c r="XBF139" s="179"/>
      <c r="XBG139" s="179"/>
      <c r="XBH139" s="179"/>
      <c r="XBI139" s="179"/>
      <c r="XBJ139" s="179"/>
      <c r="XBK139" s="179"/>
      <c r="XBL139" s="179"/>
      <c r="XBM139" s="179"/>
      <c r="XBN139" s="179"/>
      <c r="XBO139" s="179"/>
      <c r="XBP139" s="179"/>
      <c r="XBQ139" s="179"/>
      <c r="XBR139" s="179"/>
      <c r="XBS139" s="179"/>
      <c r="XBT139" s="179"/>
      <c r="XBU139" s="179"/>
      <c r="XBV139" s="179"/>
      <c r="XBW139" s="179"/>
      <c r="XBX139" s="179"/>
      <c r="XBY139" s="179"/>
      <c r="XBZ139" s="179"/>
      <c r="XCA139" s="179"/>
      <c r="XCB139" s="179"/>
      <c r="XCC139" s="179"/>
      <c r="XCD139" s="179"/>
      <c r="XCE139" s="179"/>
      <c r="XCF139" s="179"/>
      <c r="XCG139" s="179"/>
      <c r="XCH139" s="179"/>
      <c r="XCI139" s="179"/>
      <c r="XCJ139" s="179"/>
      <c r="XCK139" s="179"/>
      <c r="XCL139" s="179"/>
      <c r="XCM139" s="179"/>
      <c r="XCN139" s="179"/>
      <c r="XCO139" s="179"/>
      <c r="XCP139" s="179"/>
      <c r="XCQ139" s="179"/>
      <c r="XCR139" s="179"/>
      <c r="XCS139" s="179"/>
      <c r="XCT139" s="179"/>
      <c r="XCU139" s="179"/>
      <c r="XCV139" s="179"/>
      <c r="XCW139" s="179"/>
      <c r="XCX139" s="179"/>
      <c r="XCY139" s="179"/>
      <c r="XCZ139" s="179"/>
      <c r="XDA139" s="179"/>
      <c r="XDB139" s="179"/>
      <c r="XDC139" s="179"/>
      <c r="XDD139" s="179"/>
      <c r="XDE139" s="179"/>
      <c r="XDF139" s="179"/>
      <c r="XDG139" s="179"/>
      <c r="XDH139" s="179"/>
      <c r="XDI139" s="179"/>
      <c r="XDJ139" s="179"/>
      <c r="XDK139" s="179"/>
      <c r="XDL139" s="179"/>
      <c r="XDM139" s="179"/>
      <c r="XDN139" s="179"/>
      <c r="XDO139" s="179"/>
      <c r="XDP139" s="179"/>
      <c r="XDQ139" s="179"/>
      <c r="XDR139" s="179"/>
      <c r="XDS139" s="179"/>
      <c r="XDT139" s="179"/>
      <c r="XDU139" s="179"/>
      <c r="XDV139" s="179"/>
      <c r="XDW139" s="179"/>
      <c r="XDX139" s="179"/>
      <c r="XDY139" s="179"/>
      <c r="XDZ139" s="179"/>
      <c r="XEA139" s="179"/>
      <c r="XEB139" s="179"/>
      <c r="XEC139" s="179"/>
      <c r="XED139" s="179"/>
      <c r="XEE139" s="179"/>
      <c r="XEF139" s="179"/>
      <c r="XEG139" s="179"/>
      <c r="XEH139" s="179"/>
      <c r="XEI139" s="179"/>
      <c r="XEJ139" s="179"/>
      <c r="XEK139" s="179"/>
      <c r="XEL139" s="179"/>
      <c r="XEM139" s="179"/>
      <c r="XEN139" s="179"/>
      <c r="XEO139" s="179"/>
      <c r="XEP139" s="179"/>
      <c r="XEQ139" s="179"/>
      <c r="XER139" s="179"/>
      <c r="XES139" s="179"/>
      <c r="XET139" s="179"/>
      <c r="XEU139" s="179"/>
      <c r="XEV139" s="179"/>
      <c r="XEW139" s="179"/>
      <c r="XEX139" s="179"/>
      <c r="XEY139" s="179"/>
      <c r="XEZ139" s="179"/>
      <c r="XFA139" s="179"/>
      <c r="XFB139" s="179"/>
      <c r="XFC139" s="179"/>
      <c r="XFD139" s="179"/>
    </row>
    <row r="140" spans="1:16384">
      <c r="A140" s="43">
        <v>1</v>
      </c>
      <c r="B140" s="35" t="s">
        <v>528</v>
      </c>
      <c r="C140" s="36">
        <v>2015</v>
      </c>
      <c r="D140" s="373">
        <v>219</v>
      </c>
    </row>
    <row r="141" spans="1:16384">
      <c r="A141" s="43">
        <v>2</v>
      </c>
      <c r="B141" s="35" t="s">
        <v>529</v>
      </c>
      <c r="C141" s="36">
        <v>2015</v>
      </c>
      <c r="D141" s="373">
        <v>1399</v>
      </c>
    </row>
    <row r="142" spans="1:16384">
      <c r="A142" s="43">
        <v>3</v>
      </c>
      <c r="B142" s="35" t="s">
        <v>530</v>
      </c>
      <c r="C142" s="36">
        <v>2015</v>
      </c>
      <c r="D142" s="373">
        <v>1099</v>
      </c>
    </row>
    <row r="143" spans="1:16384">
      <c r="A143" s="43">
        <v>4</v>
      </c>
      <c r="B143" s="35" t="s">
        <v>528</v>
      </c>
      <c r="C143" s="4">
        <v>2017</v>
      </c>
      <c r="D143" s="280">
        <v>229</v>
      </c>
    </row>
    <row r="144" spans="1:16384">
      <c r="A144" s="43">
        <v>5</v>
      </c>
      <c r="B144" s="35" t="s">
        <v>531</v>
      </c>
      <c r="C144" s="4">
        <v>2017</v>
      </c>
      <c r="D144" s="280">
        <v>1450</v>
      </c>
    </row>
    <row r="145" spans="1:6">
      <c r="A145" s="43">
        <v>6</v>
      </c>
      <c r="B145" s="35" t="s">
        <v>531</v>
      </c>
      <c r="C145" s="4">
        <v>2017</v>
      </c>
      <c r="D145" s="280">
        <v>1450</v>
      </c>
    </row>
    <row r="146" spans="1:6">
      <c r="A146" s="43">
        <v>7</v>
      </c>
      <c r="B146" s="35" t="s">
        <v>531</v>
      </c>
      <c r="C146" s="4">
        <v>2017</v>
      </c>
      <c r="D146" s="280">
        <v>1450</v>
      </c>
    </row>
    <row r="147" spans="1:6">
      <c r="A147" s="43">
        <v>8</v>
      </c>
      <c r="B147" s="35" t="s">
        <v>531</v>
      </c>
      <c r="C147" s="4">
        <v>2017</v>
      </c>
      <c r="D147" s="280">
        <v>1450</v>
      </c>
    </row>
    <row r="148" spans="1:6">
      <c r="A148" s="43">
        <v>9</v>
      </c>
      <c r="B148" s="35" t="s">
        <v>531</v>
      </c>
      <c r="C148" s="4">
        <v>2017</v>
      </c>
      <c r="D148" s="280">
        <v>1450</v>
      </c>
    </row>
    <row r="149" spans="1:6">
      <c r="A149" s="43">
        <v>10</v>
      </c>
      <c r="B149" s="35" t="s">
        <v>531</v>
      </c>
      <c r="C149" s="4">
        <v>2017</v>
      </c>
      <c r="D149" s="280">
        <v>1899</v>
      </c>
    </row>
    <row r="150" spans="1:6">
      <c r="A150" s="43">
        <v>11</v>
      </c>
      <c r="B150" s="35" t="s">
        <v>532</v>
      </c>
      <c r="C150" s="4">
        <v>2017</v>
      </c>
      <c r="D150" s="280">
        <v>555</v>
      </c>
    </row>
    <row r="151" spans="1:6">
      <c r="A151" s="43">
        <v>12</v>
      </c>
      <c r="B151" s="35" t="s">
        <v>533</v>
      </c>
      <c r="C151" s="4">
        <v>2018</v>
      </c>
      <c r="D151" s="280">
        <v>3599</v>
      </c>
    </row>
    <row r="152" spans="1:6">
      <c r="A152" s="43">
        <v>13</v>
      </c>
      <c r="B152" s="35" t="s">
        <v>534</v>
      </c>
      <c r="C152" s="4">
        <v>2018</v>
      </c>
      <c r="D152" s="280">
        <v>3599</v>
      </c>
    </row>
    <row r="153" spans="1:6">
      <c r="A153" s="43">
        <v>14</v>
      </c>
      <c r="B153" s="35" t="s">
        <v>354</v>
      </c>
      <c r="C153" s="4">
        <v>2018</v>
      </c>
      <c r="D153" s="280">
        <v>2000</v>
      </c>
    </row>
    <row r="154" spans="1:6">
      <c r="A154" s="43">
        <v>15</v>
      </c>
      <c r="B154" s="35" t="s">
        <v>535</v>
      </c>
      <c r="C154" s="4">
        <v>2018</v>
      </c>
      <c r="D154" s="280">
        <v>349.99</v>
      </c>
    </row>
    <row r="155" spans="1:6">
      <c r="A155" s="43">
        <v>16</v>
      </c>
      <c r="B155" s="35" t="s">
        <v>536</v>
      </c>
      <c r="C155" s="4">
        <v>2018</v>
      </c>
      <c r="D155" s="280">
        <v>198</v>
      </c>
    </row>
    <row r="156" spans="1:6">
      <c r="A156" s="43">
        <v>17</v>
      </c>
      <c r="B156" s="35" t="s">
        <v>538</v>
      </c>
      <c r="C156" s="4">
        <v>2019</v>
      </c>
      <c r="D156" s="280">
        <v>293.76</v>
      </c>
    </row>
    <row r="157" spans="1:6" ht="39" thickBot="1">
      <c r="A157" s="43">
        <v>18</v>
      </c>
      <c r="B157" s="3" t="s">
        <v>509</v>
      </c>
      <c r="C157" s="4">
        <v>2019</v>
      </c>
      <c r="D157" s="280">
        <v>97435.68</v>
      </c>
    </row>
    <row r="158" spans="1:6" ht="13.5" thickBot="1">
      <c r="A158" s="472" t="s">
        <v>80</v>
      </c>
      <c r="B158" s="473"/>
      <c r="C158" s="474"/>
      <c r="D158" s="366">
        <f>SUM(D140:D157)</f>
        <v>120125.43</v>
      </c>
    </row>
    <row r="159" spans="1:6" s="177" customFormat="1" ht="23.25" customHeight="1">
      <c r="A159" s="507" t="s">
        <v>90</v>
      </c>
      <c r="B159" s="508"/>
      <c r="C159" s="508"/>
      <c r="D159" s="509"/>
      <c r="E159" s="175"/>
    </row>
    <row r="160" spans="1:6" s="177" customFormat="1" ht="38.25">
      <c r="A160" s="376" t="s">
        <v>2</v>
      </c>
      <c r="B160" s="5" t="s">
        <v>93</v>
      </c>
      <c r="C160" s="5" t="s">
        <v>29</v>
      </c>
      <c r="D160" s="377" t="s">
        <v>30</v>
      </c>
      <c r="E160" s="6"/>
      <c r="F160" s="6"/>
    </row>
    <row r="161" spans="1:5" s="177" customFormat="1" ht="13.5" thickBot="1">
      <c r="A161" s="43">
        <v>1</v>
      </c>
      <c r="B161" s="3" t="s">
        <v>539</v>
      </c>
      <c r="C161" s="4">
        <v>2018</v>
      </c>
      <c r="D161" s="280">
        <v>5731.8</v>
      </c>
      <c r="E161" s="305"/>
    </row>
    <row r="162" spans="1:5" ht="13.5" thickBot="1">
      <c r="A162" s="472" t="s">
        <v>80</v>
      </c>
      <c r="B162" s="473"/>
      <c r="C162" s="474"/>
      <c r="D162" s="366">
        <f>SUM(D161)</f>
        <v>5731.8</v>
      </c>
    </row>
    <row r="163" spans="1:5" ht="13.5" thickBot="1">
      <c r="A163" s="497" t="s">
        <v>84</v>
      </c>
      <c r="B163" s="498"/>
      <c r="C163" s="498"/>
      <c r="D163" s="499"/>
    </row>
    <row r="164" spans="1:5">
      <c r="A164" s="515" t="s">
        <v>375</v>
      </c>
      <c r="B164" s="516"/>
      <c r="C164" s="516"/>
      <c r="D164" s="517"/>
    </row>
    <row r="165" spans="1:5" ht="39" thickBot="1">
      <c r="A165" s="37" t="s">
        <v>2</v>
      </c>
      <c r="B165" s="38" t="s">
        <v>28</v>
      </c>
      <c r="C165" s="38" t="s">
        <v>29</v>
      </c>
      <c r="D165" s="39" t="s">
        <v>30</v>
      </c>
    </row>
    <row r="166" spans="1:5" ht="13.5" customHeight="1">
      <c r="A166" s="53">
        <v>1</v>
      </c>
      <c r="B166" s="35" t="s">
        <v>337</v>
      </c>
      <c r="C166" s="36">
        <v>2015</v>
      </c>
      <c r="D166" s="280">
        <v>359</v>
      </c>
    </row>
    <row r="167" spans="1:5">
      <c r="A167" s="53">
        <v>2</v>
      </c>
      <c r="B167" s="3" t="s">
        <v>555</v>
      </c>
      <c r="C167" s="4">
        <v>2017</v>
      </c>
      <c r="D167" s="280">
        <v>400</v>
      </c>
    </row>
    <row r="168" spans="1:5">
      <c r="A168" s="53">
        <v>3</v>
      </c>
      <c r="B168" s="3" t="s">
        <v>555</v>
      </c>
      <c r="C168" s="4">
        <v>2017</v>
      </c>
      <c r="D168" s="280">
        <v>400</v>
      </c>
    </row>
    <row r="169" spans="1:5">
      <c r="A169" s="53">
        <v>4</v>
      </c>
      <c r="B169" s="3" t="s">
        <v>556</v>
      </c>
      <c r="C169" s="4">
        <v>2017</v>
      </c>
      <c r="D169" s="280">
        <v>1610</v>
      </c>
    </row>
    <row r="170" spans="1:5">
      <c r="A170" s="53">
        <v>5</v>
      </c>
      <c r="B170" s="3" t="s">
        <v>556</v>
      </c>
      <c r="C170" s="4">
        <v>2017</v>
      </c>
      <c r="D170" s="280">
        <v>1610</v>
      </c>
    </row>
    <row r="171" spans="1:5">
      <c r="A171" s="53">
        <v>6</v>
      </c>
      <c r="B171" s="3" t="s">
        <v>557</v>
      </c>
      <c r="C171" s="4">
        <v>2017</v>
      </c>
      <c r="D171" s="280">
        <v>4444.83</v>
      </c>
    </row>
    <row r="172" spans="1:5">
      <c r="A172" s="53">
        <v>7</v>
      </c>
      <c r="B172" s="3" t="s">
        <v>558</v>
      </c>
      <c r="C172" s="4">
        <v>2018</v>
      </c>
      <c r="D172" s="280">
        <v>17500</v>
      </c>
    </row>
    <row r="173" spans="1:5">
      <c r="A173" s="53">
        <v>8</v>
      </c>
      <c r="B173" s="3" t="s">
        <v>559</v>
      </c>
      <c r="C173" s="4">
        <v>2019</v>
      </c>
      <c r="D173" s="280">
        <v>63178.5</v>
      </c>
    </row>
    <row r="174" spans="1:5" ht="39" thickBot="1">
      <c r="A174" s="53">
        <v>9</v>
      </c>
      <c r="B174" s="3" t="s">
        <v>509</v>
      </c>
      <c r="C174" s="4">
        <v>2019</v>
      </c>
      <c r="D174" s="280">
        <v>97435.68</v>
      </c>
    </row>
    <row r="175" spans="1:5" ht="13.5" thickBot="1">
      <c r="A175" s="488" t="s">
        <v>26</v>
      </c>
      <c r="B175" s="489"/>
      <c r="C175" s="510"/>
      <c r="D175" s="367">
        <f>SUM(D166:D174)</f>
        <v>186938.01</v>
      </c>
    </row>
    <row r="176" spans="1:5">
      <c r="A176" s="507" t="s">
        <v>376</v>
      </c>
      <c r="B176" s="508"/>
      <c r="C176" s="508"/>
      <c r="D176" s="509"/>
    </row>
    <row r="177" spans="1:4" ht="38.25">
      <c r="A177" s="376" t="s">
        <v>2</v>
      </c>
      <c r="B177" s="5" t="s">
        <v>31</v>
      </c>
      <c r="C177" s="5" t="s">
        <v>29</v>
      </c>
      <c r="D177" s="377" t="s">
        <v>30</v>
      </c>
    </row>
    <row r="178" spans="1:4">
      <c r="A178" s="53">
        <v>1</v>
      </c>
      <c r="B178" s="35" t="s">
        <v>560</v>
      </c>
      <c r="C178" s="36">
        <v>2015</v>
      </c>
      <c r="D178" s="280">
        <v>249</v>
      </c>
    </row>
    <row r="179" spans="1:4">
      <c r="A179" s="53">
        <v>2</v>
      </c>
      <c r="B179" s="25" t="s">
        <v>535</v>
      </c>
      <c r="C179" s="21">
        <v>2017</v>
      </c>
      <c r="D179" s="378">
        <v>199</v>
      </c>
    </row>
    <row r="180" spans="1:4">
      <c r="A180" s="53">
        <v>3</v>
      </c>
      <c r="B180" s="25" t="s">
        <v>561</v>
      </c>
      <c r="C180" s="21">
        <v>2017</v>
      </c>
      <c r="D180" s="378">
        <v>139.99</v>
      </c>
    </row>
    <row r="181" spans="1:4">
      <c r="A181" s="53">
        <v>4</v>
      </c>
      <c r="B181" s="35" t="s">
        <v>562</v>
      </c>
      <c r="C181" s="36">
        <v>2016</v>
      </c>
      <c r="D181" s="280">
        <v>1428</v>
      </c>
    </row>
    <row r="182" spans="1:4">
      <c r="A182" s="53">
        <v>5</v>
      </c>
      <c r="B182" s="35" t="s">
        <v>563</v>
      </c>
      <c r="C182" s="36">
        <v>2016</v>
      </c>
      <c r="D182" s="280">
        <v>1799</v>
      </c>
    </row>
    <row r="183" spans="1:4">
      <c r="A183" s="53">
        <v>6</v>
      </c>
      <c r="B183" s="3" t="s">
        <v>564</v>
      </c>
      <c r="C183" s="4">
        <v>2017</v>
      </c>
      <c r="D183" s="280">
        <v>2473.9899999999998</v>
      </c>
    </row>
    <row r="184" spans="1:4">
      <c r="A184" s="53">
        <v>7</v>
      </c>
      <c r="B184" s="3" t="s">
        <v>565</v>
      </c>
      <c r="C184" s="4">
        <v>2018</v>
      </c>
      <c r="D184" s="280">
        <v>139.99</v>
      </c>
    </row>
    <row r="185" spans="1:4">
      <c r="A185" s="53">
        <v>8</v>
      </c>
      <c r="B185" s="3" t="s">
        <v>512</v>
      </c>
      <c r="C185" s="4">
        <v>2018</v>
      </c>
      <c r="D185" s="280">
        <v>269.99</v>
      </c>
    </row>
    <row r="186" spans="1:4">
      <c r="A186" s="53">
        <v>9</v>
      </c>
      <c r="B186" s="3" t="s">
        <v>566</v>
      </c>
      <c r="C186" s="4">
        <v>2018</v>
      </c>
      <c r="D186" s="280">
        <v>2999.99</v>
      </c>
    </row>
    <row r="187" spans="1:4">
      <c r="A187" s="53">
        <v>10</v>
      </c>
      <c r="B187" s="3" t="s">
        <v>338</v>
      </c>
      <c r="C187" s="4">
        <v>2019</v>
      </c>
      <c r="D187" s="280">
        <v>375</v>
      </c>
    </row>
    <row r="188" spans="1:4" ht="13.5" thickBot="1">
      <c r="A188" s="53">
        <v>11</v>
      </c>
      <c r="B188" s="3" t="s">
        <v>567</v>
      </c>
      <c r="C188" s="4">
        <v>2019</v>
      </c>
      <c r="D188" s="280">
        <v>1125</v>
      </c>
    </row>
    <row r="189" spans="1:4" ht="18" customHeight="1" thickBot="1">
      <c r="A189" s="472" t="s">
        <v>26</v>
      </c>
      <c r="B189" s="473"/>
      <c r="C189" s="511"/>
      <c r="D189" s="368">
        <f>SUM(D178:D188)</f>
        <v>11198.949999999999</v>
      </c>
    </row>
    <row r="190" spans="1:4" ht="13.5" thickBot="1">
      <c r="A190" s="497" t="s">
        <v>497</v>
      </c>
      <c r="B190" s="498"/>
      <c r="C190" s="498"/>
      <c r="D190" s="499"/>
    </row>
    <row r="191" spans="1:4">
      <c r="A191" s="515" t="s">
        <v>375</v>
      </c>
      <c r="B191" s="516"/>
      <c r="C191" s="516"/>
      <c r="D191" s="517"/>
    </row>
    <row r="192" spans="1:4" ht="26.25" thickBot="1">
      <c r="A192" s="43">
        <v>1</v>
      </c>
      <c r="B192" s="19" t="s">
        <v>496</v>
      </c>
      <c r="C192" s="22"/>
      <c r="D192" s="361">
        <v>6765</v>
      </c>
    </row>
    <row r="193" spans="1:9" ht="13.5" thickBot="1">
      <c r="A193" s="472" t="s">
        <v>26</v>
      </c>
      <c r="B193" s="473"/>
      <c r="C193" s="474"/>
      <c r="D193" s="160">
        <f>SUM(D192:D192)</f>
        <v>6765</v>
      </c>
    </row>
    <row r="194" spans="1:9" s="171" customFormat="1" ht="13.5" thickBot="1">
      <c r="A194" s="497" t="s">
        <v>88</v>
      </c>
      <c r="B194" s="498"/>
      <c r="C194" s="498"/>
      <c r="D194" s="499"/>
      <c r="E194" s="123"/>
      <c r="F194" s="123"/>
      <c r="G194" s="123"/>
      <c r="H194" s="123"/>
      <c r="I194" s="123"/>
    </row>
    <row r="195" spans="1:9" s="171" customFormat="1" ht="14.25" customHeight="1">
      <c r="A195" s="494" t="s">
        <v>375</v>
      </c>
      <c r="B195" s="495"/>
      <c r="C195" s="495"/>
      <c r="D195" s="496"/>
      <c r="E195" s="123"/>
      <c r="F195" s="123"/>
      <c r="G195" s="123"/>
      <c r="H195" s="123"/>
      <c r="I195" s="123"/>
    </row>
    <row r="196" spans="1:9" s="171" customFormat="1" ht="39" thickBot="1">
      <c r="A196" s="45" t="s">
        <v>2</v>
      </c>
      <c r="B196" s="46" t="s">
        <v>28</v>
      </c>
      <c r="C196" s="46" t="s">
        <v>29</v>
      </c>
      <c r="D196" s="47" t="s">
        <v>30</v>
      </c>
      <c r="E196" s="123"/>
      <c r="F196" s="123"/>
      <c r="G196" s="123"/>
      <c r="H196" s="123"/>
      <c r="I196" s="123"/>
    </row>
    <row r="197" spans="1:9" s="171" customFormat="1">
      <c r="A197" s="220">
        <v>1</v>
      </c>
      <c r="B197" s="3" t="s">
        <v>334</v>
      </c>
      <c r="C197" s="4">
        <v>2017</v>
      </c>
      <c r="D197" s="280">
        <v>1399.99</v>
      </c>
      <c r="E197" s="123"/>
      <c r="F197" s="123"/>
      <c r="G197" s="123"/>
      <c r="H197" s="123"/>
      <c r="I197" s="123"/>
    </row>
    <row r="198" spans="1:9" s="171" customFormat="1">
      <c r="A198" s="220">
        <v>2</v>
      </c>
      <c r="B198" s="3" t="s">
        <v>336</v>
      </c>
      <c r="C198" s="4">
        <v>2017</v>
      </c>
      <c r="D198" s="280">
        <v>269.5</v>
      </c>
      <c r="E198" s="123"/>
      <c r="F198" s="123"/>
      <c r="G198" s="123"/>
      <c r="H198" s="123"/>
      <c r="I198" s="123"/>
    </row>
    <row r="199" spans="1:9" s="171" customFormat="1">
      <c r="A199" s="220">
        <v>3</v>
      </c>
      <c r="B199" s="3" t="s">
        <v>504</v>
      </c>
      <c r="C199" s="4">
        <v>2017</v>
      </c>
      <c r="D199" s="280">
        <v>1000</v>
      </c>
      <c r="E199" s="123"/>
      <c r="F199" s="123"/>
      <c r="G199" s="123"/>
      <c r="H199" s="123"/>
      <c r="I199" s="123"/>
    </row>
    <row r="200" spans="1:9" s="171" customFormat="1">
      <c r="A200" s="220">
        <v>4</v>
      </c>
      <c r="B200" s="3" t="s">
        <v>505</v>
      </c>
      <c r="C200" s="4">
        <v>2017</v>
      </c>
      <c r="D200" s="280">
        <v>1700</v>
      </c>
      <c r="E200" s="123"/>
      <c r="F200" s="123"/>
      <c r="G200" s="123"/>
      <c r="H200" s="123"/>
      <c r="I200" s="123"/>
    </row>
    <row r="201" spans="1:9" s="171" customFormat="1">
      <c r="A201" s="220">
        <v>5</v>
      </c>
      <c r="B201" s="3" t="s">
        <v>506</v>
      </c>
      <c r="C201" s="4">
        <v>2017</v>
      </c>
      <c r="D201" s="280">
        <v>850</v>
      </c>
      <c r="E201" s="123"/>
      <c r="F201" s="123"/>
      <c r="G201" s="123"/>
      <c r="H201" s="123"/>
      <c r="I201" s="123"/>
    </row>
    <row r="202" spans="1:9" s="171" customFormat="1">
      <c r="A202" s="220">
        <v>6</v>
      </c>
      <c r="B202" s="3" t="s">
        <v>507</v>
      </c>
      <c r="C202" s="4">
        <v>2017</v>
      </c>
      <c r="D202" s="280">
        <v>18649.98</v>
      </c>
      <c r="E202" s="123"/>
      <c r="F202" s="123"/>
      <c r="G202" s="123"/>
      <c r="H202" s="123"/>
      <c r="I202" s="123"/>
    </row>
    <row r="203" spans="1:9" s="171" customFormat="1">
      <c r="A203" s="220">
        <v>7</v>
      </c>
      <c r="B203" s="3" t="s">
        <v>508</v>
      </c>
      <c r="C203" s="4">
        <v>2018</v>
      </c>
      <c r="D203" s="280">
        <v>8750</v>
      </c>
      <c r="E203" s="123"/>
      <c r="F203" s="123"/>
      <c r="G203" s="123"/>
      <c r="H203" s="123"/>
      <c r="I203" s="123"/>
    </row>
    <row r="204" spans="1:9" s="171" customFormat="1">
      <c r="A204" s="220">
        <v>8</v>
      </c>
      <c r="B204" s="3" t="s">
        <v>508</v>
      </c>
      <c r="C204" s="4">
        <v>2018</v>
      </c>
      <c r="D204" s="280">
        <v>8750</v>
      </c>
      <c r="E204" s="123"/>
      <c r="F204" s="123"/>
      <c r="G204" s="123"/>
      <c r="H204" s="123"/>
      <c r="I204" s="123"/>
    </row>
    <row r="205" spans="1:9" s="171" customFormat="1" ht="39" thickBot="1">
      <c r="A205" s="220">
        <v>9</v>
      </c>
      <c r="B205" s="3" t="s">
        <v>509</v>
      </c>
      <c r="C205" s="4">
        <v>2019</v>
      </c>
      <c r="D205" s="280">
        <v>85563.72</v>
      </c>
      <c r="E205" s="123"/>
      <c r="F205" s="123"/>
      <c r="G205" s="123"/>
      <c r="H205" s="123"/>
      <c r="I205" s="123"/>
    </row>
    <row r="206" spans="1:9" s="171" customFormat="1" ht="13.5" thickBot="1">
      <c r="A206" s="472" t="s">
        <v>26</v>
      </c>
      <c r="B206" s="473"/>
      <c r="C206" s="474"/>
      <c r="D206" s="160">
        <f>SUM(D197:D205)</f>
        <v>126933.19</v>
      </c>
      <c r="E206" s="123"/>
      <c r="F206" s="123"/>
      <c r="G206" s="123"/>
      <c r="H206" s="123"/>
      <c r="I206" s="123"/>
    </row>
    <row r="207" spans="1:9" s="171" customFormat="1" ht="14.25" customHeight="1">
      <c r="A207" s="494" t="s">
        <v>376</v>
      </c>
      <c r="B207" s="495"/>
      <c r="C207" s="495"/>
      <c r="D207" s="496"/>
      <c r="E207" s="123"/>
      <c r="F207" s="123"/>
      <c r="G207" s="123"/>
      <c r="H207" s="123"/>
      <c r="I207" s="123"/>
    </row>
    <row r="208" spans="1:9" s="171" customFormat="1" ht="38.25">
      <c r="A208" s="379" t="s">
        <v>2</v>
      </c>
      <c r="B208" s="48" t="s">
        <v>31</v>
      </c>
      <c r="C208" s="48" t="s">
        <v>29</v>
      </c>
      <c r="D208" s="380" t="s">
        <v>30</v>
      </c>
      <c r="E208" s="123"/>
      <c r="F208" s="123"/>
      <c r="G208" s="123"/>
      <c r="H208" s="123"/>
      <c r="I208" s="123"/>
    </row>
    <row r="209" spans="1:9" s="171" customFormat="1">
      <c r="A209" s="221">
        <v>1</v>
      </c>
      <c r="B209" s="25" t="s">
        <v>510</v>
      </c>
      <c r="C209" s="21">
        <v>2017</v>
      </c>
      <c r="D209" s="378">
        <v>1564.9</v>
      </c>
      <c r="E209" s="123"/>
      <c r="F209" s="123"/>
      <c r="G209" s="123"/>
      <c r="H209" s="123"/>
      <c r="I209" s="123"/>
    </row>
    <row r="210" spans="1:9" s="171" customFormat="1">
      <c r="A210" s="221">
        <v>2</v>
      </c>
      <c r="B210" s="25" t="s">
        <v>511</v>
      </c>
      <c r="C210" s="21">
        <v>2017</v>
      </c>
      <c r="D210" s="378">
        <v>166.99</v>
      </c>
      <c r="E210" s="123"/>
      <c r="F210" s="123"/>
      <c r="G210" s="123"/>
      <c r="H210" s="123"/>
      <c r="I210" s="123"/>
    </row>
    <row r="211" spans="1:9" s="171" customFormat="1">
      <c r="A211" s="221">
        <v>3</v>
      </c>
      <c r="B211" s="3" t="s">
        <v>512</v>
      </c>
      <c r="C211" s="4">
        <v>2018</v>
      </c>
      <c r="D211" s="280">
        <v>909.24</v>
      </c>
      <c r="E211" s="123"/>
      <c r="F211" s="123"/>
      <c r="G211" s="123"/>
      <c r="H211" s="123"/>
      <c r="I211" s="123"/>
    </row>
    <row r="212" spans="1:9" s="171" customFormat="1">
      <c r="A212" s="221">
        <v>4</v>
      </c>
      <c r="B212" s="3" t="s">
        <v>513</v>
      </c>
      <c r="C212" s="4">
        <v>2017</v>
      </c>
      <c r="D212" s="280">
        <v>325</v>
      </c>
      <c r="E212" s="123"/>
      <c r="F212" s="123"/>
      <c r="G212" s="123"/>
      <c r="H212" s="123"/>
      <c r="I212" s="123"/>
    </row>
    <row r="213" spans="1:9" s="171" customFormat="1" ht="13.5" thickBot="1">
      <c r="A213" s="221">
        <v>5</v>
      </c>
      <c r="B213" s="3" t="s">
        <v>514</v>
      </c>
      <c r="C213" s="4">
        <v>2019</v>
      </c>
      <c r="D213" s="280">
        <v>999.99</v>
      </c>
      <c r="E213" s="123"/>
      <c r="F213" s="123"/>
      <c r="G213" s="123"/>
      <c r="H213" s="123"/>
      <c r="I213" s="123"/>
    </row>
    <row r="214" spans="1:9" s="171" customFormat="1" ht="15.75" customHeight="1" thickBot="1">
      <c r="A214" s="472" t="s">
        <v>26</v>
      </c>
      <c r="B214" s="473"/>
      <c r="C214" s="474"/>
      <c r="D214" s="160">
        <f>SUM(D209:D213)</f>
        <v>3966.12</v>
      </c>
      <c r="E214" s="123"/>
      <c r="F214" s="123"/>
      <c r="G214" s="123"/>
      <c r="H214" s="123"/>
      <c r="I214" s="123"/>
    </row>
    <row r="215" spans="1:9" s="123" customFormat="1" ht="13.5" thickBot="1">
      <c r="A215" s="497" t="s">
        <v>582</v>
      </c>
      <c r="B215" s="498"/>
      <c r="C215" s="498"/>
      <c r="D215" s="499"/>
    </row>
    <row r="216" spans="1:9" s="123" customFormat="1" ht="13.5" thickBot="1">
      <c r="A216" s="500" t="s">
        <v>375</v>
      </c>
      <c r="B216" s="501"/>
      <c r="C216" s="501"/>
      <c r="D216" s="502"/>
    </row>
    <row r="217" spans="1:9" s="123" customFormat="1" ht="39" thickBot="1">
      <c r="A217" s="102" t="s">
        <v>2</v>
      </c>
      <c r="B217" s="103" t="s">
        <v>28</v>
      </c>
      <c r="C217" s="103" t="s">
        <v>29</v>
      </c>
      <c r="D217" s="104" t="s">
        <v>30</v>
      </c>
    </row>
    <row r="218" spans="1:9" s="123" customFormat="1">
      <c r="A218" s="220">
        <v>1</v>
      </c>
      <c r="B218" s="176" t="s">
        <v>583</v>
      </c>
      <c r="C218" s="4">
        <v>2015</v>
      </c>
      <c r="D218" s="358">
        <v>2600</v>
      </c>
    </row>
    <row r="219" spans="1:9" s="123" customFormat="1">
      <c r="A219" s="220">
        <v>2</v>
      </c>
      <c r="B219" s="176" t="s">
        <v>584</v>
      </c>
      <c r="C219" s="36">
        <v>2015</v>
      </c>
      <c r="D219" s="358">
        <v>1783.5</v>
      </c>
    </row>
    <row r="220" spans="1:9" s="123" customFormat="1">
      <c r="A220" s="220">
        <v>3</v>
      </c>
      <c r="B220" s="3" t="s">
        <v>585</v>
      </c>
      <c r="C220" s="4">
        <v>2016</v>
      </c>
      <c r="D220" s="358">
        <v>1290</v>
      </c>
    </row>
    <row r="221" spans="1:9" s="123" customFormat="1" ht="16.5" customHeight="1">
      <c r="A221" s="220">
        <v>4</v>
      </c>
      <c r="B221" s="3" t="s">
        <v>586</v>
      </c>
      <c r="C221" s="4">
        <v>2018</v>
      </c>
      <c r="D221" s="280">
        <v>35910</v>
      </c>
    </row>
    <row r="222" spans="1:9" s="123" customFormat="1">
      <c r="A222" s="220">
        <v>5</v>
      </c>
      <c r="B222" s="3" t="s">
        <v>416</v>
      </c>
      <c r="C222" s="4">
        <v>2019</v>
      </c>
      <c r="D222" s="280">
        <v>1899</v>
      </c>
    </row>
    <row r="223" spans="1:9" s="123" customFormat="1">
      <c r="A223" s="220">
        <v>6</v>
      </c>
      <c r="B223" s="3" t="s">
        <v>587</v>
      </c>
      <c r="C223" s="4">
        <v>2016</v>
      </c>
      <c r="D223" s="280">
        <v>1650</v>
      </c>
    </row>
    <row r="224" spans="1:9" s="123" customFormat="1" ht="39" thickBot="1">
      <c r="A224" s="220">
        <v>7</v>
      </c>
      <c r="B224" s="3" t="s">
        <v>588</v>
      </c>
      <c r="C224" s="4">
        <v>2019</v>
      </c>
      <c r="D224" s="357">
        <v>150859.5</v>
      </c>
    </row>
    <row r="225" spans="1:4" s="123" customFormat="1" ht="13.5" thickBot="1">
      <c r="A225" s="472" t="s">
        <v>26</v>
      </c>
      <c r="B225" s="473"/>
      <c r="C225" s="474"/>
      <c r="D225" s="160">
        <f>SUM(D218:D224)</f>
        <v>195992</v>
      </c>
    </row>
    <row r="226" spans="1:4" s="123" customFormat="1">
      <c r="A226" s="494" t="s">
        <v>376</v>
      </c>
      <c r="B226" s="495"/>
      <c r="C226" s="495"/>
      <c r="D226" s="496"/>
    </row>
    <row r="227" spans="1:4" s="123" customFormat="1" ht="38.25">
      <c r="A227" s="379" t="s">
        <v>2</v>
      </c>
      <c r="B227" s="48" t="s">
        <v>31</v>
      </c>
      <c r="C227" s="48" t="s">
        <v>29</v>
      </c>
      <c r="D227" s="380" t="s">
        <v>30</v>
      </c>
    </row>
    <row r="228" spans="1:4" s="123" customFormat="1">
      <c r="A228" s="221">
        <v>1</v>
      </c>
      <c r="B228" s="35" t="s">
        <v>589</v>
      </c>
      <c r="C228" s="4">
        <v>2015</v>
      </c>
      <c r="D228" s="358">
        <v>3120</v>
      </c>
    </row>
    <row r="229" spans="1:4" s="123" customFormat="1">
      <c r="A229" s="221">
        <v>2</v>
      </c>
      <c r="B229" s="18" t="s">
        <v>590</v>
      </c>
      <c r="C229" s="4">
        <v>2016</v>
      </c>
      <c r="D229" s="358">
        <v>1699</v>
      </c>
    </row>
    <row r="230" spans="1:4" s="123" customFormat="1">
      <c r="A230" s="221">
        <v>3</v>
      </c>
      <c r="B230" s="3" t="s">
        <v>354</v>
      </c>
      <c r="C230" s="4">
        <v>2016</v>
      </c>
      <c r="D230" s="358">
        <v>1360</v>
      </c>
    </row>
    <row r="231" spans="1:4" s="123" customFormat="1">
      <c r="A231" s="221">
        <v>4</v>
      </c>
      <c r="B231" s="3" t="s">
        <v>590</v>
      </c>
      <c r="C231" s="4">
        <v>2016</v>
      </c>
      <c r="D231" s="358">
        <v>1699</v>
      </c>
    </row>
    <row r="232" spans="1:4" s="123" customFormat="1">
      <c r="A232" s="221">
        <v>5</v>
      </c>
      <c r="B232" s="3" t="s">
        <v>336</v>
      </c>
      <c r="C232" s="4">
        <v>2016</v>
      </c>
      <c r="D232" s="358">
        <v>459</v>
      </c>
    </row>
    <row r="233" spans="1:4" s="123" customFormat="1">
      <c r="A233" s="221">
        <v>6</v>
      </c>
      <c r="B233" s="3" t="s">
        <v>353</v>
      </c>
      <c r="C233" s="4">
        <v>2017</v>
      </c>
      <c r="D233" s="280">
        <v>1679</v>
      </c>
    </row>
    <row r="234" spans="1:4" s="123" customFormat="1">
      <c r="A234" s="221">
        <v>7</v>
      </c>
      <c r="B234" s="25" t="s">
        <v>591</v>
      </c>
      <c r="C234" s="4">
        <v>2018</v>
      </c>
      <c r="D234" s="280">
        <v>329</v>
      </c>
    </row>
    <row r="235" spans="1:4" s="123" customFormat="1">
      <c r="A235" s="221">
        <v>8</v>
      </c>
      <c r="B235" s="3" t="s">
        <v>592</v>
      </c>
      <c r="C235" s="4">
        <v>2018</v>
      </c>
      <c r="D235" s="280">
        <v>499</v>
      </c>
    </row>
    <row r="236" spans="1:4" s="123" customFormat="1">
      <c r="A236" s="221">
        <v>9</v>
      </c>
      <c r="B236" s="3" t="s">
        <v>593</v>
      </c>
      <c r="C236" s="4">
        <v>2018</v>
      </c>
      <c r="D236" s="280">
        <v>1647</v>
      </c>
    </row>
    <row r="237" spans="1:4" s="123" customFormat="1">
      <c r="A237" s="221">
        <v>10</v>
      </c>
      <c r="B237" s="3" t="s">
        <v>357</v>
      </c>
      <c r="C237" s="4">
        <v>2018</v>
      </c>
      <c r="D237" s="280">
        <v>2547.9699999999998</v>
      </c>
    </row>
    <row r="238" spans="1:4" s="123" customFormat="1">
      <c r="A238" s="221">
        <v>11</v>
      </c>
      <c r="B238" s="3" t="s">
        <v>594</v>
      </c>
      <c r="C238" s="4">
        <v>2018</v>
      </c>
      <c r="D238" s="280">
        <v>17500</v>
      </c>
    </row>
    <row r="239" spans="1:4" s="123" customFormat="1" ht="13.5" thickBot="1">
      <c r="A239" s="221">
        <v>12</v>
      </c>
      <c r="B239" s="3" t="s">
        <v>595</v>
      </c>
      <c r="C239" s="4">
        <v>2018</v>
      </c>
      <c r="D239" s="280">
        <v>15381.6</v>
      </c>
    </row>
    <row r="240" spans="1:4" s="123" customFormat="1" ht="15.75" customHeight="1" thickBot="1">
      <c r="A240" s="472" t="s">
        <v>26</v>
      </c>
      <c r="B240" s="473"/>
      <c r="C240" s="474"/>
      <c r="D240" s="160">
        <f>SUM(D228:D239)</f>
        <v>47920.57</v>
      </c>
    </row>
    <row r="241" spans="1:5" s="123" customFormat="1">
      <c r="A241" s="494" t="s">
        <v>90</v>
      </c>
      <c r="B241" s="495"/>
      <c r="C241" s="495"/>
      <c r="D241" s="496"/>
    </row>
    <row r="242" spans="1:5" s="123" customFormat="1" ht="13.5" thickBot="1">
      <c r="A242" s="43">
        <v>1</v>
      </c>
      <c r="B242" s="3" t="s">
        <v>596</v>
      </c>
      <c r="C242" s="4">
        <v>2017</v>
      </c>
      <c r="D242" s="280">
        <v>25000</v>
      </c>
      <c r="E242" s="305"/>
    </row>
    <row r="243" spans="1:5" s="123" customFormat="1" ht="13.5" thickBot="1">
      <c r="A243" s="472" t="s">
        <v>26</v>
      </c>
      <c r="B243" s="473"/>
      <c r="C243" s="474"/>
      <c r="D243" s="160">
        <f>SUM(D242)</f>
        <v>25000</v>
      </c>
    </row>
    <row r="244" spans="1:5" ht="13.5" thickBot="1">
      <c r="A244" s="497" t="s">
        <v>580</v>
      </c>
      <c r="B244" s="498"/>
      <c r="C244" s="498"/>
      <c r="D244" s="499"/>
    </row>
    <row r="245" spans="1:5" ht="12.75" customHeight="1" thickBot="1">
      <c r="A245" s="500" t="s">
        <v>375</v>
      </c>
      <c r="B245" s="501"/>
      <c r="C245" s="501"/>
      <c r="D245" s="502"/>
    </row>
    <row r="246" spans="1:5" ht="39" thickBot="1">
      <c r="A246" s="102" t="s">
        <v>2</v>
      </c>
      <c r="B246" s="103" t="s">
        <v>28</v>
      </c>
      <c r="C246" s="103" t="s">
        <v>29</v>
      </c>
      <c r="D246" s="104" t="s">
        <v>30</v>
      </c>
    </row>
    <row r="247" spans="1:5">
      <c r="A247" s="220">
        <v>1</v>
      </c>
      <c r="B247" s="19" t="s">
        <v>450</v>
      </c>
      <c r="C247" s="22">
        <v>2019</v>
      </c>
      <c r="D247" s="361">
        <v>1699</v>
      </c>
    </row>
    <row r="248" spans="1:5" ht="13.5" thickBot="1">
      <c r="A248" s="220">
        <v>2</v>
      </c>
      <c r="B248" s="19" t="s">
        <v>451</v>
      </c>
      <c r="C248" s="22">
        <v>2019</v>
      </c>
      <c r="D248" s="361">
        <v>259</v>
      </c>
    </row>
    <row r="249" spans="1:5" ht="13.5" customHeight="1" thickBot="1">
      <c r="A249" s="472" t="s">
        <v>26</v>
      </c>
      <c r="B249" s="473"/>
      <c r="C249" s="474"/>
      <c r="D249" s="160">
        <f>SUM(D247:D248)</f>
        <v>1958</v>
      </c>
    </row>
    <row r="250" spans="1:5" ht="12.75" customHeight="1">
      <c r="A250" s="494" t="s">
        <v>376</v>
      </c>
      <c r="B250" s="495"/>
      <c r="C250" s="495"/>
      <c r="D250" s="496"/>
    </row>
    <row r="251" spans="1:5" ht="38.25">
      <c r="A251" s="379" t="s">
        <v>2</v>
      </c>
      <c r="B251" s="48" t="s">
        <v>31</v>
      </c>
      <c r="C251" s="48" t="s">
        <v>29</v>
      </c>
      <c r="D251" s="380" t="s">
        <v>30</v>
      </c>
    </row>
    <row r="252" spans="1:5">
      <c r="A252" s="221">
        <v>1</v>
      </c>
      <c r="B252" s="25" t="s">
        <v>452</v>
      </c>
      <c r="C252" s="21">
        <v>2016</v>
      </c>
      <c r="D252" s="378">
        <v>1699</v>
      </c>
    </row>
    <row r="253" spans="1:5" ht="13.5" thickBot="1">
      <c r="A253" s="221">
        <v>2</v>
      </c>
      <c r="B253" s="25" t="s">
        <v>453</v>
      </c>
      <c r="C253" s="21">
        <v>2015</v>
      </c>
      <c r="D253" s="378">
        <v>500</v>
      </c>
    </row>
    <row r="254" spans="1:5" ht="15.75" customHeight="1" thickBot="1">
      <c r="A254" s="472" t="s">
        <v>26</v>
      </c>
      <c r="B254" s="473"/>
      <c r="C254" s="474"/>
      <c r="D254" s="160">
        <f>SUM(D252:D253)</f>
        <v>2199</v>
      </c>
    </row>
    <row r="255" spans="1:5" ht="13.5" thickBot="1">
      <c r="A255" s="497" t="s">
        <v>581</v>
      </c>
      <c r="B255" s="498"/>
      <c r="C255" s="498"/>
      <c r="D255" s="499"/>
    </row>
    <row r="256" spans="1:5" ht="13.5" customHeight="1" thickBot="1">
      <c r="A256" s="494" t="s">
        <v>376</v>
      </c>
      <c r="B256" s="495"/>
      <c r="C256" s="495"/>
      <c r="D256" s="496"/>
    </row>
    <row r="257" spans="1:4" ht="38.25">
      <c r="A257" s="112" t="s">
        <v>2</v>
      </c>
      <c r="B257" s="110" t="s">
        <v>28</v>
      </c>
      <c r="C257" s="110" t="s">
        <v>29</v>
      </c>
      <c r="D257" s="111" t="s">
        <v>30</v>
      </c>
    </row>
    <row r="258" spans="1:4">
      <c r="A258" s="213">
        <v>1</v>
      </c>
      <c r="B258" s="181" t="s">
        <v>457</v>
      </c>
      <c r="C258" s="127">
        <v>2017</v>
      </c>
      <c r="D258" s="290">
        <v>400</v>
      </c>
    </row>
    <row r="259" spans="1:4">
      <c r="A259" s="213">
        <v>2</v>
      </c>
      <c r="B259" s="181" t="s">
        <v>354</v>
      </c>
      <c r="C259" s="127">
        <v>2017</v>
      </c>
      <c r="D259" s="290">
        <v>2150</v>
      </c>
    </row>
    <row r="260" spans="1:4">
      <c r="A260" s="213">
        <v>3</v>
      </c>
      <c r="B260" s="181" t="s">
        <v>458</v>
      </c>
      <c r="C260" s="127">
        <v>2017</v>
      </c>
      <c r="D260" s="290">
        <v>199</v>
      </c>
    </row>
    <row r="261" spans="1:4" ht="13.5" thickBot="1">
      <c r="A261" s="213">
        <v>4</v>
      </c>
      <c r="B261" s="181" t="s">
        <v>458</v>
      </c>
      <c r="C261" s="127">
        <v>2017</v>
      </c>
      <c r="D261" s="290">
        <v>199</v>
      </c>
    </row>
    <row r="262" spans="1:4" ht="15.75" customHeight="1" thickBot="1">
      <c r="A262" s="472" t="s">
        <v>26</v>
      </c>
      <c r="B262" s="473"/>
      <c r="C262" s="474"/>
      <c r="D262" s="160">
        <f>SUM(D258:D261)</f>
        <v>2948</v>
      </c>
    </row>
    <row r="264" spans="1:4" ht="13.5" thickBot="1"/>
    <row r="265" spans="1:4" ht="15" customHeight="1">
      <c r="B265" s="518" t="s">
        <v>72</v>
      </c>
      <c r="C265" s="519"/>
      <c r="D265" s="369">
        <f>D43+D104+D124+D138+D175+D193+D206+D225+D249</f>
        <v>695606.79</v>
      </c>
    </row>
    <row r="266" spans="1:4">
      <c r="B266" s="520" t="s">
        <v>73</v>
      </c>
      <c r="C266" s="521"/>
      <c r="D266" s="370">
        <f>D75+D130+D158+D189+D214+D240+D254+D262</f>
        <v>256493.40000000002</v>
      </c>
    </row>
    <row r="267" spans="1:4" ht="15.75" customHeight="1" thickBot="1">
      <c r="B267" s="503" t="s">
        <v>74</v>
      </c>
      <c r="C267" s="504"/>
      <c r="D267" s="371">
        <f>D84+D162+D243</f>
        <v>50544.74</v>
      </c>
    </row>
    <row r="268" spans="1:4" ht="13.5" thickBot="1">
      <c r="B268" s="505" t="s">
        <v>80</v>
      </c>
      <c r="C268" s="506"/>
      <c r="D268" s="372">
        <f>D262+D249+D254+D243+D240+D225+D214+D206+D193+D189+D175+D162+D158+D138+D130+D124+D104+D84+D75+D43</f>
        <v>1002644.9299999999</v>
      </c>
    </row>
  </sheetData>
  <mergeCells count="54">
    <mergeCell ref="A139:D139"/>
    <mergeCell ref="A190:D190"/>
    <mergeCell ref="A191:D191"/>
    <mergeCell ref="A163:D163"/>
    <mergeCell ref="A164:D164"/>
    <mergeCell ref="A159:D159"/>
    <mergeCell ref="A3:D3"/>
    <mergeCell ref="A106:D106"/>
    <mergeCell ref="A105:D105"/>
    <mergeCell ref="A76:D76"/>
    <mergeCell ref="A86:D86"/>
    <mergeCell ref="A4:D4"/>
    <mergeCell ref="A44:D44"/>
    <mergeCell ref="A85:D85"/>
    <mergeCell ref="A43:C43"/>
    <mergeCell ref="A75:C75"/>
    <mergeCell ref="A84:C84"/>
    <mergeCell ref="A104:C104"/>
    <mergeCell ref="B267:C267"/>
    <mergeCell ref="B268:C268"/>
    <mergeCell ref="A124:C124"/>
    <mergeCell ref="A130:C130"/>
    <mergeCell ref="A176:D176"/>
    <mergeCell ref="A175:C175"/>
    <mergeCell ref="A189:C189"/>
    <mergeCell ref="A162:C162"/>
    <mergeCell ref="A193:C193"/>
    <mergeCell ref="A125:D125"/>
    <mergeCell ref="A131:D131"/>
    <mergeCell ref="A132:D132"/>
    <mergeCell ref="A138:C138"/>
    <mergeCell ref="A158:C158"/>
    <mergeCell ref="B265:C265"/>
    <mergeCell ref="B266:C266"/>
    <mergeCell ref="A194:D194"/>
    <mergeCell ref="A195:D195"/>
    <mergeCell ref="A207:D207"/>
    <mergeCell ref="A206:C206"/>
    <mergeCell ref="A255:D255"/>
    <mergeCell ref="A262:C262"/>
    <mergeCell ref="A241:D241"/>
    <mergeCell ref="A243:C243"/>
    <mergeCell ref="A214:C214"/>
    <mergeCell ref="A240:C240"/>
    <mergeCell ref="A225:C225"/>
    <mergeCell ref="A226:D226"/>
    <mergeCell ref="A215:D215"/>
    <mergeCell ref="A216:D216"/>
    <mergeCell ref="A256:D256"/>
    <mergeCell ref="A244:D244"/>
    <mergeCell ref="A245:D245"/>
    <mergeCell ref="A249:C249"/>
    <mergeCell ref="A250:D250"/>
    <mergeCell ref="A254:C254"/>
  </mergeCells>
  <dataValidations count="1">
    <dataValidation type="decimal" operator="greaterThanOrEqual" allowBlank="1" showErrorMessage="1" errorTitle="Format danych" error="Wprowadzono zły format danych. Możliwe jest jedynie wprowadzenie wartości w zapisie ciągłym bez odstępów, waluty i znaków interpunkcyjnych." promptTitle="Format liczby" prompt="W tym miejscu należy wprowadzić wartość liczbową." sqref="D209:D210 D140:D142 D138 D133:D134 D158 D162 D252:D253 D179:D180">
      <formula1>0</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3" manualBreakCount="3">
    <brk id="119" max="4" man="1"/>
    <brk id="169" max="16383" man="1"/>
    <brk id="20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5" zoomScaleNormal="100" zoomScaleSheetLayoutView="100" workbookViewId="0">
      <selection activeCell="F5" sqref="F5:F14"/>
    </sheetView>
  </sheetViews>
  <sheetFormatPr defaultRowHeight="12.75"/>
  <cols>
    <col min="1" max="1" width="5.85546875" style="249" customWidth="1"/>
    <col min="2" max="2" width="32.85546875" style="251" bestFit="1" customWidth="1"/>
    <col min="3" max="3" width="25" style="250" customWidth="1"/>
    <col min="4" max="4" width="17.85546875" style="250" customWidth="1"/>
    <col min="5" max="5" width="24.42578125" style="251" customWidth="1"/>
    <col min="6" max="6" width="17.42578125" style="251" customWidth="1"/>
    <col min="7" max="7" width="6.42578125" style="252" customWidth="1"/>
    <col min="8" max="8" width="13.42578125" style="252" customWidth="1"/>
    <col min="9" max="256" width="9.140625" style="251"/>
    <col min="257" max="257" width="5.85546875" style="251" customWidth="1"/>
    <col min="258" max="258" width="32.85546875" style="251" bestFit="1" customWidth="1"/>
    <col min="259" max="260" width="17.85546875" style="251" customWidth="1"/>
    <col min="261" max="512" width="9.140625" style="251"/>
    <col min="513" max="513" width="5.85546875" style="251" customWidth="1"/>
    <col min="514" max="514" width="32.85546875" style="251" bestFit="1" customWidth="1"/>
    <col min="515" max="516" width="17.85546875" style="251" customWidth="1"/>
    <col min="517" max="768" width="9.140625" style="251"/>
    <col min="769" max="769" width="5.85546875" style="251" customWidth="1"/>
    <col min="770" max="770" width="32.85546875" style="251" bestFit="1" customWidth="1"/>
    <col min="771" max="772" width="17.85546875" style="251" customWidth="1"/>
    <col min="773" max="1024" width="9.140625" style="251"/>
    <col min="1025" max="1025" width="5.85546875" style="251" customWidth="1"/>
    <col min="1026" max="1026" width="32.85546875" style="251" bestFit="1" customWidth="1"/>
    <col min="1027" max="1028" width="17.85546875" style="251" customWidth="1"/>
    <col min="1029" max="1280" width="9.140625" style="251"/>
    <col min="1281" max="1281" width="5.85546875" style="251" customWidth="1"/>
    <col min="1282" max="1282" width="32.85546875" style="251" bestFit="1" customWidth="1"/>
    <col min="1283" max="1284" width="17.85546875" style="251" customWidth="1"/>
    <col min="1285" max="1536" width="9.140625" style="251"/>
    <col min="1537" max="1537" width="5.85546875" style="251" customWidth="1"/>
    <col min="1538" max="1538" width="32.85546875" style="251" bestFit="1" customWidth="1"/>
    <col min="1539" max="1540" width="17.85546875" style="251" customWidth="1"/>
    <col min="1541" max="1792" width="9.140625" style="251"/>
    <col min="1793" max="1793" width="5.85546875" style="251" customWidth="1"/>
    <col min="1794" max="1794" width="32.85546875" style="251" bestFit="1" customWidth="1"/>
    <col min="1795" max="1796" width="17.85546875" style="251" customWidth="1"/>
    <col min="1797" max="2048" width="9.140625" style="251"/>
    <col min="2049" max="2049" width="5.85546875" style="251" customWidth="1"/>
    <col min="2050" max="2050" width="32.85546875" style="251" bestFit="1" customWidth="1"/>
    <col min="2051" max="2052" width="17.85546875" style="251" customWidth="1"/>
    <col min="2053" max="2304" width="9.140625" style="251"/>
    <col min="2305" max="2305" width="5.85546875" style="251" customWidth="1"/>
    <col min="2306" max="2306" width="32.85546875" style="251" bestFit="1" customWidth="1"/>
    <col min="2307" max="2308" width="17.85546875" style="251" customWidth="1"/>
    <col min="2309" max="2560" width="9.140625" style="251"/>
    <col min="2561" max="2561" width="5.85546875" style="251" customWidth="1"/>
    <col min="2562" max="2562" width="32.85546875" style="251" bestFit="1" customWidth="1"/>
    <col min="2563" max="2564" width="17.85546875" style="251" customWidth="1"/>
    <col min="2565" max="2816" width="9.140625" style="251"/>
    <col min="2817" max="2817" width="5.85546875" style="251" customWidth="1"/>
    <col min="2818" max="2818" width="32.85546875" style="251" bestFit="1" customWidth="1"/>
    <col min="2819" max="2820" width="17.85546875" style="251" customWidth="1"/>
    <col min="2821" max="3072" width="9.140625" style="251"/>
    <col min="3073" max="3073" width="5.85546875" style="251" customWidth="1"/>
    <col min="3074" max="3074" width="32.85546875" style="251" bestFit="1" customWidth="1"/>
    <col min="3075" max="3076" width="17.85546875" style="251" customWidth="1"/>
    <col min="3077" max="3328" width="9.140625" style="251"/>
    <col min="3329" max="3329" width="5.85546875" style="251" customWidth="1"/>
    <col min="3330" max="3330" width="32.85546875" style="251" bestFit="1" customWidth="1"/>
    <col min="3331" max="3332" width="17.85546875" style="251" customWidth="1"/>
    <col min="3333" max="3584" width="9.140625" style="251"/>
    <col min="3585" max="3585" width="5.85546875" style="251" customWidth="1"/>
    <col min="3586" max="3586" width="32.85546875" style="251" bestFit="1" customWidth="1"/>
    <col min="3587" max="3588" width="17.85546875" style="251" customWidth="1"/>
    <col min="3589" max="3840" width="9.140625" style="251"/>
    <col min="3841" max="3841" width="5.85546875" style="251" customWidth="1"/>
    <col min="3842" max="3842" width="32.85546875" style="251" bestFit="1" customWidth="1"/>
    <col min="3843" max="3844" width="17.85546875" style="251" customWidth="1"/>
    <col min="3845" max="4096" width="9.140625" style="251"/>
    <col min="4097" max="4097" width="5.85546875" style="251" customWidth="1"/>
    <col min="4098" max="4098" width="32.85546875" style="251" bestFit="1" customWidth="1"/>
    <col min="4099" max="4100" width="17.85546875" style="251" customWidth="1"/>
    <col min="4101" max="4352" width="9.140625" style="251"/>
    <col min="4353" max="4353" width="5.85546875" style="251" customWidth="1"/>
    <col min="4354" max="4354" width="32.85546875" style="251" bestFit="1" customWidth="1"/>
    <col min="4355" max="4356" width="17.85546875" style="251" customWidth="1"/>
    <col min="4357" max="4608" width="9.140625" style="251"/>
    <col min="4609" max="4609" width="5.85546875" style="251" customWidth="1"/>
    <col min="4610" max="4610" width="32.85546875" style="251" bestFit="1" customWidth="1"/>
    <col min="4611" max="4612" width="17.85546875" style="251" customWidth="1"/>
    <col min="4613" max="4864" width="9.140625" style="251"/>
    <col min="4865" max="4865" width="5.85546875" style="251" customWidth="1"/>
    <col min="4866" max="4866" width="32.85546875" style="251" bestFit="1" customWidth="1"/>
    <col min="4867" max="4868" width="17.85546875" style="251" customWidth="1"/>
    <col min="4869" max="5120" width="9.140625" style="251"/>
    <col min="5121" max="5121" width="5.85546875" style="251" customWidth="1"/>
    <col min="5122" max="5122" width="32.85546875" style="251" bestFit="1" customWidth="1"/>
    <col min="5123" max="5124" width="17.85546875" style="251" customWidth="1"/>
    <col min="5125" max="5376" width="9.140625" style="251"/>
    <col min="5377" max="5377" width="5.85546875" style="251" customWidth="1"/>
    <col min="5378" max="5378" width="32.85546875" style="251" bestFit="1" customWidth="1"/>
    <col min="5379" max="5380" width="17.85546875" style="251" customWidth="1"/>
    <col min="5381" max="5632" width="9.140625" style="251"/>
    <col min="5633" max="5633" width="5.85546875" style="251" customWidth="1"/>
    <col min="5634" max="5634" width="32.85546875" style="251" bestFit="1" customWidth="1"/>
    <col min="5635" max="5636" width="17.85546875" style="251" customWidth="1"/>
    <col min="5637" max="5888" width="9.140625" style="251"/>
    <col min="5889" max="5889" width="5.85546875" style="251" customWidth="1"/>
    <col min="5890" max="5890" width="32.85546875" style="251" bestFit="1" customWidth="1"/>
    <col min="5891" max="5892" width="17.85546875" style="251" customWidth="1"/>
    <col min="5893" max="6144" width="9.140625" style="251"/>
    <col min="6145" max="6145" width="5.85546875" style="251" customWidth="1"/>
    <col min="6146" max="6146" width="32.85546875" style="251" bestFit="1" customWidth="1"/>
    <col min="6147" max="6148" width="17.85546875" style="251" customWidth="1"/>
    <col min="6149" max="6400" width="9.140625" style="251"/>
    <col min="6401" max="6401" width="5.85546875" style="251" customWidth="1"/>
    <col min="6402" max="6402" width="32.85546875" style="251" bestFit="1" customWidth="1"/>
    <col min="6403" max="6404" width="17.85546875" style="251" customWidth="1"/>
    <col min="6405" max="6656" width="9.140625" style="251"/>
    <col min="6657" max="6657" width="5.85546875" style="251" customWidth="1"/>
    <col min="6658" max="6658" width="32.85546875" style="251" bestFit="1" customWidth="1"/>
    <col min="6659" max="6660" width="17.85546875" style="251" customWidth="1"/>
    <col min="6661" max="6912" width="9.140625" style="251"/>
    <col min="6913" max="6913" width="5.85546875" style="251" customWidth="1"/>
    <col min="6914" max="6914" width="32.85546875" style="251" bestFit="1" customWidth="1"/>
    <col min="6915" max="6916" width="17.85546875" style="251" customWidth="1"/>
    <col min="6917" max="7168" width="9.140625" style="251"/>
    <col min="7169" max="7169" width="5.85546875" style="251" customWidth="1"/>
    <col min="7170" max="7170" width="32.85546875" style="251" bestFit="1" customWidth="1"/>
    <col min="7171" max="7172" width="17.85546875" style="251" customWidth="1"/>
    <col min="7173" max="7424" width="9.140625" style="251"/>
    <col min="7425" max="7425" width="5.85546875" style="251" customWidth="1"/>
    <col min="7426" max="7426" width="32.85546875" style="251" bestFit="1" customWidth="1"/>
    <col min="7427" max="7428" width="17.85546875" style="251" customWidth="1"/>
    <col min="7429" max="7680" width="9.140625" style="251"/>
    <col min="7681" max="7681" width="5.85546875" style="251" customWidth="1"/>
    <col min="7682" max="7682" width="32.85546875" style="251" bestFit="1" customWidth="1"/>
    <col min="7683" max="7684" width="17.85546875" style="251" customWidth="1"/>
    <col min="7685" max="7936" width="9.140625" style="251"/>
    <col min="7937" max="7937" width="5.85546875" style="251" customWidth="1"/>
    <col min="7938" max="7938" width="32.85546875" style="251" bestFit="1" customWidth="1"/>
    <col min="7939" max="7940" width="17.85546875" style="251" customWidth="1"/>
    <col min="7941" max="8192" width="9.140625" style="251"/>
    <col min="8193" max="8193" width="5.85546875" style="251" customWidth="1"/>
    <col min="8194" max="8194" width="32.85546875" style="251" bestFit="1" customWidth="1"/>
    <col min="8195" max="8196" width="17.85546875" style="251" customWidth="1"/>
    <col min="8197" max="8448" width="9.140625" style="251"/>
    <col min="8449" max="8449" width="5.85546875" style="251" customWidth="1"/>
    <col min="8450" max="8450" width="32.85546875" style="251" bestFit="1" customWidth="1"/>
    <col min="8451" max="8452" width="17.85546875" style="251" customWidth="1"/>
    <col min="8453" max="8704" width="9.140625" style="251"/>
    <col min="8705" max="8705" width="5.85546875" style="251" customWidth="1"/>
    <col min="8706" max="8706" width="32.85546875" style="251" bestFit="1" customWidth="1"/>
    <col min="8707" max="8708" width="17.85546875" style="251" customWidth="1"/>
    <col min="8709" max="8960" width="9.140625" style="251"/>
    <col min="8961" max="8961" width="5.85546875" style="251" customWidth="1"/>
    <col min="8962" max="8962" width="32.85546875" style="251" bestFit="1" customWidth="1"/>
    <col min="8963" max="8964" width="17.85546875" style="251" customWidth="1"/>
    <col min="8965" max="9216" width="9.140625" style="251"/>
    <col min="9217" max="9217" width="5.85546875" style="251" customWidth="1"/>
    <col min="9218" max="9218" width="32.85546875" style="251" bestFit="1" customWidth="1"/>
    <col min="9219" max="9220" width="17.85546875" style="251" customWidth="1"/>
    <col min="9221" max="9472" width="9.140625" style="251"/>
    <col min="9473" max="9473" width="5.85546875" style="251" customWidth="1"/>
    <col min="9474" max="9474" width="32.85546875" style="251" bestFit="1" customWidth="1"/>
    <col min="9475" max="9476" width="17.85546875" style="251" customWidth="1"/>
    <col min="9477" max="9728" width="9.140625" style="251"/>
    <col min="9729" max="9729" width="5.85546875" style="251" customWidth="1"/>
    <col min="9730" max="9730" width="32.85546875" style="251" bestFit="1" customWidth="1"/>
    <col min="9731" max="9732" width="17.85546875" style="251" customWidth="1"/>
    <col min="9733" max="9984" width="9.140625" style="251"/>
    <col min="9985" max="9985" width="5.85546875" style="251" customWidth="1"/>
    <col min="9986" max="9986" width="32.85546875" style="251" bestFit="1" customWidth="1"/>
    <col min="9987" max="9988" width="17.85546875" style="251" customWidth="1"/>
    <col min="9989" max="10240" width="9.140625" style="251"/>
    <col min="10241" max="10241" width="5.85546875" style="251" customWidth="1"/>
    <col min="10242" max="10242" width="32.85546875" style="251" bestFit="1" customWidth="1"/>
    <col min="10243" max="10244" width="17.85546875" style="251" customWidth="1"/>
    <col min="10245" max="10496" width="9.140625" style="251"/>
    <col min="10497" max="10497" width="5.85546875" style="251" customWidth="1"/>
    <col min="10498" max="10498" width="32.85546875" style="251" bestFit="1" customWidth="1"/>
    <col min="10499" max="10500" width="17.85546875" style="251" customWidth="1"/>
    <col min="10501" max="10752" width="9.140625" style="251"/>
    <col min="10753" max="10753" width="5.85546875" style="251" customWidth="1"/>
    <col min="10754" max="10754" width="32.85546875" style="251" bestFit="1" customWidth="1"/>
    <col min="10755" max="10756" width="17.85546875" style="251" customWidth="1"/>
    <col min="10757" max="11008" width="9.140625" style="251"/>
    <col min="11009" max="11009" width="5.85546875" style="251" customWidth="1"/>
    <col min="11010" max="11010" width="32.85546875" style="251" bestFit="1" customWidth="1"/>
    <col min="11011" max="11012" width="17.85546875" style="251" customWidth="1"/>
    <col min="11013" max="11264" width="9.140625" style="251"/>
    <col min="11265" max="11265" width="5.85546875" style="251" customWidth="1"/>
    <col min="11266" max="11266" width="32.85546875" style="251" bestFit="1" customWidth="1"/>
    <col min="11267" max="11268" width="17.85546875" style="251" customWidth="1"/>
    <col min="11269" max="11520" width="9.140625" style="251"/>
    <col min="11521" max="11521" width="5.85546875" style="251" customWidth="1"/>
    <col min="11522" max="11522" width="32.85546875" style="251" bestFit="1" customWidth="1"/>
    <col min="11523" max="11524" width="17.85546875" style="251" customWidth="1"/>
    <col min="11525" max="11776" width="9.140625" style="251"/>
    <col min="11777" max="11777" width="5.85546875" style="251" customWidth="1"/>
    <col min="11778" max="11778" width="32.85546875" style="251" bestFit="1" customWidth="1"/>
    <col min="11779" max="11780" width="17.85546875" style="251" customWidth="1"/>
    <col min="11781" max="12032" width="9.140625" style="251"/>
    <col min="12033" max="12033" width="5.85546875" style="251" customWidth="1"/>
    <col min="12034" max="12034" width="32.85546875" style="251" bestFit="1" customWidth="1"/>
    <col min="12035" max="12036" width="17.85546875" style="251" customWidth="1"/>
    <col min="12037" max="12288" width="9.140625" style="251"/>
    <col min="12289" max="12289" width="5.85546875" style="251" customWidth="1"/>
    <col min="12290" max="12290" width="32.85546875" style="251" bestFit="1" customWidth="1"/>
    <col min="12291" max="12292" width="17.85546875" style="251" customWidth="1"/>
    <col min="12293" max="12544" width="9.140625" style="251"/>
    <col min="12545" max="12545" width="5.85546875" style="251" customWidth="1"/>
    <col min="12546" max="12546" width="32.85546875" style="251" bestFit="1" customWidth="1"/>
    <col min="12547" max="12548" width="17.85546875" style="251" customWidth="1"/>
    <col min="12549" max="12800" width="9.140625" style="251"/>
    <col min="12801" max="12801" width="5.85546875" style="251" customWidth="1"/>
    <col min="12802" max="12802" width="32.85546875" style="251" bestFit="1" customWidth="1"/>
    <col min="12803" max="12804" width="17.85546875" style="251" customWidth="1"/>
    <col min="12805" max="13056" width="9.140625" style="251"/>
    <col min="13057" max="13057" width="5.85546875" style="251" customWidth="1"/>
    <col min="13058" max="13058" width="32.85546875" style="251" bestFit="1" customWidth="1"/>
    <col min="13059" max="13060" width="17.85546875" style="251" customWidth="1"/>
    <col min="13061" max="13312" width="9.140625" style="251"/>
    <col min="13313" max="13313" width="5.85546875" style="251" customWidth="1"/>
    <col min="13314" max="13314" width="32.85546875" style="251" bestFit="1" customWidth="1"/>
    <col min="13315" max="13316" width="17.85546875" style="251" customWidth="1"/>
    <col min="13317" max="13568" width="9.140625" style="251"/>
    <col min="13569" max="13569" width="5.85546875" style="251" customWidth="1"/>
    <col min="13570" max="13570" width="32.85546875" style="251" bestFit="1" customWidth="1"/>
    <col min="13571" max="13572" width="17.85546875" style="251" customWidth="1"/>
    <col min="13573" max="13824" width="9.140625" style="251"/>
    <col min="13825" max="13825" width="5.85546875" style="251" customWidth="1"/>
    <col min="13826" max="13826" width="32.85546875" style="251" bestFit="1" customWidth="1"/>
    <col min="13827" max="13828" width="17.85546875" style="251" customWidth="1"/>
    <col min="13829" max="14080" width="9.140625" style="251"/>
    <col min="14081" max="14081" width="5.85546875" style="251" customWidth="1"/>
    <col min="14082" max="14082" width="32.85546875" style="251" bestFit="1" customWidth="1"/>
    <col min="14083" max="14084" width="17.85546875" style="251" customWidth="1"/>
    <col min="14085" max="14336" width="9.140625" style="251"/>
    <col min="14337" max="14337" width="5.85546875" style="251" customWidth="1"/>
    <col min="14338" max="14338" width="32.85546875" style="251" bestFit="1" customWidth="1"/>
    <col min="14339" max="14340" width="17.85546875" style="251" customWidth="1"/>
    <col min="14341" max="14592" width="9.140625" style="251"/>
    <col min="14593" max="14593" width="5.85546875" style="251" customWidth="1"/>
    <col min="14594" max="14594" width="32.85546875" style="251" bestFit="1" customWidth="1"/>
    <col min="14595" max="14596" width="17.85546875" style="251" customWidth="1"/>
    <col min="14597" max="14848" width="9.140625" style="251"/>
    <col min="14849" max="14849" width="5.85546875" style="251" customWidth="1"/>
    <col min="14850" max="14850" width="32.85546875" style="251" bestFit="1" customWidth="1"/>
    <col min="14851" max="14852" width="17.85546875" style="251" customWidth="1"/>
    <col min="14853" max="15104" width="9.140625" style="251"/>
    <col min="15105" max="15105" width="5.85546875" style="251" customWidth="1"/>
    <col min="15106" max="15106" width="32.85546875" style="251" bestFit="1" customWidth="1"/>
    <col min="15107" max="15108" width="17.85546875" style="251" customWidth="1"/>
    <col min="15109" max="15360" width="9.140625" style="251"/>
    <col min="15361" max="15361" width="5.85546875" style="251" customWidth="1"/>
    <col min="15362" max="15362" width="32.85546875" style="251" bestFit="1" customWidth="1"/>
    <col min="15363" max="15364" width="17.85546875" style="251" customWidth="1"/>
    <col min="15365" max="15616" width="9.140625" style="251"/>
    <col min="15617" max="15617" width="5.85546875" style="251" customWidth="1"/>
    <col min="15618" max="15618" width="32.85546875" style="251" bestFit="1" customWidth="1"/>
    <col min="15619" max="15620" width="17.85546875" style="251" customWidth="1"/>
    <col min="15621" max="15872" width="9.140625" style="251"/>
    <col min="15873" max="15873" width="5.85546875" style="251" customWidth="1"/>
    <col min="15874" max="15874" width="32.85546875" style="251" bestFit="1" customWidth="1"/>
    <col min="15875" max="15876" width="17.85546875" style="251" customWidth="1"/>
    <col min="15877" max="16128" width="9.140625" style="251"/>
    <col min="16129" max="16129" width="5.85546875" style="251" customWidth="1"/>
    <col min="16130" max="16130" width="32.85546875" style="251" bestFit="1" customWidth="1"/>
    <col min="16131" max="16132" width="17.85546875" style="251" customWidth="1"/>
    <col min="16133" max="16384" width="9.140625" style="251"/>
  </cols>
  <sheetData>
    <row r="1" spans="1:8">
      <c r="B1" s="254" t="s">
        <v>202</v>
      </c>
      <c r="D1" s="255"/>
    </row>
    <row r="2" spans="1:8" ht="13.5" thickBot="1">
      <c r="B2" s="254"/>
    </row>
    <row r="3" spans="1:8" s="256" customFormat="1" ht="15.75" customHeight="1" thickBot="1">
      <c r="A3" s="539" t="s">
        <v>70</v>
      </c>
      <c r="B3" s="540"/>
      <c r="C3" s="540"/>
      <c r="D3" s="540"/>
      <c r="E3" s="540"/>
      <c r="F3" s="541"/>
      <c r="G3" s="323"/>
      <c r="H3" s="323"/>
    </row>
    <row r="4" spans="1:8" ht="77.25" thickBot="1">
      <c r="A4" s="7" t="s">
        <v>32</v>
      </c>
      <c r="B4" s="8" t="s">
        <v>56</v>
      </c>
      <c r="C4" s="9" t="s">
        <v>57</v>
      </c>
      <c r="D4" s="9" t="s">
        <v>58</v>
      </c>
      <c r="E4" s="8" t="s">
        <v>38</v>
      </c>
      <c r="F4" s="10" t="s">
        <v>369</v>
      </c>
    </row>
    <row r="5" spans="1:8" ht="27" customHeight="1">
      <c r="A5" s="33">
        <v>1</v>
      </c>
      <c r="B5" s="107" t="s">
        <v>36</v>
      </c>
      <c r="C5" s="30">
        <v>1618033.62</v>
      </c>
      <c r="D5" s="31">
        <v>0</v>
      </c>
      <c r="E5" s="27">
        <v>10092.15</v>
      </c>
      <c r="F5" s="32">
        <f>C5+E5</f>
        <v>1628125.77</v>
      </c>
      <c r="H5" s="252" t="s">
        <v>316</v>
      </c>
    </row>
    <row r="6" spans="1:8" s="252" customFormat="1" ht="27" customHeight="1">
      <c r="A6" s="34">
        <v>2</v>
      </c>
      <c r="B6" s="108" t="s">
        <v>50</v>
      </c>
      <c r="C6" s="1">
        <v>101826.11</v>
      </c>
      <c r="D6" s="2">
        <v>0</v>
      </c>
      <c r="E6" s="26">
        <v>0</v>
      </c>
      <c r="F6" s="32">
        <f t="shared" ref="F6:F14" si="0">C6+E6</f>
        <v>101826.11</v>
      </c>
      <c r="H6" s="252" t="s">
        <v>316</v>
      </c>
    </row>
    <row r="7" spans="1:8" s="252" customFormat="1" ht="27" customHeight="1">
      <c r="A7" s="34">
        <v>3</v>
      </c>
      <c r="B7" s="108" t="s">
        <v>59</v>
      </c>
      <c r="C7" s="324">
        <v>475792.71</v>
      </c>
      <c r="D7" s="324">
        <v>242019.14</v>
      </c>
      <c r="E7" s="26">
        <v>0</v>
      </c>
      <c r="F7" s="325">
        <f t="shared" si="0"/>
        <v>475792.71</v>
      </c>
      <c r="G7" s="326"/>
      <c r="H7" s="327"/>
    </row>
    <row r="8" spans="1:8" s="252" customFormat="1" ht="27" customHeight="1">
      <c r="A8" s="34">
        <v>4</v>
      </c>
      <c r="B8" s="108" t="s">
        <v>65</v>
      </c>
      <c r="C8" s="324">
        <v>341793.93000000005</v>
      </c>
      <c r="D8" s="2">
        <v>24721.69</v>
      </c>
      <c r="E8" s="26">
        <v>0</v>
      </c>
      <c r="F8" s="325">
        <f t="shared" si="0"/>
        <v>341793.93000000005</v>
      </c>
      <c r="H8" s="252" t="s">
        <v>316</v>
      </c>
    </row>
    <row r="9" spans="1:8" s="252" customFormat="1" ht="27" customHeight="1">
      <c r="A9" s="34">
        <v>5</v>
      </c>
      <c r="B9" s="108" t="s">
        <v>67</v>
      </c>
      <c r="C9" s="324">
        <v>240315.63</v>
      </c>
      <c r="D9" s="2">
        <v>30651.24</v>
      </c>
      <c r="E9" s="26">
        <v>0</v>
      </c>
      <c r="F9" s="325">
        <f t="shared" si="0"/>
        <v>240315.63</v>
      </c>
      <c r="H9" s="252" t="s">
        <v>316</v>
      </c>
    </row>
    <row r="10" spans="1:8" s="252" customFormat="1" ht="27" customHeight="1">
      <c r="A10" s="34">
        <v>6</v>
      </c>
      <c r="B10" s="108" t="s">
        <v>466</v>
      </c>
      <c r="C10" s="324">
        <v>4230</v>
      </c>
      <c r="D10" s="2">
        <v>0</v>
      </c>
      <c r="E10" s="26">
        <v>0</v>
      </c>
      <c r="F10" s="325">
        <f t="shared" si="0"/>
        <v>4230</v>
      </c>
      <c r="H10" s="252" t="s">
        <v>316</v>
      </c>
    </row>
    <row r="11" spans="1:8" s="252" customFormat="1" ht="27" customHeight="1">
      <c r="A11" s="34">
        <v>7</v>
      </c>
      <c r="B11" s="109" t="s">
        <v>63</v>
      </c>
      <c r="C11" s="105">
        <v>202366.19999999998</v>
      </c>
      <c r="D11" s="26">
        <v>9738.5300000000007</v>
      </c>
      <c r="E11" s="26">
        <v>0</v>
      </c>
      <c r="F11" s="325">
        <f t="shared" si="0"/>
        <v>202366.19999999998</v>
      </c>
      <c r="H11" s="252" t="s">
        <v>316</v>
      </c>
    </row>
    <row r="12" spans="1:8" s="252" customFormat="1" ht="27" customHeight="1">
      <c r="A12" s="34">
        <v>8</v>
      </c>
      <c r="B12" s="252" t="s">
        <v>462</v>
      </c>
      <c r="C12" s="105">
        <v>1381985.3099999998</v>
      </c>
      <c r="D12" s="26">
        <v>81982.929999999993</v>
      </c>
      <c r="E12" s="26">
        <v>0</v>
      </c>
      <c r="F12" s="32">
        <f t="shared" si="0"/>
        <v>1381985.3099999998</v>
      </c>
    </row>
    <row r="13" spans="1:8" s="252" customFormat="1" ht="27" customHeight="1">
      <c r="A13" s="34">
        <v>9</v>
      </c>
      <c r="B13" s="109" t="s">
        <v>454</v>
      </c>
      <c r="C13" s="105">
        <v>77392.350000000006</v>
      </c>
      <c r="D13" s="26">
        <v>0</v>
      </c>
      <c r="E13" s="26">
        <v>0</v>
      </c>
      <c r="F13" s="106">
        <f t="shared" si="0"/>
        <v>77392.350000000006</v>
      </c>
    </row>
    <row r="14" spans="1:8" s="252" customFormat="1" ht="27" customHeight="1" thickBot="1">
      <c r="A14" s="34">
        <v>10</v>
      </c>
      <c r="B14" s="113" t="s">
        <v>455</v>
      </c>
      <c r="C14" s="28">
        <v>123305.14</v>
      </c>
      <c r="D14" s="29">
        <v>0</v>
      </c>
      <c r="E14" s="29">
        <v>0</v>
      </c>
      <c r="F14" s="106">
        <f t="shared" si="0"/>
        <v>123305.14</v>
      </c>
      <c r="H14" s="252" t="s">
        <v>316</v>
      </c>
    </row>
    <row r="15" spans="1:8" ht="18" customHeight="1" thickBot="1">
      <c r="A15" s="537" t="s">
        <v>37</v>
      </c>
      <c r="B15" s="538"/>
      <c r="C15" s="11">
        <f>SUM(C5:C14)</f>
        <v>4567041</v>
      </c>
      <c r="D15" s="11">
        <f>SUM(D5:D14)</f>
        <v>389113.53</v>
      </c>
      <c r="E15" s="11">
        <f>SUM(E5:E14)</f>
        <v>10092.15</v>
      </c>
      <c r="F15" s="11">
        <f>SUM(F5:F14)</f>
        <v>4577133.1499999994</v>
      </c>
      <c r="H15" s="252" t="s">
        <v>316</v>
      </c>
    </row>
    <row r="16" spans="1:8">
      <c r="B16" s="252"/>
      <c r="C16" s="253"/>
      <c r="D16" s="253"/>
      <c r="H16" s="252" t="s">
        <v>316</v>
      </c>
    </row>
    <row r="17" spans="2:4">
      <c r="B17" s="252"/>
      <c r="C17" s="253"/>
      <c r="D17" s="253"/>
    </row>
    <row r="18" spans="2:4">
      <c r="B18" s="252"/>
      <c r="C18" s="253"/>
      <c r="D18" s="253"/>
    </row>
    <row r="19" spans="2:4">
      <c r="B19" s="252"/>
      <c r="C19" s="253"/>
      <c r="D19" s="253"/>
    </row>
    <row r="20" spans="2:4">
      <c r="B20" s="252"/>
      <c r="C20" s="253"/>
      <c r="D20" s="253"/>
    </row>
    <row r="21" spans="2:4">
      <c r="B21" s="252"/>
      <c r="C21" s="253"/>
      <c r="D21" s="253"/>
    </row>
    <row r="22" spans="2:4">
      <c r="B22" s="252"/>
      <c r="C22" s="253"/>
      <c r="D22" s="253"/>
    </row>
    <row r="23" spans="2:4">
      <c r="B23" s="252"/>
      <c r="C23" s="253"/>
      <c r="D23" s="253"/>
    </row>
    <row r="24" spans="2:4">
      <c r="B24" s="252"/>
      <c r="C24" s="253"/>
      <c r="D24" s="253"/>
    </row>
  </sheetData>
  <mergeCells count="2">
    <mergeCell ref="A15:B15"/>
    <mergeCell ref="A3:F3"/>
  </mergeCells>
  <printOptions horizont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
  <sheetViews>
    <sheetView view="pageBreakPreview" topLeftCell="A14" zoomScale="90" zoomScaleNormal="100" zoomScaleSheetLayoutView="90" workbookViewId="0">
      <selection activeCell="G39" sqref="G39"/>
    </sheetView>
  </sheetViews>
  <sheetFormatPr defaultColWidth="8.7109375" defaultRowHeight="12.75"/>
  <cols>
    <col min="1" max="1" width="5.5703125" style="66" customWidth="1"/>
    <col min="2" max="2" width="14.140625" style="66" customWidth="1"/>
    <col min="3" max="3" width="17" style="66" customWidth="1"/>
    <col min="4" max="4" width="25" style="66" customWidth="1"/>
    <col min="5" max="5" width="13.140625" style="68" customWidth="1"/>
    <col min="6" max="6" width="25.140625" style="66" customWidth="1"/>
    <col min="7" max="7" width="11.7109375" style="66" customWidth="1"/>
    <col min="8" max="8" width="9" style="66" customWidth="1"/>
    <col min="9" max="9" width="11.85546875" style="66" customWidth="1"/>
    <col min="10" max="10" width="16.42578125" style="66" customWidth="1"/>
    <col min="11" max="11" width="8.85546875" style="66" customWidth="1"/>
    <col min="12" max="12" width="9.85546875" style="66" customWidth="1"/>
    <col min="13" max="13" width="15" style="66" customWidth="1"/>
    <col min="14" max="14" width="12.42578125" style="66" customWidth="1"/>
    <col min="15" max="15" width="12" style="66" customWidth="1"/>
    <col min="16" max="16" width="20.5703125" style="66" customWidth="1"/>
    <col min="17" max="17" width="14.28515625" style="66" customWidth="1"/>
    <col min="18" max="18" width="13.42578125" style="66" customWidth="1"/>
    <col min="19" max="19" width="12.140625" style="66" customWidth="1"/>
    <col min="20" max="21" width="12.28515625" style="66" customWidth="1"/>
    <col min="22" max="22" width="7" style="66" customWidth="1"/>
    <col min="23" max="23" width="6.5703125" style="66" customWidth="1"/>
    <col min="24" max="24" width="8.28515625" style="66" customWidth="1"/>
    <col min="25" max="25" width="8.5703125" style="66" customWidth="1"/>
    <col min="26" max="26" width="9.140625" style="68" customWidth="1"/>
    <col min="27" max="27" width="36.140625" style="98" customWidth="1"/>
    <col min="28" max="65" width="8.7109375" style="98"/>
    <col min="66" max="16384" width="8.7109375" style="66"/>
  </cols>
  <sheetData>
    <row r="1" spans="1:65" s="65" customFormat="1">
      <c r="A1" s="564" t="s">
        <v>203</v>
      </c>
      <c r="B1" s="564"/>
      <c r="C1" s="564"/>
      <c r="D1" s="564"/>
      <c r="E1" s="564"/>
      <c r="F1" s="564"/>
      <c r="G1" s="564"/>
      <c r="H1" s="564"/>
      <c r="I1" s="564"/>
      <c r="J1" s="564"/>
      <c r="Z1" s="404"/>
    </row>
    <row r="2" spans="1:65" ht="13.5" thickBot="1">
      <c r="B2" s="67"/>
      <c r="U2" s="69"/>
      <c r="V2" s="69"/>
      <c r="W2" s="69"/>
      <c r="X2" s="69"/>
      <c r="Y2" s="69"/>
    </row>
    <row r="3" spans="1:65" ht="13.5" thickBot="1">
      <c r="A3" s="397" t="s">
        <v>94</v>
      </c>
      <c r="B3" s="398"/>
      <c r="C3" s="398"/>
      <c r="D3" s="398"/>
      <c r="E3" s="398"/>
      <c r="F3" s="398"/>
      <c r="G3" s="398"/>
      <c r="H3" s="398"/>
      <c r="I3" s="398"/>
      <c r="J3" s="398"/>
      <c r="K3" s="398"/>
      <c r="L3" s="399"/>
      <c r="M3" s="400"/>
      <c r="N3" s="398"/>
      <c r="O3" s="398"/>
      <c r="P3" s="398"/>
      <c r="Q3" s="398"/>
      <c r="R3" s="398"/>
      <c r="S3" s="398"/>
      <c r="T3" s="398"/>
      <c r="U3" s="398"/>
      <c r="V3" s="558" t="s">
        <v>648</v>
      </c>
      <c r="W3" s="558" t="s">
        <v>652</v>
      </c>
      <c r="X3" s="558" t="s">
        <v>629</v>
      </c>
      <c r="Y3" s="558" t="s">
        <v>199</v>
      </c>
      <c r="Z3" s="561" t="s">
        <v>112</v>
      </c>
    </row>
    <row r="4" spans="1:65" ht="15.75" customHeight="1" thickBot="1">
      <c r="A4" s="565" t="s">
        <v>32</v>
      </c>
      <c r="B4" s="543" t="s">
        <v>95</v>
      </c>
      <c r="C4" s="543" t="s">
        <v>96</v>
      </c>
      <c r="D4" s="543" t="s">
        <v>97</v>
      </c>
      <c r="E4" s="543" t="s">
        <v>98</v>
      </c>
      <c r="F4" s="543" t="s">
        <v>99</v>
      </c>
      <c r="G4" s="543" t="s">
        <v>100</v>
      </c>
      <c r="H4" s="543" t="s">
        <v>101</v>
      </c>
      <c r="I4" s="543" t="s">
        <v>102</v>
      </c>
      <c r="J4" s="543" t="s">
        <v>103</v>
      </c>
      <c r="K4" s="543" t="s">
        <v>104</v>
      </c>
      <c r="L4" s="555" t="s">
        <v>105</v>
      </c>
      <c r="M4" s="543" t="s">
        <v>106</v>
      </c>
      <c r="N4" s="543" t="s">
        <v>107</v>
      </c>
      <c r="O4" s="543" t="s">
        <v>108</v>
      </c>
      <c r="P4" s="543" t="s">
        <v>109</v>
      </c>
      <c r="Q4" s="555" t="s">
        <v>439</v>
      </c>
      <c r="R4" s="546" t="s">
        <v>110</v>
      </c>
      <c r="S4" s="546"/>
      <c r="T4" s="546" t="s">
        <v>111</v>
      </c>
      <c r="U4" s="547"/>
      <c r="V4" s="559"/>
      <c r="W4" s="559"/>
      <c r="X4" s="559"/>
      <c r="Y4" s="559"/>
      <c r="Z4" s="562"/>
    </row>
    <row r="5" spans="1:65" ht="26.25" customHeight="1" thickTop="1" thickBot="1">
      <c r="A5" s="566"/>
      <c r="B5" s="544"/>
      <c r="C5" s="544"/>
      <c r="D5" s="544"/>
      <c r="E5" s="544"/>
      <c r="F5" s="544"/>
      <c r="G5" s="544"/>
      <c r="H5" s="544"/>
      <c r="I5" s="544"/>
      <c r="J5" s="544"/>
      <c r="K5" s="544"/>
      <c r="L5" s="556"/>
      <c r="M5" s="544"/>
      <c r="N5" s="544"/>
      <c r="O5" s="544"/>
      <c r="P5" s="544"/>
      <c r="Q5" s="556"/>
      <c r="R5" s="545"/>
      <c r="S5" s="545"/>
      <c r="T5" s="545"/>
      <c r="U5" s="548"/>
      <c r="V5" s="559"/>
      <c r="W5" s="559"/>
      <c r="X5" s="559"/>
      <c r="Y5" s="559"/>
      <c r="Z5" s="562"/>
    </row>
    <row r="6" spans="1:65" ht="22.5" customHeight="1" thickTop="1" thickBot="1">
      <c r="A6" s="567"/>
      <c r="B6" s="545"/>
      <c r="C6" s="545"/>
      <c r="D6" s="545"/>
      <c r="E6" s="545"/>
      <c r="F6" s="545"/>
      <c r="G6" s="545"/>
      <c r="H6" s="545"/>
      <c r="I6" s="545"/>
      <c r="J6" s="545"/>
      <c r="K6" s="545"/>
      <c r="L6" s="557"/>
      <c r="M6" s="545"/>
      <c r="N6" s="545"/>
      <c r="O6" s="545"/>
      <c r="P6" s="545"/>
      <c r="Q6" s="557"/>
      <c r="R6" s="70" t="s">
        <v>113</v>
      </c>
      <c r="S6" s="70" t="s">
        <v>114</v>
      </c>
      <c r="T6" s="70" t="s">
        <v>113</v>
      </c>
      <c r="U6" s="71" t="s">
        <v>114</v>
      </c>
      <c r="V6" s="560"/>
      <c r="W6" s="560"/>
      <c r="X6" s="560"/>
      <c r="Y6" s="560"/>
      <c r="Z6" s="563"/>
    </row>
    <row r="7" spans="1:65" s="179" customFormat="1" ht="13.5" thickBot="1">
      <c r="A7" s="549" t="s">
        <v>649</v>
      </c>
      <c r="B7" s="550"/>
      <c r="C7" s="550"/>
      <c r="D7" s="550"/>
      <c r="E7" s="550"/>
      <c r="F7" s="550"/>
      <c r="G7" s="550"/>
      <c r="H7" s="550"/>
      <c r="I7" s="550"/>
      <c r="J7" s="550"/>
      <c r="K7" s="550"/>
      <c r="L7" s="550"/>
      <c r="M7" s="550"/>
      <c r="N7" s="550"/>
      <c r="O7" s="550"/>
      <c r="P7" s="550"/>
      <c r="Q7" s="550"/>
      <c r="R7" s="550"/>
      <c r="S7" s="550"/>
      <c r="T7" s="550"/>
      <c r="U7" s="550"/>
      <c r="V7" s="550"/>
      <c r="W7" s="550"/>
      <c r="X7" s="551"/>
      <c r="Y7" s="551"/>
      <c r="Z7" s="552"/>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row>
    <row r="8" spans="1:65" s="77" customFormat="1" ht="27.75" customHeight="1">
      <c r="A8" s="72">
        <v>1</v>
      </c>
      <c r="B8" s="73" t="s">
        <v>598</v>
      </c>
      <c r="C8" s="73" t="s">
        <v>115</v>
      </c>
      <c r="D8" s="74">
        <v>31405314651105</v>
      </c>
      <c r="E8" s="396" t="s">
        <v>116</v>
      </c>
      <c r="F8" s="73" t="s">
        <v>117</v>
      </c>
      <c r="G8" s="73">
        <v>3758</v>
      </c>
      <c r="H8" s="73">
        <v>1980</v>
      </c>
      <c r="I8" s="73" t="s">
        <v>118</v>
      </c>
      <c r="J8" s="73" t="s">
        <v>119</v>
      </c>
      <c r="K8" s="73">
        <v>9</v>
      </c>
      <c r="L8" s="75"/>
      <c r="M8" s="73">
        <v>6500</v>
      </c>
      <c r="N8" s="73" t="s">
        <v>120</v>
      </c>
      <c r="O8" s="73" t="s">
        <v>44</v>
      </c>
      <c r="P8" s="73" t="s">
        <v>44</v>
      </c>
      <c r="Q8" s="73"/>
      <c r="R8" s="76" t="s">
        <v>646</v>
      </c>
      <c r="S8" s="76" t="s">
        <v>647</v>
      </c>
      <c r="T8" s="76" t="s">
        <v>40</v>
      </c>
      <c r="U8" s="76" t="s">
        <v>40</v>
      </c>
      <c r="V8" s="76" t="s">
        <v>39</v>
      </c>
      <c r="W8" s="76" t="s">
        <v>39</v>
      </c>
      <c r="X8" s="81" t="s">
        <v>41</v>
      </c>
      <c r="Y8" s="81" t="s">
        <v>41</v>
      </c>
      <c r="Z8" s="405" t="s">
        <v>41</v>
      </c>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row>
    <row r="9" spans="1:65" s="77" customFormat="1" ht="27.75" customHeight="1">
      <c r="A9" s="78">
        <v>2</v>
      </c>
      <c r="B9" s="79" t="s">
        <v>599</v>
      </c>
      <c r="C9" s="79" t="s">
        <v>121</v>
      </c>
      <c r="D9" s="79">
        <v>4900096466</v>
      </c>
      <c r="E9" s="403" t="s">
        <v>122</v>
      </c>
      <c r="F9" s="79" t="s">
        <v>117</v>
      </c>
      <c r="G9" s="79">
        <v>8424</v>
      </c>
      <c r="H9" s="79">
        <v>1980</v>
      </c>
      <c r="I9" s="79" t="s">
        <v>123</v>
      </c>
      <c r="J9" s="79" t="s">
        <v>124</v>
      </c>
      <c r="K9" s="79">
        <v>7</v>
      </c>
      <c r="L9" s="80"/>
      <c r="M9" s="79">
        <v>11000</v>
      </c>
      <c r="N9" s="79" t="s">
        <v>120</v>
      </c>
      <c r="O9" s="79" t="s">
        <v>44</v>
      </c>
      <c r="P9" s="79" t="s">
        <v>44</v>
      </c>
      <c r="Q9" s="79"/>
      <c r="R9" s="81" t="s">
        <v>653</v>
      </c>
      <c r="S9" s="81" t="s">
        <v>654</v>
      </c>
      <c r="T9" s="81" t="s">
        <v>40</v>
      </c>
      <c r="U9" s="81" t="s">
        <v>40</v>
      </c>
      <c r="V9" s="81" t="s">
        <v>39</v>
      </c>
      <c r="W9" s="81" t="s">
        <v>39</v>
      </c>
      <c r="X9" s="81" t="s">
        <v>41</v>
      </c>
      <c r="Y9" s="81" t="s">
        <v>41</v>
      </c>
      <c r="Z9" s="405" t="s">
        <v>41</v>
      </c>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row>
    <row r="10" spans="1:65" s="77" customFormat="1" ht="27.75" customHeight="1">
      <c r="A10" s="78">
        <v>3</v>
      </c>
      <c r="B10" s="79" t="s">
        <v>599</v>
      </c>
      <c r="C10" s="79" t="s">
        <v>125</v>
      </c>
      <c r="D10" s="79">
        <v>4900022956</v>
      </c>
      <c r="E10" s="407" t="s">
        <v>126</v>
      </c>
      <c r="F10" s="79" t="s">
        <v>117</v>
      </c>
      <c r="G10" s="79">
        <v>8424</v>
      </c>
      <c r="H10" s="79">
        <v>1975</v>
      </c>
      <c r="I10" s="79" t="s">
        <v>127</v>
      </c>
      <c r="J10" s="79" t="s">
        <v>128</v>
      </c>
      <c r="K10" s="79">
        <v>6</v>
      </c>
      <c r="L10" s="80"/>
      <c r="M10" s="79">
        <v>11000</v>
      </c>
      <c r="N10" s="79" t="s">
        <v>120</v>
      </c>
      <c r="O10" s="79" t="s">
        <v>44</v>
      </c>
      <c r="P10" s="79" t="s">
        <v>44</v>
      </c>
      <c r="Q10" s="79"/>
      <c r="R10" s="81" t="s">
        <v>655</v>
      </c>
      <c r="S10" s="81" t="s">
        <v>656</v>
      </c>
      <c r="T10" s="81" t="s">
        <v>40</v>
      </c>
      <c r="U10" s="81" t="s">
        <v>129</v>
      </c>
      <c r="V10" s="81" t="s">
        <v>39</v>
      </c>
      <c r="W10" s="81" t="s">
        <v>39</v>
      </c>
      <c r="X10" s="81" t="s">
        <v>41</v>
      </c>
      <c r="Y10" s="81" t="s">
        <v>41</v>
      </c>
      <c r="Z10" s="405" t="s">
        <v>41</v>
      </c>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row>
    <row r="11" spans="1:65" s="77" customFormat="1" ht="27.75" customHeight="1">
      <c r="A11" s="78">
        <v>4</v>
      </c>
      <c r="B11" s="79" t="s">
        <v>130</v>
      </c>
      <c r="C11" s="79">
        <v>4</v>
      </c>
      <c r="D11" s="82">
        <v>32508003007476</v>
      </c>
      <c r="E11" s="407" t="s">
        <v>131</v>
      </c>
      <c r="F11" s="79" t="s">
        <v>117</v>
      </c>
      <c r="G11" s="79">
        <v>11100</v>
      </c>
      <c r="H11" s="79">
        <v>1984</v>
      </c>
      <c r="I11" s="79" t="s">
        <v>132</v>
      </c>
      <c r="J11" s="79" t="s">
        <v>133</v>
      </c>
      <c r="K11" s="79">
        <v>4</v>
      </c>
      <c r="L11" s="80"/>
      <c r="M11" s="79">
        <v>15690</v>
      </c>
      <c r="N11" s="79" t="s">
        <v>120</v>
      </c>
      <c r="O11" s="79" t="s">
        <v>44</v>
      </c>
      <c r="P11" s="79" t="s">
        <v>44</v>
      </c>
      <c r="Q11" s="79"/>
      <c r="R11" s="81" t="s">
        <v>653</v>
      </c>
      <c r="S11" s="81" t="s">
        <v>654</v>
      </c>
      <c r="T11" s="81" t="s">
        <v>40</v>
      </c>
      <c r="U11" s="81" t="s">
        <v>40</v>
      </c>
      <c r="V11" s="81" t="s">
        <v>39</v>
      </c>
      <c r="W11" s="81" t="s">
        <v>39</v>
      </c>
      <c r="X11" s="81" t="s">
        <v>41</v>
      </c>
      <c r="Y11" s="81" t="s">
        <v>41</v>
      </c>
      <c r="Z11" s="405" t="s">
        <v>41</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row>
    <row r="12" spans="1:65" s="77" customFormat="1" ht="27.75" customHeight="1">
      <c r="A12" s="78">
        <v>5</v>
      </c>
      <c r="B12" s="79" t="s">
        <v>134</v>
      </c>
      <c r="C12" s="79" t="s">
        <v>135</v>
      </c>
      <c r="D12" s="79">
        <v>4900143524</v>
      </c>
      <c r="E12" s="403" t="s">
        <v>136</v>
      </c>
      <c r="F12" s="79" t="s">
        <v>117</v>
      </c>
      <c r="G12" s="79">
        <v>9506</v>
      </c>
      <c r="H12" s="79">
        <v>1984</v>
      </c>
      <c r="I12" s="83"/>
      <c r="J12" s="79" t="s">
        <v>137</v>
      </c>
      <c r="K12" s="79">
        <v>9</v>
      </c>
      <c r="L12" s="80"/>
      <c r="M12" s="79">
        <v>16500</v>
      </c>
      <c r="N12" s="79" t="s">
        <v>120</v>
      </c>
      <c r="O12" s="79" t="s">
        <v>44</v>
      </c>
      <c r="P12" s="79" t="s">
        <v>138</v>
      </c>
      <c r="Q12" s="79"/>
      <c r="R12" s="81" t="s">
        <v>657</v>
      </c>
      <c r="S12" s="81" t="s">
        <v>658</v>
      </c>
      <c r="T12" s="81" t="s">
        <v>40</v>
      </c>
      <c r="U12" s="81" t="s">
        <v>40</v>
      </c>
      <c r="V12" s="81" t="s">
        <v>39</v>
      </c>
      <c r="W12" s="81" t="s">
        <v>39</v>
      </c>
      <c r="X12" s="81" t="s">
        <v>41</v>
      </c>
      <c r="Y12" s="81" t="s">
        <v>41</v>
      </c>
      <c r="Z12" s="405" t="s">
        <v>41</v>
      </c>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row>
    <row r="13" spans="1:65" s="77" customFormat="1" ht="27.75" customHeight="1">
      <c r="A13" s="78">
        <v>6</v>
      </c>
      <c r="B13" s="79" t="s">
        <v>139</v>
      </c>
      <c r="C13" s="79">
        <v>332212</v>
      </c>
      <c r="D13" s="79" t="s">
        <v>140</v>
      </c>
      <c r="E13" s="403" t="s">
        <v>141</v>
      </c>
      <c r="F13" s="79" t="s">
        <v>142</v>
      </c>
      <c r="G13" s="79">
        <v>2417</v>
      </c>
      <c r="H13" s="79">
        <v>1999</v>
      </c>
      <c r="I13" s="79" t="s">
        <v>143</v>
      </c>
      <c r="J13" s="79" t="s">
        <v>144</v>
      </c>
      <c r="K13" s="79">
        <v>9</v>
      </c>
      <c r="L13" s="80"/>
      <c r="M13" s="79">
        <v>2900</v>
      </c>
      <c r="N13" s="79" t="s">
        <v>120</v>
      </c>
      <c r="O13" s="79" t="s">
        <v>44</v>
      </c>
      <c r="P13" s="79" t="s">
        <v>44</v>
      </c>
      <c r="Q13" s="79"/>
      <c r="R13" s="81" t="s">
        <v>659</v>
      </c>
      <c r="S13" s="81" t="s">
        <v>660</v>
      </c>
      <c r="T13" s="81" t="s">
        <v>40</v>
      </c>
      <c r="U13" s="81" t="s">
        <v>40</v>
      </c>
      <c r="V13" s="81" t="s">
        <v>39</v>
      </c>
      <c r="W13" s="81" t="s">
        <v>39</v>
      </c>
      <c r="X13" s="81" t="s">
        <v>41</v>
      </c>
      <c r="Y13" s="81" t="s">
        <v>41</v>
      </c>
      <c r="Z13" s="405" t="s">
        <v>41</v>
      </c>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row>
    <row r="14" spans="1:65" s="86" customFormat="1" ht="36.75" customHeight="1">
      <c r="A14" s="78">
        <v>7</v>
      </c>
      <c r="B14" s="83" t="s">
        <v>145</v>
      </c>
      <c r="C14" s="83" t="s">
        <v>146</v>
      </c>
      <c r="D14" s="83">
        <v>130585</v>
      </c>
      <c r="E14" s="408" t="s">
        <v>147</v>
      </c>
      <c r="F14" s="83" t="s">
        <v>148</v>
      </c>
      <c r="G14" s="83">
        <v>4680</v>
      </c>
      <c r="H14" s="83">
        <v>1973</v>
      </c>
      <c r="I14" s="83" t="s">
        <v>149</v>
      </c>
      <c r="J14" s="83" t="s">
        <v>150</v>
      </c>
      <c r="K14" s="83">
        <v>6</v>
      </c>
      <c r="L14" s="84" t="s">
        <v>151</v>
      </c>
      <c r="M14" s="83">
        <v>9300</v>
      </c>
      <c r="N14" s="83" t="s">
        <v>120</v>
      </c>
      <c r="O14" s="83" t="s">
        <v>44</v>
      </c>
      <c r="P14" s="83" t="s">
        <v>44</v>
      </c>
      <c r="Q14" s="83"/>
      <c r="R14" s="85" t="s">
        <v>152</v>
      </c>
      <c r="S14" s="85" t="s">
        <v>153</v>
      </c>
      <c r="T14" s="85" t="s">
        <v>40</v>
      </c>
      <c r="U14" s="85" t="s">
        <v>40</v>
      </c>
      <c r="V14" s="81" t="s">
        <v>39</v>
      </c>
      <c r="W14" s="81" t="s">
        <v>41</v>
      </c>
      <c r="X14" s="81" t="s">
        <v>41</v>
      </c>
      <c r="Y14" s="81" t="s">
        <v>41</v>
      </c>
      <c r="Z14" s="405" t="s">
        <v>41</v>
      </c>
      <c r="AA14" s="316"/>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row>
    <row r="15" spans="1:65" s="77" customFormat="1" ht="27.75" customHeight="1">
      <c r="A15" s="78">
        <v>8</v>
      </c>
      <c r="B15" s="79" t="s">
        <v>154</v>
      </c>
      <c r="C15" s="79" t="s">
        <v>155</v>
      </c>
      <c r="D15" s="79" t="s">
        <v>156</v>
      </c>
      <c r="E15" s="403" t="s">
        <v>157</v>
      </c>
      <c r="F15" s="79" t="s">
        <v>158</v>
      </c>
      <c r="G15" s="79">
        <v>6871</v>
      </c>
      <c r="H15" s="79">
        <v>2014</v>
      </c>
      <c r="I15" s="87" t="s">
        <v>159</v>
      </c>
      <c r="J15" s="79" t="s">
        <v>160</v>
      </c>
      <c r="K15" s="79">
        <v>6</v>
      </c>
      <c r="L15" s="80"/>
      <c r="M15" s="79">
        <v>15500</v>
      </c>
      <c r="N15" s="79" t="s">
        <v>120</v>
      </c>
      <c r="O15" s="79" t="s">
        <v>44</v>
      </c>
      <c r="P15" s="79" t="s">
        <v>44</v>
      </c>
      <c r="Q15" s="418">
        <v>358200</v>
      </c>
      <c r="R15" s="81" t="s">
        <v>661</v>
      </c>
      <c r="S15" s="81" t="s">
        <v>662</v>
      </c>
      <c r="T15" s="81" t="s">
        <v>661</v>
      </c>
      <c r="U15" s="81" t="s">
        <v>662</v>
      </c>
      <c r="V15" s="81" t="s">
        <v>39</v>
      </c>
      <c r="W15" s="81" t="s">
        <v>39</v>
      </c>
      <c r="X15" s="81" t="s">
        <v>39</v>
      </c>
      <c r="Y15" s="81" t="s">
        <v>41</v>
      </c>
      <c r="Z15" s="405" t="s">
        <v>41</v>
      </c>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row>
    <row r="16" spans="1:65" s="77" customFormat="1" ht="28.5" customHeight="1">
      <c r="A16" s="78">
        <v>9</v>
      </c>
      <c r="B16" s="79" t="s">
        <v>429</v>
      </c>
      <c r="C16" s="79" t="s">
        <v>430</v>
      </c>
      <c r="D16" s="79" t="s">
        <v>431</v>
      </c>
      <c r="E16" s="403" t="s">
        <v>432</v>
      </c>
      <c r="F16" s="88" t="s">
        <v>158</v>
      </c>
      <c r="G16" s="79" t="s">
        <v>433</v>
      </c>
      <c r="H16" s="79">
        <v>2019</v>
      </c>
      <c r="I16" s="419">
        <v>43811</v>
      </c>
      <c r="J16" s="419">
        <v>44175</v>
      </c>
      <c r="K16" s="79">
        <v>6</v>
      </c>
      <c r="L16" s="80"/>
      <c r="M16" s="79" t="s">
        <v>434</v>
      </c>
      <c r="N16" s="79" t="s">
        <v>120</v>
      </c>
      <c r="O16" s="79" t="s">
        <v>44</v>
      </c>
      <c r="P16" s="79" t="s">
        <v>44</v>
      </c>
      <c r="Q16" s="418">
        <v>684600</v>
      </c>
      <c r="R16" s="81" t="s">
        <v>663</v>
      </c>
      <c r="S16" s="81" t="s">
        <v>664</v>
      </c>
      <c r="T16" s="81" t="s">
        <v>663</v>
      </c>
      <c r="U16" s="81" t="s">
        <v>664</v>
      </c>
      <c r="V16" s="81" t="s">
        <v>39</v>
      </c>
      <c r="W16" s="81" t="s">
        <v>39</v>
      </c>
      <c r="X16" s="81" t="s">
        <v>39</v>
      </c>
      <c r="Y16" s="81" t="s">
        <v>41</v>
      </c>
      <c r="Z16" s="401" t="s">
        <v>41</v>
      </c>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row>
    <row r="17" spans="1:65" s="77" customFormat="1" ht="27.75" customHeight="1">
      <c r="A17" s="78">
        <v>10</v>
      </c>
      <c r="B17" s="88" t="s">
        <v>435</v>
      </c>
      <c r="C17" s="88" t="s">
        <v>168</v>
      </c>
      <c r="D17" s="88" t="s">
        <v>436</v>
      </c>
      <c r="E17" s="403" t="s">
        <v>437</v>
      </c>
      <c r="F17" s="88" t="s">
        <v>438</v>
      </c>
      <c r="G17" s="79">
        <v>1995</v>
      </c>
      <c r="H17" s="79">
        <v>2019</v>
      </c>
      <c r="I17" s="88" t="s">
        <v>671</v>
      </c>
      <c r="J17" s="419">
        <v>44906</v>
      </c>
      <c r="K17" s="79">
        <v>9</v>
      </c>
      <c r="L17" s="80"/>
      <c r="M17" s="79" t="s">
        <v>672</v>
      </c>
      <c r="N17" s="79" t="s">
        <v>120</v>
      </c>
      <c r="O17" s="79">
        <v>400</v>
      </c>
      <c r="P17" s="79"/>
      <c r="Q17" s="418">
        <v>127900</v>
      </c>
      <c r="R17" s="81" t="s">
        <v>166</v>
      </c>
      <c r="S17" s="81" t="s">
        <v>664</v>
      </c>
      <c r="T17" s="81" t="s">
        <v>166</v>
      </c>
      <c r="U17" s="81" t="s">
        <v>664</v>
      </c>
      <c r="V17" s="81" t="s">
        <v>39</v>
      </c>
      <c r="W17" s="81" t="s">
        <v>39</v>
      </c>
      <c r="X17" s="81" t="s">
        <v>39</v>
      </c>
      <c r="Y17" s="81" t="s">
        <v>39</v>
      </c>
      <c r="Z17" s="401" t="s">
        <v>41</v>
      </c>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row>
    <row r="18" spans="1:65" s="91" customFormat="1" ht="27.75" customHeight="1">
      <c r="A18" s="78">
        <v>11</v>
      </c>
      <c r="B18" s="89" t="s">
        <v>154</v>
      </c>
      <c r="C18" s="89">
        <v>13.29</v>
      </c>
      <c r="D18" s="89" t="s">
        <v>161</v>
      </c>
      <c r="E18" s="409" t="s">
        <v>162</v>
      </c>
      <c r="F18" s="89" t="s">
        <v>163</v>
      </c>
      <c r="G18" s="89">
        <v>6871</v>
      </c>
      <c r="H18" s="89">
        <v>2017</v>
      </c>
      <c r="I18" s="89" t="s">
        <v>164</v>
      </c>
      <c r="J18" s="89" t="s">
        <v>165</v>
      </c>
      <c r="K18" s="89">
        <v>6</v>
      </c>
      <c r="L18" s="89"/>
      <c r="M18" s="89">
        <v>15500</v>
      </c>
      <c r="N18" s="89" t="s">
        <v>120</v>
      </c>
      <c r="O18" s="87" t="s">
        <v>44</v>
      </c>
      <c r="P18" s="89"/>
      <c r="Q18" s="417">
        <v>549500</v>
      </c>
      <c r="R18" s="81" t="s">
        <v>663</v>
      </c>
      <c r="S18" s="81" t="s">
        <v>664</v>
      </c>
      <c r="T18" s="81" t="s">
        <v>663</v>
      </c>
      <c r="U18" s="81" t="s">
        <v>664</v>
      </c>
      <c r="V18" s="81" t="s">
        <v>39</v>
      </c>
      <c r="W18" s="81" t="s">
        <v>39</v>
      </c>
      <c r="X18" s="81" t="s">
        <v>39</v>
      </c>
      <c r="Y18" s="81" t="s">
        <v>41</v>
      </c>
      <c r="Z18" s="401" t="s">
        <v>41</v>
      </c>
      <c r="AA18" s="100" t="s">
        <v>316</v>
      </c>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row>
    <row r="19" spans="1:65" s="91" customFormat="1" ht="27.75" customHeight="1" thickBot="1">
      <c r="A19" s="78">
        <v>12</v>
      </c>
      <c r="B19" s="89" t="s">
        <v>167</v>
      </c>
      <c r="C19" s="89" t="s">
        <v>168</v>
      </c>
      <c r="D19" s="89" t="s">
        <v>169</v>
      </c>
      <c r="E19" s="409" t="s">
        <v>170</v>
      </c>
      <c r="F19" s="89" t="s">
        <v>171</v>
      </c>
      <c r="G19" s="89">
        <v>2198</v>
      </c>
      <c r="H19" s="89">
        <v>2008</v>
      </c>
      <c r="I19" s="89" t="s">
        <v>172</v>
      </c>
      <c r="J19" s="89" t="s">
        <v>173</v>
      </c>
      <c r="K19" s="89">
        <v>9</v>
      </c>
      <c r="L19" s="89"/>
      <c r="M19" s="89">
        <v>3000</v>
      </c>
      <c r="N19" s="89" t="s">
        <v>120</v>
      </c>
      <c r="O19" s="90">
        <v>358400</v>
      </c>
      <c r="P19" s="89"/>
      <c r="Q19" s="417">
        <v>14500</v>
      </c>
      <c r="R19" s="81" t="s">
        <v>665</v>
      </c>
      <c r="S19" s="81" t="s">
        <v>666</v>
      </c>
      <c r="T19" s="81" t="s">
        <v>665</v>
      </c>
      <c r="U19" s="81" t="s">
        <v>666</v>
      </c>
      <c r="V19" s="81" t="s">
        <v>39</v>
      </c>
      <c r="W19" s="81" t="s">
        <v>39</v>
      </c>
      <c r="X19" s="81" t="s">
        <v>39</v>
      </c>
      <c r="Y19" s="81" t="s">
        <v>39</v>
      </c>
      <c r="Z19" s="401" t="s">
        <v>39</v>
      </c>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row>
    <row r="20" spans="1:65" s="179" customFormat="1" ht="13.5" thickBot="1">
      <c r="A20" s="549" t="s">
        <v>174</v>
      </c>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3"/>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1:65" s="310" customFormat="1" ht="24" customHeight="1">
      <c r="A21" s="317">
        <v>1</v>
      </c>
      <c r="B21" s="308" t="s">
        <v>175</v>
      </c>
      <c r="C21" s="308" t="s">
        <v>176</v>
      </c>
      <c r="D21" s="308">
        <v>55892</v>
      </c>
      <c r="E21" s="410" t="s">
        <v>177</v>
      </c>
      <c r="F21" s="308" t="s">
        <v>178</v>
      </c>
      <c r="G21" s="309" t="s">
        <v>41</v>
      </c>
      <c r="H21" s="308">
        <v>1979</v>
      </c>
      <c r="I21" s="308" t="s">
        <v>179</v>
      </c>
      <c r="J21" s="308" t="s">
        <v>180</v>
      </c>
      <c r="K21" s="309" t="s">
        <v>41</v>
      </c>
      <c r="L21" s="308">
        <v>4500</v>
      </c>
      <c r="M21" s="308">
        <v>6300</v>
      </c>
      <c r="N21" s="308" t="s">
        <v>120</v>
      </c>
      <c r="O21" s="308"/>
      <c r="P21" s="308"/>
      <c r="Q21" s="308"/>
      <c r="R21" s="415" t="s">
        <v>653</v>
      </c>
      <c r="S21" s="92" t="s">
        <v>654</v>
      </c>
      <c r="T21" s="415" t="s">
        <v>40</v>
      </c>
      <c r="U21" s="415" t="s">
        <v>40</v>
      </c>
      <c r="V21" s="415" t="s">
        <v>39</v>
      </c>
      <c r="W21" s="415" t="s">
        <v>41</v>
      </c>
      <c r="X21" s="415" t="s">
        <v>41</v>
      </c>
      <c r="Y21" s="415" t="s">
        <v>41</v>
      </c>
      <c r="Z21" s="416" t="s">
        <v>41</v>
      </c>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row>
    <row r="22" spans="1:65" s="310" customFormat="1" ht="24" customHeight="1" thickBot="1">
      <c r="A22" s="318">
        <v>2</v>
      </c>
      <c r="B22" s="311" t="s">
        <v>181</v>
      </c>
      <c r="C22" s="311" t="s">
        <v>182</v>
      </c>
      <c r="D22" s="312" t="s">
        <v>183</v>
      </c>
      <c r="E22" s="411" t="s">
        <v>184</v>
      </c>
      <c r="F22" s="311" t="s">
        <v>185</v>
      </c>
      <c r="G22" s="311">
        <v>4580</v>
      </c>
      <c r="H22" s="311">
        <v>2001</v>
      </c>
      <c r="I22" s="311" t="s">
        <v>186</v>
      </c>
      <c r="J22" s="311" t="s">
        <v>187</v>
      </c>
      <c r="K22" s="311">
        <v>2</v>
      </c>
      <c r="L22" s="311">
        <v>6500</v>
      </c>
      <c r="M22" s="311">
        <v>12000</v>
      </c>
      <c r="N22" s="313" t="s">
        <v>120</v>
      </c>
      <c r="O22" s="311"/>
      <c r="P22" s="311"/>
      <c r="Q22" s="311"/>
      <c r="R22" s="93" t="s">
        <v>667</v>
      </c>
      <c r="S22" s="94" t="s">
        <v>668</v>
      </c>
      <c r="T22" s="93" t="s">
        <v>40</v>
      </c>
      <c r="U22" s="93" t="s">
        <v>40</v>
      </c>
      <c r="V22" s="81" t="s">
        <v>39</v>
      </c>
      <c r="W22" s="81" t="s">
        <v>39</v>
      </c>
      <c r="X22" s="415" t="s">
        <v>41</v>
      </c>
      <c r="Y22" s="415" t="s">
        <v>41</v>
      </c>
      <c r="Z22" s="406" t="s">
        <v>41</v>
      </c>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1:65" s="179" customFormat="1" ht="13.5" thickBot="1">
      <c r="A23" s="554" t="s">
        <v>188</v>
      </c>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2"/>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1:65" s="310" customFormat="1" ht="24.75" customHeight="1" thickBot="1">
      <c r="A24" s="314">
        <v>1</v>
      </c>
      <c r="B24" s="315" t="s">
        <v>189</v>
      </c>
      <c r="C24" s="315" t="s">
        <v>190</v>
      </c>
      <c r="D24" s="315">
        <v>285690</v>
      </c>
      <c r="E24" s="412" t="s">
        <v>191</v>
      </c>
      <c r="F24" s="315" t="s">
        <v>192</v>
      </c>
      <c r="G24" s="315">
        <v>1960</v>
      </c>
      <c r="H24" s="315">
        <v>1980</v>
      </c>
      <c r="I24" s="315" t="s">
        <v>193</v>
      </c>
      <c r="J24" s="315" t="s">
        <v>180</v>
      </c>
      <c r="K24" s="315">
        <v>2</v>
      </c>
      <c r="L24" s="315"/>
      <c r="M24" s="315">
        <v>2240</v>
      </c>
      <c r="N24" s="315" t="s">
        <v>120</v>
      </c>
      <c r="O24" s="315"/>
      <c r="P24" s="315"/>
      <c r="Q24" s="315"/>
      <c r="R24" s="95" t="s">
        <v>669</v>
      </c>
      <c r="S24" s="95" t="s">
        <v>670</v>
      </c>
      <c r="T24" s="95" t="s">
        <v>40</v>
      </c>
      <c r="U24" s="95" t="s">
        <v>40</v>
      </c>
      <c r="V24" s="97" t="s">
        <v>39</v>
      </c>
      <c r="W24" s="97" t="s">
        <v>39</v>
      </c>
      <c r="X24" s="97" t="s">
        <v>41</v>
      </c>
      <c r="Y24" s="97" t="s">
        <v>41</v>
      </c>
      <c r="Z24" s="96" t="s">
        <v>41</v>
      </c>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row>
    <row r="27" spans="1:65">
      <c r="B27" s="402" t="s">
        <v>650</v>
      </c>
    </row>
    <row r="28" spans="1:65" ht="8.25" customHeight="1">
      <c r="B28" s="542" t="s">
        <v>651</v>
      </c>
      <c r="C28" s="542"/>
      <c r="D28" s="542"/>
      <c r="E28" s="542"/>
      <c r="F28" s="542"/>
      <c r="G28" s="179"/>
      <c r="H28" s="179"/>
      <c r="I28" s="179"/>
      <c r="J28" s="179"/>
      <c r="K28" s="179"/>
      <c r="L28" s="179"/>
      <c r="M28" s="179"/>
      <c r="N28" s="179"/>
      <c r="O28" s="179"/>
      <c r="P28" s="179"/>
      <c r="Q28" s="179"/>
      <c r="R28" s="179"/>
      <c r="S28" s="179"/>
    </row>
    <row r="29" spans="1:65">
      <c r="B29" s="542"/>
      <c r="C29" s="542"/>
      <c r="D29" s="542"/>
      <c r="E29" s="542"/>
      <c r="F29" s="542"/>
      <c r="G29" s="179"/>
      <c r="H29" s="179"/>
      <c r="I29" s="179"/>
      <c r="J29" s="179"/>
      <c r="K29" s="179"/>
      <c r="L29" s="179"/>
      <c r="M29" s="179"/>
      <c r="N29" s="179"/>
      <c r="O29" s="179"/>
      <c r="P29" s="179"/>
      <c r="Q29" s="179"/>
      <c r="R29" s="179"/>
      <c r="S29" s="179"/>
    </row>
    <row r="30" spans="1:65">
      <c r="B30" s="542"/>
      <c r="C30" s="542"/>
      <c r="D30" s="542"/>
      <c r="E30" s="542"/>
      <c r="F30" s="542"/>
      <c r="G30" s="179"/>
      <c r="H30" s="179"/>
      <c r="I30" s="179"/>
      <c r="J30" s="179"/>
      <c r="K30" s="179"/>
      <c r="L30" s="179"/>
      <c r="M30" s="179"/>
      <c r="N30" s="179"/>
      <c r="O30" s="179"/>
      <c r="P30" s="179"/>
      <c r="Q30" s="179"/>
      <c r="R30" s="179"/>
      <c r="S30" s="179"/>
    </row>
  </sheetData>
  <mergeCells count="29">
    <mergeCell ref="W3:W6"/>
    <mergeCell ref="X3:X6"/>
    <mergeCell ref="A1:J1"/>
    <mergeCell ref="A4:A6"/>
    <mergeCell ref="B4:B6"/>
    <mergeCell ref="C4:C6"/>
    <mergeCell ref="D4:D6"/>
    <mergeCell ref="E4:E6"/>
    <mergeCell ref="F4:F6"/>
    <mergeCell ref="G4:G6"/>
    <mergeCell ref="H4:H6"/>
    <mergeCell ref="I4:I6"/>
    <mergeCell ref="J4:J6"/>
    <mergeCell ref="B28:F30"/>
    <mergeCell ref="M4:M6"/>
    <mergeCell ref="T4:U5"/>
    <mergeCell ref="A7:Z7"/>
    <mergeCell ref="A20:Z20"/>
    <mergeCell ref="A23:Z23"/>
    <mergeCell ref="N4:N6"/>
    <mergeCell ref="O4:O6"/>
    <mergeCell ref="P4:P6"/>
    <mergeCell ref="Q4:Q6"/>
    <mergeCell ref="R4:S5"/>
    <mergeCell ref="K4:K6"/>
    <mergeCell ref="L4:L6"/>
    <mergeCell ref="Y3:Y6"/>
    <mergeCell ref="Z3:Z6"/>
    <mergeCell ref="V3:V6"/>
  </mergeCells>
  <pageMargins left="0.70866141732283472" right="0.70866141732283472" top="0.74803149606299213" bottom="0.74803149606299213" header="0.31496062992125984" footer="0.31496062992125984"/>
  <pageSetup paperSize="9" scale="42" orientation="landscape" r:id="rId1"/>
  <colBreaks count="1" manualBreakCount="1">
    <brk id="26"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view="pageBreakPreview" zoomScale="60" zoomScaleNormal="100" workbookViewId="0">
      <selection activeCell="G11" sqref="G11"/>
    </sheetView>
  </sheetViews>
  <sheetFormatPr defaultRowHeight="12.75"/>
  <cols>
    <col min="1" max="1" width="29" style="120" customWidth="1"/>
    <col min="2" max="2" width="22.85546875" style="120" customWidth="1"/>
    <col min="3" max="3" width="61" style="120" customWidth="1"/>
    <col min="4" max="4" width="28.7109375" style="120" customWidth="1"/>
    <col min="5" max="5" width="22.85546875" style="180" customWidth="1"/>
    <col min="6" max="16384" width="9.140625" style="120"/>
  </cols>
  <sheetData>
    <row r="2" spans="1:8">
      <c r="A2" s="572" t="s">
        <v>605</v>
      </c>
      <c r="B2" s="572"/>
      <c r="C2" s="572"/>
      <c r="D2" s="573"/>
      <c r="E2" s="572"/>
      <c r="F2" s="572"/>
      <c r="G2" s="572"/>
      <c r="H2" s="572"/>
    </row>
    <row r="3" spans="1:8">
      <c r="A3" s="12"/>
      <c r="B3" s="12"/>
      <c r="C3" s="12"/>
      <c r="D3" s="13"/>
      <c r="E3" s="350"/>
      <c r="F3" s="12"/>
      <c r="G3" s="12"/>
      <c r="H3" s="12"/>
    </row>
    <row r="4" spans="1:8" ht="13.5" thickBot="1">
      <c r="A4" s="14"/>
      <c r="B4" s="15"/>
      <c r="C4" s="16"/>
      <c r="D4" s="17"/>
      <c r="E4" s="351"/>
    </row>
    <row r="5" spans="1:8" ht="13.5" thickBot="1">
      <c r="A5" s="319" t="s">
        <v>206</v>
      </c>
      <c r="B5" s="320" t="s">
        <v>207</v>
      </c>
      <c r="C5" s="321" t="s">
        <v>208</v>
      </c>
      <c r="D5" s="322" t="s">
        <v>209</v>
      </c>
      <c r="E5" s="352" t="s">
        <v>210</v>
      </c>
    </row>
    <row r="6" spans="1:8" ht="13.5" thickBot="1">
      <c r="A6" s="574">
        <v>2016</v>
      </c>
      <c r="B6" s="575"/>
      <c r="C6" s="575"/>
      <c r="D6" s="575"/>
      <c r="E6" s="576"/>
    </row>
    <row r="7" spans="1:8" ht="26.25" thickBot="1">
      <c r="A7" s="330" t="s">
        <v>600</v>
      </c>
      <c r="B7" s="124" t="s">
        <v>601</v>
      </c>
      <c r="C7" s="331" t="s">
        <v>602</v>
      </c>
      <c r="D7" s="381">
        <v>509.65</v>
      </c>
      <c r="E7" s="382">
        <v>0</v>
      </c>
    </row>
    <row r="8" spans="1:8" ht="13.5" thickBot="1">
      <c r="A8" s="568" t="s">
        <v>369</v>
      </c>
      <c r="B8" s="569"/>
      <c r="C8" s="569"/>
      <c r="D8" s="394">
        <f>SUM(D7)</f>
        <v>509.65</v>
      </c>
      <c r="E8" s="395">
        <f>SUM(E7)</f>
        <v>0</v>
      </c>
    </row>
    <row r="9" spans="1:8" ht="13.5" thickBot="1">
      <c r="A9" s="577">
        <v>2017</v>
      </c>
      <c r="B9" s="578"/>
      <c r="C9" s="578"/>
      <c r="D9" s="578"/>
      <c r="E9" s="579"/>
    </row>
    <row r="10" spans="1:8" ht="30">
      <c r="A10" s="336" t="s">
        <v>603</v>
      </c>
      <c r="B10" s="337">
        <v>42958</v>
      </c>
      <c r="C10" s="338" t="s">
        <v>606</v>
      </c>
      <c r="D10" s="383">
        <v>999.31</v>
      </c>
      <c r="E10" s="384">
        <v>0</v>
      </c>
    </row>
    <row r="11" spans="1:8" ht="38.25">
      <c r="A11" s="332" t="s">
        <v>603</v>
      </c>
      <c r="B11" s="329">
        <v>42958</v>
      </c>
      <c r="C11" s="333" t="s">
        <v>607</v>
      </c>
      <c r="D11" s="385">
        <v>20227.14</v>
      </c>
      <c r="E11" s="386">
        <v>0</v>
      </c>
    </row>
    <row r="12" spans="1:8" ht="38.25">
      <c r="A12" s="332" t="s">
        <v>603</v>
      </c>
      <c r="B12" s="329">
        <v>42800</v>
      </c>
      <c r="C12" s="333" t="s">
        <v>608</v>
      </c>
      <c r="D12" s="385">
        <v>504.67</v>
      </c>
      <c r="E12" s="386">
        <v>0</v>
      </c>
    </row>
    <row r="13" spans="1:8" ht="30">
      <c r="A13" s="332" t="s">
        <v>603</v>
      </c>
      <c r="B13" s="329">
        <v>42958</v>
      </c>
      <c r="C13" s="333" t="s">
        <v>609</v>
      </c>
      <c r="D13" s="385">
        <v>1700.07</v>
      </c>
      <c r="E13" s="386">
        <v>0</v>
      </c>
    </row>
    <row r="14" spans="1:8" ht="30">
      <c r="A14" s="332" t="s">
        <v>603</v>
      </c>
      <c r="B14" s="329">
        <v>42958</v>
      </c>
      <c r="C14" s="333" t="s">
        <v>610</v>
      </c>
      <c r="D14" s="385">
        <v>17173.14</v>
      </c>
      <c r="E14" s="386">
        <v>0</v>
      </c>
    </row>
    <row r="15" spans="1:8" ht="30">
      <c r="A15" s="332" t="s">
        <v>603</v>
      </c>
      <c r="B15" s="329">
        <v>42958</v>
      </c>
      <c r="C15" s="333" t="s">
        <v>611</v>
      </c>
      <c r="D15" s="385">
        <v>318.35000000000002</v>
      </c>
      <c r="E15" s="386">
        <v>0</v>
      </c>
    </row>
    <row r="16" spans="1:8" ht="30">
      <c r="A16" s="332" t="s">
        <v>603</v>
      </c>
      <c r="B16" s="329">
        <v>42958</v>
      </c>
      <c r="C16" s="333" t="s">
        <v>612</v>
      </c>
      <c r="D16" s="385">
        <v>7476.34</v>
      </c>
      <c r="E16" s="386">
        <v>0</v>
      </c>
    </row>
    <row r="17" spans="1:5" ht="30">
      <c r="A17" s="332" t="s">
        <v>603</v>
      </c>
      <c r="B17" s="329">
        <v>42958</v>
      </c>
      <c r="C17" s="333" t="s">
        <v>613</v>
      </c>
      <c r="D17" s="385">
        <v>39083.46</v>
      </c>
      <c r="E17" s="386">
        <v>0</v>
      </c>
    </row>
    <row r="18" spans="1:5" ht="30">
      <c r="A18" s="332" t="s">
        <v>603</v>
      </c>
      <c r="B18" s="329">
        <v>42958</v>
      </c>
      <c r="C18" s="333" t="s">
        <v>614</v>
      </c>
      <c r="D18" s="385">
        <v>4231.8999999999996</v>
      </c>
      <c r="E18" s="386">
        <v>0</v>
      </c>
    </row>
    <row r="19" spans="1:5" ht="25.5">
      <c r="A19" s="332" t="s">
        <v>604</v>
      </c>
      <c r="B19" s="329">
        <v>42958</v>
      </c>
      <c r="C19" s="333" t="s">
        <v>615</v>
      </c>
      <c r="D19" s="385">
        <v>302.48</v>
      </c>
      <c r="E19" s="386">
        <v>0</v>
      </c>
    </row>
    <row r="20" spans="1:5" ht="30">
      <c r="A20" s="332" t="s">
        <v>603</v>
      </c>
      <c r="B20" s="329">
        <v>42958</v>
      </c>
      <c r="C20" s="333" t="s">
        <v>616</v>
      </c>
      <c r="D20" s="385">
        <v>8220</v>
      </c>
      <c r="E20" s="386">
        <v>0</v>
      </c>
    </row>
    <row r="21" spans="1:5" ht="30.75" thickBot="1">
      <c r="A21" s="334" t="s">
        <v>603</v>
      </c>
      <c r="B21" s="339">
        <v>43036</v>
      </c>
      <c r="C21" s="335" t="s">
        <v>617</v>
      </c>
      <c r="D21" s="387">
        <v>1164.2</v>
      </c>
      <c r="E21" s="388">
        <v>0</v>
      </c>
    </row>
    <row r="22" spans="1:5" ht="13.5" thickBot="1">
      <c r="A22" s="568" t="s">
        <v>369</v>
      </c>
      <c r="B22" s="569"/>
      <c r="C22" s="569"/>
      <c r="D22" s="394">
        <f>SUM(D10:D21)</f>
        <v>101401.06</v>
      </c>
      <c r="E22" s="395">
        <f>SUM(E10:E21)</f>
        <v>0</v>
      </c>
    </row>
    <row r="23" spans="1:5" ht="13.5" thickBot="1">
      <c r="A23" s="577">
        <v>2018</v>
      </c>
      <c r="B23" s="578"/>
      <c r="C23" s="578"/>
      <c r="D23" s="578"/>
      <c r="E23" s="579"/>
    </row>
    <row r="24" spans="1:5" ht="15">
      <c r="A24" s="340" t="s">
        <v>618</v>
      </c>
      <c r="B24" s="337">
        <v>43146</v>
      </c>
      <c r="C24" s="338" t="s">
        <v>620</v>
      </c>
      <c r="D24" s="389">
        <v>3610</v>
      </c>
      <c r="E24" s="384">
        <v>0</v>
      </c>
    </row>
    <row r="25" spans="1:5" ht="25.5">
      <c r="A25" s="341" t="s">
        <v>619</v>
      </c>
      <c r="B25" s="329">
        <v>43218</v>
      </c>
      <c r="C25" s="333" t="s">
        <v>621</v>
      </c>
      <c r="D25" s="390">
        <v>0</v>
      </c>
      <c r="E25" s="386">
        <v>3776.66</v>
      </c>
    </row>
    <row r="26" spans="1:5" ht="25.5">
      <c r="A26" s="341" t="s">
        <v>603</v>
      </c>
      <c r="B26" s="329">
        <v>43330</v>
      </c>
      <c r="C26" s="333" t="s">
        <v>622</v>
      </c>
      <c r="D26" s="390">
        <v>5243.04</v>
      </c>
      <c r="E26" s="386">
        <v>0</v>
      </c>
    </row>
    <row r="27" spans="1:5" ht="15">
      <c r="A27" s="341" t="s">
        <v>603</v>
      </c>
      <c r="B27" s="329">
        <v>43245</v>
      </c>
      <c r="C27" s="333" t="s">
        <v>644</v>
      </c>
      <c r="D27" s="390">
        <v>1693.97</v>
      </c>
      <c r="E27" s="386">
        <v>0</v>
      </c>
    </row>
    <row r="28" spans="1:5" ht="25.5">
      <c r="A28" s="341" t="s">
        <v>603</v>
      </c>
      <c r="B28" s="329">
        <v>43269</v>
      </c>
      <c r="C28" s="333" t="s">
        <v>623</v>
      </c>
      <c r="D28" s="390">
        <v>1257.94</v>
      </c>
      <c r="E28" s="386">
        <v>0</v>
      </c>
    </row>
    <row r="29" spans="1:5" ht="15.75" thickBot="1">
      <c r="A29" s="341" t="s">
        <v>603</v>
      </c>
      <c r="B29" s="329">
        <v>43387</v>
      </c>
      <c r="C29" s="333" t="s">
        <v>624</v>
      </c>
      <c r="D29" s="390">
        <v>750.84</v>
      </c>
      <c r="E29" s="386">
        <v>0</v>
      </c>
    </row>
    <row r="30" spans="1:5" ht="13.5" thickBot="1">
      <c r="A30" s="568" t="s">
        <v>369</v>
      </c>
      <c r="B30" s="569"/>
      <c r="C30" s="569"/>
      <c r="D30" s="394">
        <f>SUM(D24:D29)</f>
        <v>12555.79</v>
      </c>
      <c r="E30" s="395">
        <f>SUM(E24:E29)</f>
        <v>3776.66</v>
      </c>
    </row>
    <row r="31" spans="1:5" ht="13.5" thickBot="1">
      <c r="A31" s="574">
        <v>2019</v>
      </c>
      <c r="B31" s="575"/>
      <c r="C31" s="575"/>
      <c r="D31" s="575"/>
      <c r="E31" s="576"/>
    </row>
    <row r="32" spans="1:5" ht="30">
      <c r="A32" s="342" t="s">
        <v>625</v>
      </c>
      <c r="B32" s="337">
        <v>43691</v>
      </c>
      <c r="C32" s="343" t="s">
        <v>626</v>
      </c>
      <c r="D32" s="389">
        <v>355.22</v>
      </c>
      <c r="E32" s="384">
        <v>0</v>
      </c>
    </row>
    <row r="33" spans="1:5" ht="15">
      <c r="A33" s="344" t="s">
        <v>603</v>
      </c>
      <c r="B33" s="329">
        <v>43697</v>
      </c>
      <c r="C33" s="328" t="s">
        <v>627</v>
      </c>
      <c r="D33" s="390">
        <v>428.81</v>
      </c>
      <c r="E33" s="386">
        <v>0</v>
      </c>
    </row>
    <row r="34" spans="1:5" ht="15.75" thickBot="1">
      <c r="A34" s="345" t="s">
        <v>629</v>
      </c>
      <c r="B34" s="354">
        <v>2019</v>
      </c>
      <c r="C34" s="348" t="s">
        <v>41</v>
      </c>
      <c r="D34" s="391">
        <v>1447.43</v>
      </c>
      <c r="E34" s="392">
        <v>0</v>
      </c>
    </row>
    <row r="35" spans="1:5" ht="13.5" thickBot="1">
      <c r="A35" s="568" t="s">
        <v>369</v>
      </c>
      <c r="B35" s="569"/>
      <c r="C35" s="569"/>
      <c r="D35" s="394">
        <f>SUM(D32:D34)</f>
        <v>2231.46</v>
      </c>
      <c r="E35" s="395">
        <f>SUM(E32:E34)</f>
        <v>0</v>
      </c>
    </row>
    <row r="36" spans="1:5" ht="13.5" thickBot="1">
      <c r="A36" s="580">
        <v>2020</v>
      </c>
      <c r="B36" s="581"/>
      <c r="C36" s="581"/>
      <c r="D36" s="581"/>
      <c r="E36" s="582"/>
    </row>
    <row r="37" spans="1:5" ht="15.75" thickBot="1">
      <c r="A37" s="345" t="s">
        <v>625</v>
      </c>
      <c r="B37" s="347">
        <v>43833</v>
      </c>
      <c r="C37" s="346" t="s">
        <v>628</v>
      </c>
      <c r="D37" s="349">
        <v>0</v>
      </c>
      <c r="E37" s="353">
        <v>6100</v>
      </c>
    </row>
    <row r="38" spans="1:5" ht="15.75" customHeight="1" thickBot="1">
      <c r="A38" s="568" t="s">
        <v>369</v>
      </c>
      <c r="B38" s="569"/>
      <c r="C38" s="569"/>
      <c r="D38" s="394">
        <f>SUM(D37)</f>
        <v>0</v>
      </c>
      <c r="E38" s="395">
        <f>SUM(E37)</f>
        <v>6100</v>
      </c>
    </row>
    <row r="39" spans="1:5" ht="13.5" thickBot="1">
      <c r="A39" s="570" t="s">
        <v>645</v>
      </c>
      <c r="B39" s="571"/>
      <c r="C39" s="571"/>
      <c r="D39" s="393">
        <f>D38+D35+D30+D22+D8</f>
        <v>116697.95999999999</v>
      </c>
      <c r="E39" s="393">
        <f>E38+E35+E30+E22+E8</f>
        <v>9876.66</v>
      </c>
    </row>
  </sheetData>
  <mergeCells count="12">
    <mergeCell ref="A38:C38"/>
    <mergeCell ref="A39:C39"/>
    <mergeCell ref="A35:C35"/>
    <mergeCell ref="A2:H2"/>
    <mergeCell ref="A6:E6"/>
    <mergeCell ref="A9:E9"/>
    <mergeCell ref="A23:E23"/>
    <mergeCell ref="A30:C30"/>
    <mergeCell ref="A22:C22"/>
    <mergeCell ref="A8:C8"/>
    <mergeCell ref="A31:E31"/>
    <mergeCell ref="A36:E36"/>
  </mergeCells>
  <pageMargins left="0.7" right="0.7" top="0.75" bottom="0.75" header="0.3" footer="0.3"/>
  <pageSetup paperSize="9" scale="53"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60" zoomScaleNormal="100" workbookViewId="0">
      <selection activeCell="C21" sqref="C21"/>
    </sheetView>
  </sheetViews>
  <sheetFormatPr defaultRowHeight="14.25"/>
  <cols>
    <col min="1" max="1" width="3.85546875" style="24" bestFit="1" customWidth="1"/>
    <col min="2" max="2" width="44.42578125" style="231" customWidth="1"/>
    <col min="3" max="3" width="48.42578125" style="231" customWidth="1"/>
    <col min="4" max="16384" width="9.140625" style="231"/>
  </cols>
  <sheetData>
    <row r="1" spans="1:3" ht="15">
      <c r="B1" s="298" t="s">
        <v>597</v>
      </c>
    </row>
    <row r="2" spans="1:3" ht="15" thickBot="1"/>
    <row r="3" spans="1:3" ht="60.75" customHeight="1" thickBot="1">
      <c r="A3" s="583" t="s">
        <v>390</v>
      </c>
      <c r="B3" s="584"/>
      <c r="C3" s="585"/>
    </row>
    <row r="4" spans="1:3" ht="15">
      <c r="A4" s="235"/>
      <c r="B4" s="236"/>
      <c r="C4" s="236"/>
    </row>
    <row r="5" spans="1:3" ht="15" thickBot="1"/>
    <row r="6" spans="1:3" ht="30.75" thickBot="1">
      <c r="A6" s="232" t="s">
        <v>32</v>
      </c>
      <c r="B6" s="233" t="s">
        <v>384</v>
      </c>
      <c r="C6" s="234" t="s">
        <v>385</v>
      </c>
    </row>
    <row r="7" spans="1:3" ht="15.75" thickBot="1">
      <c r="A7" s="586" t="s">
        <v>76</v>
      </c>
      <c r="B7" s="587"/>
      <c r="C7" s="588"/>
    </row>
    <row r="8" spans="1:3">
      <c r="A8" s="237">
        <v>1</v>
      </c>
      <c r="B8" s="238" t="s">
        <v>386</v>
      </c>
      <c r="C8" s="239" t="s">
        <v>387</v>
      </c>
    </row>
    <row r="9" spans="1:3">
      <c r="A9" s="240">
        <v>2</v>
      </c>
      <c r="B9" s="241"/>
      <c r="C9" s="242" t="s">
        <v>388</v>
      </c>
    </row>
    <row r="10" spans="1:3" ht="15" thickBot="1">
      <c r="A10" s="243">
        <v>3</v>
      </c>
      <c r="B10" s="244"/>
      <c r="C10" s="245" t="s">
        <v>389</v>
      </c>
    </row>
    <row r="11" spans="1:3" ht="15.75" thickBot="1">
      <c r="A11" s="589" t="s">
        <v>426</v>
      </c>
      <c r="B11" s="590"/>
      <c r="C11" s="591"/>
    </row>
    <row r="12" spans="1:3" ht="15" thickBot="1">
      <c r="A12" s="246">
        <v>1</v>
      </c>
      <c r="B12" s="247" t="s">
        <v>427</v>
      </c>
      <c r="C12" s="248" t="s">
        <v>428</v>
      </c>
    </row>
  </sheetData>
  <mergeCells count="3">
    <mergeCell ref="A3:C3"/>
    <mergeCell ref="A7:C7"/>
    <mergeCell ref="A11:C11"/>
  </mergeCell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4</vt:i4>
      </vt:variant>
    </vt:vector>
  </HeadingPairs>
  <TitlesOfParts>
    <vt:vector size="11" baseType="lpstr">
      <vt:lpstr>informacje ogólne</vt:lpstr>
      <vt:lpstr>budynki </vt:lpstr>
      <vt:lpstr>elektronika</vt:lpstr>
      <vt:lpstr>środki trwałe</vt:lpstr>
      <vt:lpstr>pojazdy </vt:lpstr>
      <vt:lpstr>szkodowość</vt:lpstr>
      <vt:lpstr>lokalizacje</vt:lpstr>
      <vt:lpstr>elektronika!Obszar_wydruku</vt:lpstr>
      <vt:lpstr>'pojazdy '!Obszar_wydruku</vt:lpstr>
      <vt:lpstr>szkodowość!Obszar_wydruku</vt:lpstr>
      <vt:lpstr>'środki trwałe'!Obszar_wydruku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2020-02-17T12:21:15Z</dcterms:modified>
</cp:coreProperties>
</file>