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ZESTAWIENIE WG SZKÓŁ" sheetId="1" r:id="rId1"/>
  </sheets>
  <calcPr calcId="145621"/>
</workbook>
</file>

<file path=xl/calcChain.xml><?xml version="1.0" encoding="utf-8"?>
<calcChain xmlns="http://schemas.openxmlformats.org/spreadsheetml/2006/main">
  <c r="E46" i="1" l="1"/>
  <c r="F46" i="1" s="1"/>
  <c r="E44" i="1"/>
  <c r="F44" i="1"/>
  <c r="C102" i="1" l="1"/>
  <c r="E100" i="1"/>
  <c r="F100" i="1" s="1"/>
  <c r="E99" i="1"/>
  <c r="F99" i="1" s="1"/>
  <c r="E129" i="1" l="1"/>
  <c r="F129" i="1" s="1"/>
  <c r="E130" i="1"/>
  <c r="F130" i="1" s="1"/>
  <c r="E131" i="1"/>
  <c r="E132" i="1"/>
  <c r="E133" i="1"/>
  <c r="F133" i="1" s="1"/>
  <c r="E134" i="1"/>
  <c r="F134" i="1" s="1"/>
  <c r="F131" i="1"/>
  <c r="F132" i="1"/>
  <c r="E128" i="1"/>
  <c r="F128" i="1" s="1"/>
  <c r="C135" i="1"/>
  <c r="E28" i="1"/>
  <c r="F28" i="1" s="1"/>
  <c r="E101" i="1" l="1"/>
  <c r="F101" i="1" s="1"/>
  <c r="E45" i="1"/>
  <c r="F45" i="1" s="1"/>
  <c r="C30" i="1"/>
  <c r="E29" i="1"/>
  <c r="F29" i="1" s="1"/>
  <c r="E55" i="1" l="1"/>
  <c r="F55" i="1" s="1"/>
  <c r="E126" i="1"/>
  <c r="F126" i="1" s="1"/>
  <c r="E116" i="1"/>
  <c r="F116" i="1" s="1"/>
  <c r="E123" i="1"/>
  <c r="F123" i="1" s="1"/>
  <c r="E124" i="1"/>
  <c r="F124" i="1" s="1"/>
  <c r="C60" i="1"/>
  <c r="E54" i="1"/>
  <c r="F54" i="1" s="1"/>
  <c r="E52" i="1"/>
  <c r="F52" i="1" s="1"/>
  <c r="E65" i="1" l="1"/>
  <c r="F65" i="1" s="1"/>
  <c r="E43" i="1" l="1"/>
  <c r="F43" i="1" s="1"/>
  <c r="E42" i="1"/>
  <c r="F42" i="1" s="1"/>
  <c r="E50" i="1"/>
  <c r="F50" i="1" s="1"/>
  <c r="E125" i="1" l="1"/>
  <c r="F125" i="1" s="1"/>
  <c r="E113" i="1"/>
  <c r="F113" i="1" s="1"/>
  <c r="E96" i="1" l="1"/>
  <c r="F96" i="1" s="1"/>
  <c r="E98" i="1"/>
  <c r="F98" i="1" s="1"/>
  <c r="E140" i="1" l="1"/>
  <c r="F140" i="1" s="1"/>
  <c r="E141" i="1"/>
  <c r="F141" i="1" s="1"/>
  <c r="E142" i="1"/>
  <c r="F142" i="1" s="1"/>
  <c r="E139" i="1"/>
  <c r="F139" i="1" s="1"/>
  <c r="E108" i="1"/>
  <c r="F108" i="1" s="1"/>
  <c r="E109" i="1"/>
  <c r="F109" i="1" s="1"/>
  <c r="E110" i="1"/>
  <c r="F110" i="1" s="1"/>
  <c r="E111" i="1"/>
  <c r="F111" i="1" s="1"/>
  <c r="E112" i="1"/>
  <c r="F112" i="1" s="1"/>
  <c r="E114" i="1"/>
  <c r="F114" i="1" s="1"/>
  <c r="E115" i="1"/>
  <c r="F115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07" i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7" i="1"/>
  <c r="F97" i="1" s="1"/>
  <c r="E81" i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64" i="1"/>
  <c r="F6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7" i="1"/>
  <c r="F47" i="1" s="1"/>
  <c r="E48" i="1"/>
  <c r="F48" i="1" s="1"/>
  <c r="E49" i="1"/>
  <c r="F49" i="1" s="1"/>
  <c r="E51" i="1"/>
  <c r="F51" i="1" s="1"/>
  <c r="E53" i="1"/>
  <c r="F53" i="1" s="1"/>
  <c r="E56" i="1"/>
  <c r="F56" i="1" s="1"/>
  <c r="E57" i="1"/>
  <c r="F57" i="1" s="1"/>
  <c r="E58" i="1"/>
  <c r="F58" i="1" s="1"/>
  <c r="E59" i="1"/>
  <c r="F59" i="1" s="1"/>
  <c r="E34" i="1"/>
  <c r="F34" i="1" s="1"/>
  <c r="E23" i="1"/>
  <c r="F23" i="1" s="1"/>
  <c r="E24" i="1"/>
  <c r="F24" i="1" s="1"/>
  <c r="E25" i="1"/>
  <c r="F25" i="1" s="1"/>
  <c r="E26" i="1"/>
  <c r="F26" i="1" s="1"/>
  <c r="E27" i="1"/>
  <c r="F27" i="1" s="1"/>
  <c r="E22" i="1"/>
  <c r="E15" i="1"/>
  <c r="F15" i="1" s="1"/>
  <c r="E16" i="1"/>
  <c r="F16" i="1" s="1"/>
  <c r="E17" i="1"/>
  <c r="F17" i="1" s="1"/>
  <c r="E14" i="1"/>
  <c r="F14" i="1" s="1"/>
  <c r="E8" i="1"/>
  <c r="F8" i="1" s="1"/>
  <c r="E9" i="1"/>
  <c r="F9" i="1" s="1"/>
  <c r="E7" i="1"/>
  <c r="F7" i="1" s="1"/>
  <c r="C18" i="1"/>
  <c r="C143" i="1"/>
  <c r="C77" i="1"/>
  <c r="C10" i="1"/>
  <c r="E135" i="1" l="1"/>
  <c r="F135" i="1" s="1"/>
  <c r="F81" i="1"/>
  <c r="E102" i="1"/>
  <c r="F102" i="1" s="1"/>
  <c r="F22" i="1"/>
  <c r="E30" i="1"/>
  <c r="F30" i="1" s="1"/>
  <c r="F107" i="1"/>
  <c r="E143" i="1"/>
  <c r="E77" i="1"/>
  <c r="E18" i="1"/>
  <c r="E60" i="1"/>
  <c r="E10" i="1"/>
  <c r="F10" i="1" s="1"/>
  <c r="F60" i="1" l="1"/>
  <c r="F143" i="1"/>
  <c r="F18" i="1"/>
  <c r="F77" i="1"/>
  <c r="F145" i="1" l="1"/>
  <c r="F146" i="1" s="1"/>
</calcChain>
</file>

<file path=xl/sharedStrings.xml><?xml version="1.0" encoding="utf-8"?>
<sst xmlns="http://schemas.openxmlformats.org/spreadsheetml/2006/main" count="195" uniqueCount="100">
  <si>
    <t>Zespół Szkolno – Przedszkolny w Wiatrowie</t>
  </si>
  <si>
    <t xml:space="preserve">Miejscowość </t>
  </si>
  <si>
    <t>Ilość uczniów</t>
  </si>
  <si>
    <t>Dowóz i odwóz</t>
  </si>
  <si>
    <t xml:space="preserve">Przysieka </t>
  </si>
  <si>
    <t>Czekanowo</t>
  </si>
  <si>
    <t>Łęgowo</t>
  </si>
  <si>
    <t>Toniszewo</t>
  </si>
  <si>
    <t>Grylewo</t>
  </si>
  <si>
    <t>Kobylec</t>
  </si>
  <si>
    <t>Kopaszyn</t>
  </si>
  <si>
    <t>Rybowo</t>
  </si>
  <si>
    <t>Kaliszany</t>
  </si>
  <si>
    <t>Zespół Szkolno – Przedszkolny w Łeknie</t>
  </si>
  <si>
    <t>Łukowo</t>
  </si>
  <si>
    <t>Łukowo Wieś</t>
  </si>
  <si>
    <t>Łukowo Rudki</t>
  </si>
  <si>
    <t>Micharzewo</t>
  </si>
  <si>
    <t>Nowa Wieś - leśniczówka</t>
  </si>
  <si>
    <t>Rąbczyn</t>
  </si>
  <si>
    <t>Redgoszcz</t>
  </si>
  <si>
    <t>Odwóz</t>
  </si>
  <si>
    <t>Brzeźno Stare</t>
  </si>
  <si>
    <t>Brzeźno Stare skrzyż.</t>
  </si>
  <si>
    <t>Brzeżno Stare Biały Bród</t>
  </si>
  <si>
    <t>Koninek</t>
  </si>
  <si>
    <t>Krosno</t>
  </si>
  <si>
    <t>Werkowo skrzyż.</t>
  </si>
  <si>
    <t>Werkowo sklep</t>
  </si>
  <si>
    <t>Werkowo dworzec kolejowy</t>
  </si>
  <si>
    <t>Werkowo</t>
  </si>
  <si>
    <t>Gimnazjum Nr 3 w Rąbczynie</t>
  </si>
  <si>
    <t>Bracholin</t>
  </si>
  <si>
    <t>Bukowiec</t>
  </si>
  <si>
    <t>Łekno</t>
  </si>
  <si>
    <t>Tarnowo Pałuckie</t>
  </si>
  <si>
    <t>Kiedrowo</t>
  </si>
  <si>
    <t>Ludwikowo</t>
  </si>
  <si>
    <t>Siedleczko</t>
  </si>
  <si>
    <t>Pawłowo Żońskie</t>
  </si>
  <si>
    <t>Wiatrowo</t>
  </si>
  <si>
    <t>Wiatrowo Las</t>
  </si>
  <si>
    <t>Przysieczyn</t>
  </si>
  <si>
    <t>Długa Wieś</t>
  </si>
  <si>
    <t>Bartodzieje</t>
  </si>
  <si>
    <t>Sienno</t>
  </si>
  <si>
    <t>Mikołajewo</t>
  </si>
  <si>
    <t>Rudniczyn</t>
  </si>
  <si>
    <t>Rudnicze</t>
  </si>
  <si>
    <t>Bobrowniki</t>
  </si>
  <si>
    <t>Jakubowo</t>
  </si>
  <si>
    <t>Potulice</t>
  </si>
  <si>
    <t>Potuły</t>
  </si>
  <si>
    <t>Runowo</t>
  </si>
  <si>
    <t>Kamienica</t>
  </si>
  <si>
    <t>Dąbkowice</t>
  </si>
  <si>
    <t>Nowe</t>
  </si>
  <si>
    <t>Sarbka</t>
  </si>
  <si>
    <t>Runowskie</t>
  </si>
  <si>
    <t xml:space="preserve">Runowo </t>
  </si>
  <si>
    <t>Żelice</t>
  </si>
  <si>
    <t>Nowa Wieś</t>
  </si>
  <si>
    <t>Szkoła Podstawowa w Siennie</t>
  </si>
  <si>
    <t xml:space="preserve">Wartość biletów netto </t>
  </si>
  <si>
    <t>Wyszczególnienie usług</t>
  </si>
  <si>
    <t>Razem netto:</t>
  </si>
  <si>
    <t>Wartość biletów brutto</t>
  </si>
  <si>
    <t>Wyszczególnienie uslug</t>
  </si>
  <si>
    <t>Wyszczególnienie</t>
  </si>
  <si>
    <r>
      <t xml:space="preserve"> </t>
    </r>
    <r>
      <rPr>
        <b/>
        <sz val="11"/>
        <rFont val="Times New Roman"/>
        <family val="1"/>
        <charset val="238"/>
      </rPr>
      <t>dowóz i odwóz</t>
    </r>
  </si>
  <si>
    <t>dowóz</t>
  </si>
  <si>
    <t>Pokrzywnica</t>
  </si>
  <si>
    <t>Sieńsko</t>
  </si>
  <si>
    <t>Nowe Brzeźno</t>
  </si>
  <si>
    <t>Kaliska</t>
  </si>
  <si>
    <t>Brzezno Stare</t>
  </si>
  <si>
    <t>Kołybiec</t>
  </si>
  <si>
    <t>Rąbczyn (Augustynowo)</t>
  </si>
  <si>
    <t>odwóz</t>
  </si>
  <si>
    <t>Razem:</t>
  </si>
  <si>
    <t xml:space="preserve">Razem </t>
  </si>
  <si>
    <t>Szkoła Podstawowa im. Marii Konopnickiej w Wągrowcu</t>
  </si>
  <si>
    <t>Szkoła Podstawowa  w Żelicach</t>
  </si>
  <si>
    <t>Załącznik nr 1A do SIWZ</t>
  </si>
  <si>
    <t xml:space="preserve">FORMULARZ CENOWY </t>
  </si>
  <si>
    <t xml:space="preserve">Cena biletu miesięcznego netto </t>
  </si>
  <si>
    <t>Łączna wartość biletów w ujęciu miesięcznym</t>
  </si>
  <si>
    <t>Łączna wartość biletów w ujęciu rocznym</t>
  </si>
  <si>
    <t xml:space="preserve">„Dowóz dzieci do placówek oświatowych na terenie Gminy Wągrowiec 
  oraz sprawowanie nad nimi opieki podczas dowozu w 2019 roku”
</t>
  </si>
  <si>
    <t>Dowóz</t>
  </si>
  <si>
    <t>Szkoła Podstawowa w Żelicach</t>
  </si>
  <si>
    <t>Oddział Przedszkolny w Potulicach</t>
  </si>
  <si>
    <t>dowóz i odwóz</t>
  </si>
  <si>
    <t xml:space="preserve">Nowe </t>
  </si>
  <si>
    <t>Specjalny Ośrodek Szkolno - Wychowawczy w Wągrowcu</t>
  </si>
  <si>
    <t>Przysieka</t>
  </si>
  <si>
    <t>Zespół Szkolno - Przedszkolny w Pawłowie Żońskim</t>
  </si>
  <si>
    <t>Gimnazjum Nr 3 w Rąbczynie (do dnia 31.08.2019 r.)</t>
  </si>
  <si>
    <t>Brzeźno - Łekno -Brzezno Stare wyb.</t>
  </si>
  <si>
    <t>Brzeźno Stare wyb.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</si>
</sst>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0" fillId="0" borderId="0" xfId="0" applyNumberFormat="1"/>
    <xf numFmtId="4" fontId="3" fillId="5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6" fillId="0" borderId="1" xfId="0" applyFont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3" fillId="6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justify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/>
    <xf numFmtId="0" fontId="0" fillId="0" borderId="0" xfId="0" applyBorder="1"/>
    <xf numFmtId="4" fontId="3" fillId="0" borderId="0" xfId="0" applyNumberFormat="1" applyFont="1" applyBorder="1" applyAlignment="1">
      <alignment horizontal="right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tabSelected="1" topLeftCell="A37" workbookViewId="0">
      <selection activeCell="H52" sqref="H52"/>
    </sheetView>
  </sheetViews>
  <sheetFormatPr defaultRowHeight="15" x14ac:dyDescent="0.25"/>
  <cols>
    <col min="1" max="1" width="19.42578125" customWidth="1"/>
    <col min="2" max="2" width="17.7109375" customWidth="1"/>
    <col min="3" max="3" width="12.42578125" customWidth="1"/>
    <col min="4" max="4" width="14.7109375" customWidth="1"/>
    <col min="5" max="5" width="12" customWidth="1"/>
    <col min="6" max="6" width="13.42578125" bestFit="1" customWidth="1"/>
    <col min="8" max="8" width="15.140625" customWidth="1"/>
  </cols>
  <sheetData>
    <row r="1" spans="1:6" ht="32.25" customHeight="1" x14ac:dyDescent="0.25">
      <c r="C1" s="52" t="s">
        <v>83</v>
      </c>
      <c r="D1" s="52"/>
      <c r="E1" s="52"/>
      <c r="F1" s="52"/>
    </row>
    <row r="2" spans="1:6" ht="27" customHeight="1" x14ac:dyDescent="0.25">
      <c r="A2" s="51" t="s">
        <v>88</v>
      </c>
      <c r="B2" s="51"/>
      <c r="C2" s="51"/>
      <c r="D2" s="51"/>
      <c r="E2" s="51"/>
      <c r="F2" s="51"/>
    </row>
    <row r="3" spans="1:6" ht="18" customHeight="1" thickBot="1" x14ac:dyDescent="0.3">
      <c r="A3" s="51"/>
      <c r="B3" s="51"/>
      <c r="C3" s="51"/>
      <c r="D3" s="51"/>
      <c r="E3" s="51"/>
      <c r="F3" s="51"/>
    </row>
    <row r="4" spans="1:6" ht="27.75" customHeight="1" thickBot="1" x14ac:dyDescent="0.3">
      <c r="A4" s="48" t="s">
        <v>84</v>
      </c>
      <c r="B4" s="49"/>
      <c r="C4" s="49"/>
      <c r="D4" s="49"/>
      <c r="E4" s="49"/>
      <c r="F4" s="50"/>
    </row>
    <row r="5" spans="1:6" ht="27.75" customHeight="1" x14ac:dyDescent="0.25">
      <c r="A5" s="57" t="s">
        <v>0</v>
      </c>
      <c r="B5" s="58"/>
      <c r="C5" s="58"/>
      <c r="D5" s="58"/>
      <c r="E5" s="58"/>
      <c r="F5" s="58"/>
    </row>
    <row r="6" spans="1:6" ht="42.75" x14ac:dyDescent="0.25">
      <c r="A6" s="6" t="s">
        <v>64</v>
      </c>
      <c r="B6" s="6" t="s">
        <v>1</v>
      </c>
      <c r="C6" s="6" t="s">
        <v>2</v>
      </c>
      <c r="D6" s="6" t="s">
        <v>85</v>
      </c>
      <c r="E6" s="6" t="s">
        <v>63</v>
      </c>
      <c r="F6" s="6" t="s">
        <v>66</v>
      </c>
    </row>
    <row r="7" spans="1:6" x14ac:dyDescent="0.25">
      <c r="A7" s="7" t="s">
        <v>3</v>
      </c>
      <c r="B7" s="26" t="s">
        <v>4</v>
      </c>
      <c r="C7" s="27">
        <v>8</v>
      </c>
      <c r="D7" s="9">
        <v>0</v>
      </c>
      <c r="E7" s="11">
        <f>ROUND(C7*D7,2)</f>
        <v>0</v>
      </c>
      <c r="F7" s="33">
        <f>(E7*0.08)+E7</f>
        <v>0</v>
      </c>
    </row>
    <row r="8" spans="1:6" x14ac:dyDescent="0.25">
      <c r="A8" s="7"/>
      <c r="B8" s="26" t="s">
        <v>5</v>
      </c>
      <c r="C8" s="27">
        <v>4</v>
      </c>
      <c r="D8" s="9">
        <v>0</v>
      </c>
      <c r="E8" s="11">
        <f t="shared" ref="E8:E9" si="0">ROUND(C8*D8,2)</f>
        <v>0</v>
      </c>
      <c r="F8" s="33">
        <f t="shared" ref="F8:F10" si="1">(E8*0.08)+E8</f>
        <v>0</v>
      </c>
    </row>
    <row r="9" spans="1:6" x14ac:dyDescent="0.25">
      <c r="A9" s="7"/>
      <c r="B9" s="26" t="s">
        <v>6</v>
      </c>
      <c r="C9" s="27">
        <v>16</v>
      </c>
      <c r="D9" s="9">
        <v>0</v>
      </c>
      <c r="E9" s="11">
        <f t="shared" si="0"/>
        <v>0</v>
      </c>
      <c r="F9" s="33">
        <f t="shared" si="1"/>
        <v>0</v>
      </c>
    </row>
    <row r="10" spans="1:6" x14ac:dyDescent="0.25">
      <c r="A10" s="10" t="s">
        <v>79</v>
      </c>
      <c r="B10" s="8"/>
      <c r="C10" s="23">
        <f>SUM(C7:C9)</f>
        <v>28</v>
      </c>
      <c r="D10" s="9"/>
      <c r="E10" s="12">
        <f>SUM(E7:E9)</f>
        <v>0</v>
      </c>
      <c r="F10" s="35">
        <f t="shared" si="1"/>
        <v>0</v>
      </c>
    </row>
    <row r="11" spans="1:6" ht="29.25" customHeight="1" x14ac:dyDescent="0.25">
      <c r="A11" s="1"/>
      <c r="D11" s="43"/>
      <c r="E11" s="44"/>
      <c r="F11" s="43"/>
    </row>
    <row r="12" spans="1:6" ht="27" customHeight="1" x14ac:dyDescent="0.25">
      <c r="A12" s="59" t="s">
        <v>62</v>
      </c>
      <c r="B12" s="60"/>
      <c r="C12" s="60"/>
      <c r="D12" s="60"/>
      <c r="E12" s="60"/>
      <c r="F12" s="60"/>
    </row>
    <row r="13" spans="1:6" ht="42.75" x14ac:dyDescent="0.25">
      <c r="A13" s="6" t="s">
        <v>67</v>
      </c>
      <c r="B13" s="6" t="s">
        <v>1</v>
      </c>
      <c r="C13" s="6" t="s">
        <v>2</v>
      </c>
      <c r="D13" s="6" t="s">
        <v>85</v>
      </c>
      <c r="E13" s="6" t="s">
        <v>63</v>
      </c>
      <c r="F13" s="6" t="s">
        <v>66</v>
      </c>
    </row>
    <row r="14" spans="1:6" x14ac:dyDescent="0.25">
      <c r="A14" s="7" t="s">
        <v>3</v>
      </c>
      <c r="B14" s="26" t="s">
        <v>6</v>
      </c>
      <c r="C14" s="23">
        <v>3</v>
      </c>
      <c r="D14" s="11">
        <v>0</v>
      </c>
      <c r="E14" s="11">
        <f>ROUND(C14*D14,2)</f>
        <v>0</v>
      </c>
      <c r="F14" s="33">
        <f t="shared" ref="F14:F18" si="2">(E14*0.08)+E14</f>
        <v>0</v>
      </c>
    </row>
    <row r="15" spans="1:6" x14ac:dyDescent="0.25">
      <c r="A15" s="7"/>
      <c r="B15" s="26" t="s">
        <v>43</v>
      </c>
      <c r="C15" s="23">
        <v>6</v>
      </c>
      <c r="D15" s="11">
        <v>0</v>
      </c>
      <c r="E15" s="11">
        <f t="shared" ref="E15:E17" si="3">ROUND(C15*D15,2)</f>
        <v>0</v>
      </c>
      <c r="F15" s="33">
        <f t="shared" si="2"/>
        <v>0</v>
      </c>
    </row>
    <row r="16" spans="1:6" x14ac:dyDescent="0.25">
      <c r="A16" s="7"/>
      <c r="B16" s="26" t="s">
        <v>5</v>
      </c>
      <c r="C16" s="23">
        <v>3</v>
      </c>
      <c r="D16" s="11">
        <v>0</v>
      </c>
      <c r="E16" s="11">
        <f t="shared" si="3"/>
        <v>0</v>
      </c>
      <c r="F16" s="33">
        <f t="shared" si="2"/>
        <v>0</v>
      </c>
    </row>
    <row r="17" spans="1:6" x14ac:dyDescent="0.25">
      <c r="A17" s="7"/>
      <c r="B17" s="26" t="s">
        <v>42</v>
      </c>
      <c r="C17" s="23">
        <v>4</v>
      </c>
      <c r="D17" s="11">
        <v>0</v>
      </c>
      <c r="E17" s="11">
        <f t="shared" si="3"/>
        <v>0</v>
      </c>
      <c r="F17" s="33">
        <f t="shared" si="2"/>
        <v>0</v>
      </c>
    </row>
    <row r="18" spans="1:6" x14ac:dyDescent="0.25">
      <c r="A18" s="9" t="s">
        <v>79</v>
      </c>
      <c r="B18" s="8"/>
      <c r="C18" s="23">
        <f>SUM(C14:C17)</f>
        <v>16</v>
      </c>
      <c r="D18" s="11"/>
      <c r="E18" s="12">
        <f>SUM(E14:E17)</f>
        <v>0</v>
      </c>
      <c r="F18" s="35">
        <f t="shared" si="2"/>
        <v>0</v>
      </c>
    </row>
    <row r="19" spans="1:6" ht="21" customHeight="1" x14ac:dyDescent="0.25">
      <c r="A19" s="3"/>
      <c r="B19" s="3"/>
      <c r="C19" s="4"/>
      <c r="D19" s="4"/>
      <c r="E19" s="5"/>
    </row>
    <row r="20" spans="1:6" ht="28.5" customHeight="1" x14ac:dyDescent="0.25">
      <c r="A20" s="59" t="s">
        <v>96</v>
      </c>
      <c r="B20" s="60"/>
      <c r="C20" s="60"/>
      <c r="D20" s="60"/>
      <c r="E20" s="60"/>
      <c r="F20" s="60"/>
    </row>
    <row r="21" spans="1:6" ht="42.75" x14ac:dyDescent="0.25">
      <c r="A21" s="6" t="s">
        <v>68</v>
      </c>
      <c r="B21" s="6" t="s">
        <v>1</v>
      </c>
      <c r="C21" s="6" t="s">
        <v>2</v>
      </c>
      <c r="D21" s="6" t="s">
        <v>85</v>
      </c>
      <c r="E21" s="6" t="s">
        <v>63</v>
      </c>
      <c r="F21" s="6" t="s">
        <v>66</v>
      </c>
    </row>
    <row r="22" spans="1:6" x14ac:dyDescent="0.25">
      <c r="A22" s="8" t="s">
        <v>3</v>
      </c>
      <c r="B22" s="26" t="s">
        <v>7</v>
      </c>
      <c r="C22" s="27">
        <v>7</v>
      </c>
      <c r="D22" s="9">
        <v>0</v>
      </c>
      <c r="E22" s="11">
        <f>ROUND(C22*D22,2)</f>
        <v>0</v>
      </c>
      <c r="F22" s="33">
        <f t="shared" ref="F22:F27" si="4">(E22*0.08)+E22</f>
        <v>0</v>
      </c>
    </row>
    <row r="23" spans="1:6" x14ac:dyDescent="0.25">
      <c r="A23" s="8"/>
      <c r="B23" s="26" t="s">
        <v>8</v>
      </c>
      <c r="C23" s="27">
        <v>47</v>
      </c>
      <c r="D23" s="9">
        <v>0</v>
      </c>
      <c r="E23" s="11">
        <f t="shared" ref="E23:E27" si="5">ROUND(C23*D23,2)</f>
        <v>0</v>
      </c>
      <c r="F23" s="33">
        <f t="shared" si="4"/>
        <v>0</v>
      </c>
    </row>
    <row r="24" spans="1:6" x14ac:dyDescent="0.25">
      <c r="A24" s="8"/>
      <c r="B24" s="26" t="s">
        <v>9</v>
      </c>
      <c r="C24" s="27">
        <v>8</v>
      </c>
      <c r="D24" s="9">
        <v>0</v>
      </c>
      <c r="E24" s="11">
        <f t="shared" si="5"/>
        <v>0</v>
      </c>
      <c r="F24" s="33">
        <f t="shared" si="4"/>
        <v>0</v>
      </c>
    </row>
    <row r="25" spans="1:6" x14ac:dyDescent="0.25">
      <c r="A25" s="8"/>
      <c r="B25" s="26" t="s">
        <v>10</v>
      </c>
      <c r="C25" s="27">
        <v>19</v>
      </c>
      <c r="D25" s="9">
        <v>0</v>
      </c>
      <c r="E25" s="11">
        <f t="shared" si="5"/>
        <v>0</v>
      </c>
      <c r="F25" s="33">
        <f t="shared" si="4"/>
        <v>0</v>
      </c>
    </row>
    <row r="26" spans="1:6" x14ac:dyDescent="0.25">
      <c r="A26" s="8"/>
      <c r="B26" s="26" t="s">
        <v>11</v>
      </c>
      <c r="C26" s="27">
        <v>0</v>
      </c>
      <c r="D26" s="9">
        <v>0</v>
      </c>
      <c r="E26" s="11">
        <f t="shared" si="5"/>
        <v>0</v>
      </c>
      <c r="F26" s="33">
        <f t="shared" si="4"/>
        <v>0</v>
      </c>
    </row>
    <row r="27" spans="1:6" x14ac:dyDescent="0.25">
      <c r="A27" s="8"/>
      <c r="B27" s="26" t="s">
        <v>12</v>
      </c>
      <c r="C27" s="27">
        <v>21</v>
      </c>
      <c r="D27" s="9">
        <v>0</v>
      </c>
      <c r="E27" s="11">
        <f t="shared" si="5"/>
        <v>0</v>
      </c>
      <c r="F27" s="33">
        <f t="shared" si="4"/>
        <v>0</v>
      </c>
    </row>
    <row r="28" spans="1:6" x14ac:dyDescent="0.25">
      <c r="A28" s="8" t="s">
        <v>89</v>
      </c>
      <c r="B28" s="26" t="s">
        <v>11</v>
      </c>
      <c r="C28" s="27">
        <v>1</v>
      </c>
      <c r="D28" s="9">
        <v>0</v>
      </c>
      <c r="E28" s="11">
        <f t="shared" ref="E28" si="6">ROUND(C28*D28,2)</f>
        <v>0</v>
      </c>
      <c r="F28" s="33">
        <f t="shared" ref="F28" si="7">(E28*0.08)+E28</f>
        <v>0</v>
      </c>
    </row>
    <row r="29" spans="1:6" x14ac:dyDescent="0.25">
      <c r="A29" s="8" t="s">
        <v>21</v>
      </c>
      <c r="B29" s="26" t="s">
        <v>10</v>
      </c>
      <c r="C29" s="27">
        <v>1</v>
      </c>
      <c r="D29" s="9">
        <v>0</v>
      </c>
      <c r="E29" s="11">
        <f t="shared" ref="E29" si="8">ROUND(C29*D29,2)</f>
        <v>0</v>
      </c>
      <c r="F29" s="33">
        <f t="shared" ref="F29" si="9">(E29*0.08)+E29</f>
        <v>0</v>
      </c>
    </row>
    <row r="30" spans="1:6" x14ac:dyDescent="0.25">
      <c r="A30" s="9" t="s">
        <v>80</v>
      </c>
      <c r="B30" s="8"/>
      <c r="C30" s="23">
        <f>SUM(C22:C29)</f>
        <v>104</v>
      </c>
      <c r="D30" s="23"/>
      <c r="E30" s="28">
        <f>SUM(E22:E29)</f>
        <v>0</v>
      </c>
      <c r="F30" s="35">
        <f>(E30*0.08)+E30</f>
        <v>0</v>
      </c>
    </row>
    <row r="31" spans="1:6" ht="42.75" customHeight="1" x14ac:dyDescent="0.25">
      <c r="A31" s="2"/>
    </row>
    <row r="32" spans="1:6" ht="28.5" customHeight="1" x14ac:dyDescent="0.25">
      <c r="A32" s="59" t="s">
        <v>13</v>
      </c>
      <c r="B32" s="60"/>
      <c r="C32" s="60"/>
      <c r="D32" s="60"/>
      <c r="E32" s="60"/>
      <c r="F32" s="60"/>
    </row>
    <row r="33" spans="1:6" ht="42.75" x14ac:dyDescent="0.25">
      <c r="A33" s="6" t="s">
        <v>68</v>
      </c>
      <c r="B33" s="6" t="s">
        <v>1</v>
      </c>
      <c r="C33" s="6" t="s">
        <v>2</v>
      </c>
      <c r="D33" s="6" t="s">
        <v>85</v>
      </c>
      <c r="E33" s="6" t="s">
        <v>63</v>
      </c>
      <c r="F33" s="6" t="s">
        <v>66</v>
      </c>
    </row>
    <row r="34" spans="1:6" x14ac:dyDescent="0.25">
      <c r="A34" s="8" t="s">
        <v>3</v>
      </c>
      <c r="B34" s="30" t="s">
        <v>14</v>
      </c>
      <c r="C34" s="27">
        <v>10</v>
      </c>
      <c r="D34" s="11">
        <v>0</v>
      </c>
      <c r="E34" s="13">
        <f>ROUND(C34*D34,2)</f>
        <v>0</v>
      </c>
      <c r="F34" s="33">
        <f t="shared" ref="F34:F60" si="10">(E34*0.08)+E34</f>
        <v>0</v>
      </c>
    </row>
    <row r="35" spans="1:6" x14ac:dyDescent="0.25">
      <c r="A35" s="8"/>
      <c r="B35" s="30" t="s">
        <v>15</v>
      </c>
      <c r="C35" s="27">
        <v>20</v>
      </c>
      <c r="D35" s="11">
        <v>0</v>
      </c>
      <c r="E35" s="13">
        <f t="shared" ref="E35:E59" si="11">ROUND(C35*D35,2)</f>
        <v>0</v>
      </c>
      <c r="F35" s="33">
        <f t="shared" si="10"/>
        <v>0</v>
      </c>
    </row>
    <row r="36" spans="1:6" x14ac:dyDescent="0.25">
      <c r="A36" s="8"/>
      <c r="B36" s="30" t="s">
        <v>16</v>
      </c>
      <c r="C36" s="27">
        <v>10</v>
      </c>
      <c r="D36" s="11">
        <v>0</v>
      </c>
      <c r="E36" s="13">
        <f t="shared" si="11"/>
        <v>0</v>
      </c>
      <c r="F36" s="33">
        <f t="shared" si="10"/>
        <v>0</v>
      </c>
    </row>
    <row r="37" spans="1:6" x14ac:dyDescent="0.25">
      <c r="A37" s="8"/>
      <c r="B37" s="30" t="s">
        <v>17</v>
      </c>
      <c r="C37" s="27">
        <v>27</v>
      </c>
      <c r="D37" s="11">
        <v>0</v>
      </c>
      <c r="E37" s="13">
        <f t="shared" si="11"/>
        <v>0</v>
      </c>
      <c r="F37" s="33">
        <f t="shared" si="10"/>
        <v>0</v>
      </c>
    </row>
    <row r="38" spans="1:6" ht="30" x14ac:dyDescent="0.25">
      <c r="A38" s="8"/>
      <c r="B38" s="30" t="s">
        <v>18</v>
      </c>
      <c r="C38" s="27">
        <v>4</v>
      </c>
      <c r="D38" s="11">
        <v>0</v>
      </c>
      <c r="E38" s="13">
        <f t="shared" si="11"/>
        <v>0</v>
      </c>
      <c r="F38" s="33">
        <f t="shared" si="10"/>
        <v>0</v>
      </c>
    </row>
    <row r="39" spans="1:6" x14ac:dyDescent="0.25">
      <c r="A39" s="8"/>
      <c r="B39" s="30" t="s">
        <v>19</v>
      </c>
      <c r="C39" s="27">
        <v>23</v>
      </c>
      <c r="D39" s="11">
        <v>0</v>
      </c>
      <c r="E39" s="13">
        <f t="shared" si="11"/>
        <v>0</v>
      </c>
      <c r="F39" s="33">
        <f t="shared" si="10"/>
        <v>0</v>
      </c>
    </row>
    <row r="40" spans="1:6" ht="30" x14ac:dyDescent="0.25">
      <c r="A40" s="8"/>
      <c r="B40" s="30" t="s">
        <v>77</v>
      </c>
      <c r="C40" s="27">
        <v>6</v>
      </c>
      <c r="D40" s="11">
        <v>0</v>
      </c>
      <c r="E40" s="13">
        <f t="shared" si="11"/>
        <v>0</v>
      </c>
      <c r="F40" s="33">
        <f t="shared" si="10"/>
        <v>0</v>
      </c>
    </row>
    <row r="41" spans="1:6" x14ac:dyDescent="0.25">
      <c r="A41" s="8"/>
      <c r="B41" s="30" t="s">
        <v>20</v>
      </c>
      <c r="C41" s="27">
        <v>26</v>
      </c>
      <c r="D41" s="11">
        <v>0</v>
      </c>
      <c r="E41" s="13">
        <f t="shared" si="11"/>
        <v>0</v>
      </c>
      <c r="F41" s="33">
        <f t="shared" si="10"/>
        <v>0</v>
      </c>
    </row>
    <row r="42" spans="1:6" x14ac:dyDescent="0.25">
      <c r="A42" s="8"/>
      <c r="B42" s="30" t="s">
        <v>74</v>
      </c>
      <c r="C42" s="27">
        <v>2</v>
      </c>
      <c r="D42" s="11">
        <v>0</v>
      </c>
      <c r="E42" s="24">
        <f t="shared" si="11"/>
        <v>0</v>
      </c>
      <c r="F42" s="36">
        <f t="shared" si="10"/>
        <v>0</v>
      </c>
    </row>
    <row r="43" spans="1:6" x14ac:dyDescent="0.25">
      <c r="A43" s="8"/>
      <c r="B43" s="30" t="s">
        <v>25</v>
      </c>
      <c r="C43" s="27">
        <v>2</v>
      </c>
      <c r="D43" s="11">
        <v>0</v>
      </c>
      <c r="E43" s="24">
        <f t="shared" si="11"/>
        <v>0</v>
      </c>
      <c r="F43" s="36">
        <f t="shared" si="10"/>
        <v>0</v>
      </c>
    </row>
    <row r="44" spans="1:6" x14ac:dyDescent="0.25">
      <c r="A44" s="8"/>
      <c r="B44" s="30" t="s">
        <v>22</v>
      </c>
      <c r="C44" s="27">
        <v>1</v>
      </c>
      <c r="D44" s="11">
        <v>0</v>
      </c>
      <c r="E44" s="24">
        <f t="shared" ref="E44" si="12">ROUND(C44*D44,2)</f>
        <v>0</v>
      </c>
      <c r="F44" s="36">
        <f t="shared" ref="F44" si="13">(E44*0.08)+E44</f>
        <v>0</v>
      </c>
    </row>
    <row r="45" spans="1:6" ht="30" x14ac:dyDescent="0.25">
      <c r="A45" s="8"/>
      <c r="B45" s="30" t="s">
        <v>23</v>
      </c>
      <c r="C45" s="27">
        <v>9</v>
      </c>
      <c r="D45" s="11">
        <v>0</v>
      </c>
      <c r="E45" s="13">
        <f t="shared" ref="E45" si="14">ROUND(C45*D45,2)</f>
        <v>0</v>
      </c>
      <c r="F45" s="33">
        <f t="shared" ref="F45" si="15">(E45*0.08)+E45</f>
        <v>0</v>
      </c>
    </row>
    <row r="46" spans="1:6" ht="33.75" customHeight="1" x14ac:dyDescent="0.25">
      <c r="A46" s="8"/>
      <c r="B46" s="30" t="s">
        <v>98</v>
      </c>
      <c r="C46" s="27">
        <v>1</v>
      </c>
      <c r="D46" s="11">
        <v>0</v>
      </c>
      <c r="E46" s="13">
        <f t="shared" ref="E46" si="16">ROUND(C46*D46,2)</f>
        <v>0</v>
      </c>
      <c r="F46" s="33">
        <f t="shared" ref="F46" si="17">(E46*0.08)+E46</f>
        <v>0</v>
      </c>
    </row>
    <row r="47" spans="1:6" x14ac:dyDescent="0.25">
      <c r="A47" s="26" t="s">
        <v>21</v>
      </c>
      <c r="B47" s="30" t="s">
        <v>22</v>
      </c>
      <c r="C47" s="27">
        <v>1</v>
      </c>
      <c r="D47" s="11">
        <v>0</v>
      </c>
      <c r="E47" s="13">
        <f t="shared" si="11"/>
        <v>0</v>
      </c>
      <c r="F47" s="33">
        <f t="shared" si="10"/>
        <v>0</v>
      </c>
    </row>
    <row r="48" spans="1:6" ht="30" x14ac:dyDescent="0.25">
      <c r="A48" s="8"/>
      <c r="B48" s="30" t="s">
        <v>99</v>
      </c>
      <c r="C48" s="27">
        <v>8</v>
      </c>
      <c r="D48" s="11">
        <v>0</v>
      </c>
      <c r="E48" s="13">
        <f t="shared" si="11"/>
        <v>0</v>
      </c>
      <c r="F48" s="33">
        <f t="shared" si="10"/>
        <v>0</v>
      </c>
    </row>
    <row r="49" spans="1:6" ht="30" x14ac:dyDescent="0.25">
      <c r="A49" s="8"/>
      <c r="B49" s="30" t="s">
        <v>24</v>
      </c>
      <c r="C49" s="27">
        <v>3</v>
      </c>
      <c r="D49" s="11">
        <v>0</v>
      </c>
      <c r="E49" s="13">
        <f t="shared" si="11"/>
        <v>0</v>
      </c>
      <c r="F49" s="33">
        <f t="shared" si="10"/>
        <v>0</v>
      </c>
    </row>
    <row r="50" spans="1:6" x14ac:dyDescent="0.25">
      <c r="A50" s="8"/>
      <c r="B50" s="30" t="s">
        <v>33</v>
      </c>
      <c r="C50" s="27">
        <v>4</v>
      </c>
      <c r="D50" s="11">
        <v>0</v>
      </c>
      <c r="E50" s="25">
        <f t="shared" si="11"/>
        <v>0</v>
      </c>
      <c r="F50" s="37">
        <f t="shared" si="10"/>
        <v>0</v>
      </c>
    </row>
    <row r="51" spans="1:6" x14ac:dyDescent="0.25">
      <c r="A51" s="8"/>
      <c r="B51" s="30" t="s">
        <v>25</v>
      </c>
      <c r="C51" s="27">
        <v>11</v>
      </c>
      <c r="D51" s="11">
        <v>0</v>
      </c>
      <c r="E51" s="13">
        <f t="shared" si="11"/>
        <v>0</v>
      </c>
      <c r="F51" s="33">
        <f t="shared" si="10"/>
        <v>0</v>
      </c>
    </row>
    <row r="52" spans="1:6" x14ac:dyDescent="0.25">
      <c r="A52" s="8"/>
      <c r="B52" s="30" t="s">
        <v>76</v>
      </c>
      <c r="C52" s="27">
        <v>3</v>
      </c>
      <c r="D52" s="11">
        <v>0</v>
      </c>
      <c r="E52" s="13">
        <f t="shared" ref="E52" si="18">ROUND(C52*D52,2)</f>
        <v>0</v>
      </c>
      <c r="F52" s="33">
        <f t="shared" ref="F52" si="19">(E52*0.08)+E52</f>
        <v>0</v>
      </c>
    </row>
    <row r="53" spans="1:6" x14ac:dyDescent="0.25">
      <c r="A53" s="8"/>
      <c r="B53" s="30" t="s">
        <v>26</v>
      </c>
      <c r="C53" s="27">
        <v>13</v>
      </c>
      <c r="D53" s="11">
        <v>0</v>
      </c>
      <c r="E53" s="13">
        <f t="shared" si="11"/>
        <v>0</v>
      </c>
      <c r="F53" s="33">
        <f t="shared" si="10"/>
        <v>0</v>
      </c>
    </row>
    <row r="54" spans="1:6" x14ac:dyDescent="0.25">
      <c r="A54" s="8"/>
      <c r="B54" s="30" t="s">
        <v>35</v>
      </c>
      <c r="C54" s="27">
        <v>2</v>
      </c>
      <c r="D54" s="11">
        <v>0</v>
      </c>
      <c r="E54" s="13">
        <f t="shared" si="11"/>
        <v>0</v>
      </c>
      <c r="F54" s="33">
        <f t="shared" si="10"/>
        <v>0</v>
      </c>
    </row>
    <row r="55" spans="1:6" x14ac:dyDescent="0.25">
      <c r="A55" s="8"/>
      <c r="B55" s="30" t="s">
        <v>38</v>
      </c>
      <c r="C55" s="27">
        <v>15</v>
      </c>
      <c r="D55" s="11">
        <v>0</v>
      </c>
      <c r="E55" s="13">
        <f t="shared" si="11"/>
        <v>0</v>
      </c>
      <c r="F55" s="33">
        <f t="shared" si="10"/>
        <v>0</v>
      </c>
    </row>
    <row r="56" spans="1:6" x14ac:dyDescent="0.25">
      <c r="A56" s="8"/>
      <c r="B56" s="30" t="s">
        <v>27</v>
      </c>
      <c r="C56" s="27">
        <v>3</v>
      </c>
      <c r="D56" s="11">
        <v>0</v>
      </c>
      <c r="E56" s="13">
        <f t="shared" si="11"/>
        <v>0</v>
      </c>
      <c r="F56" s="33">
        <f t="shared" si="10"/>
        <v>0</v>
      </c>
    </row>
    <row r="57" spans="1:6" x14ac:dyDescent="0.25">
      <c r="A57" s="8"/>
      <c r="B57" s="30" t="s">
        <v>28</v>
      </c>
      <c r="C57" s="27">
        <v>6</v>
      </c>
      <c r="D57" s="11">
        <v>0</v>
      </c>
      <c r="E57" s="13">
        <f t="shared" si="11"/>
        <v>0</v>
      </c>
      <c r="F57" s="33">
        <f t="shared" si="10"/>
        <v>0</v>
      </c>
    </row>
    <row r="58" spans="1:6" ht="30" x14ac:dyDescent="0.25">
      <c r="A58" s="8"/>
      <c r="B58" s="30" t="s">
        <v>29</v>
      </c>
      <c r="C58" s="27">
        <v>3</v>
      </c>
      <c r="D58" s="11">
        <v>0</v>
      </c>
      <c r="E58" s="13">
        <f t="shared" si="11"/>
        <v>0</v>
      </c>
      <c r="F58" s="33">
        <f t="shared" si="10"/>
        <v>0</v>
      </c>
    </row>
    <row r="59" spans="1:6" x14ac:dyDescent="0.25">
      <c r="A59" s="8"/>
      <c r="B59" s="30" t="s">
        <v>30</v>
      </c>
      <c r="C59" s="27">
        <v>10</v>
      </c>
      <c r="D59" s="11">
        <v>0</v>
      </c>
      <c r="E59" s="13">
        <f t="shared" si="11"/>
        <v>0</v>
      </c>
      <c r="F59" s="33">
        <f t="shared" si="10"/>
        <v>0</v>
      </c>
    </row>
    <row r="60" spans="1:6" x14ac:dyDescent="0.25">
      <c r="A60" s="9" t="s">
        <v>65</v>
      </c>
      <c r="B60" s="30"/>
      <c r="C60" s="27">
        <f>SUM(C34:C59)</f>
        <v>223</v>
      </c>
      <c r="D60" s="11"/>
      <c r="E60" s="14">
        <f>SUM(E34:E59)</f>
        <v>0</v>
      </c>
      <c r="F60" s="35">
        <f t="shared" si="10"/>
        <v>0</v>
      </c>
    </row>
    <row r="61" spans="1:6" ht="41.25" customHeight="1" x14ac:dyDescent="0.25">
      <c r="A61" s="2"/>
    </row>
    <row r="62" spans="1:6" ht="22.5" customHeight="1" x14ac:dyDescent="0.25">
      <c r="A62" s="61" t="s">
        <v>97</v>
      </c>
      <c r="B62" s="62"/>
      <c r="C62" s="62"/>
      <c r="D62" s="62"/>
      <c r="E62" s="62"/>
      <c r="F62" s="62"/>
    </row>
    <row r="63" spans="1:6" ht="42.75" x14ac:dyDescent="0.25">
      <c r="A63" s="6" t="s">
        <v>31</v>
      </c>
      <c r="B63" s="6" t="s">
        <v>1</v>
      </c>
      <c r="C63" s="6" t="s">
        <v>2</v>
      </c>
      <c r="D63" s="6" t="s">
        <v>85</v>
      </c>
      <c r="E63" s="6" t="s">
        <v>63</v>
      </c>
      <c r="F63" s="6" t="s">
        <v>66</v>
      </c>
    </row>
    <row r="64" spans="1:6" x14ac:dyDescent="0.25">
      <c r="A64" s="8" t="s">
        <v>3</v>
      </c>
      <c r="B64" s="30" t="s">
        <v>32</v>
      </c>
      <c r="C64" s="27">
        <v>0</v>
      </c>
      <c r="D64" s="11">
        <v>0</v>
      </c>
      <c r="E64" s="11">
        <f>ROUND(C64*D64,2)</f>
        <v>0</v>
      </c>
      <c r="F64" s="33">
        <f t="shared" ref="F64:F77" si="20">(E64*0.08)+E64</f>
        <v>0</v>
      </c>
    </row>
    <row r="65" spans="1:6" x14ac:dyDescent="0.25">
      <c r="A65" s="8"/>
      <c r="B65" s="30" t="s">
        <v>75</v>
      </c>
      <c r="C65" s="27">
        <v>1</v>
      </c>
      <c r="D65" s="11">
        <v>0</v>
      </c>
      <c r="E65" s="11">
        <f t="shared" ref="E65" si="21">ROUND(C65*D65,2)</f>
        <v>0</v>
      </c>
      <c r="F65" s="33">
        <f t="shared" ref="F65" si="22">(E65*0.08)+E65</f>
        <v>0</v>
      </c>
    </row>
    <row r="66" spans="1:6" x14ac:dyDescent="0.25">
      <c r="A66" s="8"/>
      <c r="B66" s="30" t="s">
        <v>34</v>
      </c>
      <c r="C66" s="27">
        <v>4</v>
      </c>
      <c r="D66" s="11">
        <v>0</v>
      </c>
      <c r="E66" s="11">
        <f t="shared" ref="E66:E76" si="23">ROUND(C66*D66,2)</f>
        <v>0</v>
      </c>
      <c r="F66" s="33">
        <f t="shared" si="20"/>
        <v>0</v>
      </c>
    </row>
    <row r="67" spans="1:6" x14ac:dyDescent="0.25">
      <c r="A67" s="8"/>
      <c r="B67" s="30" t="s">
        <v>14</v>
      </c>
      <c r="C67" s="27">
        <v>4</v>
      </c>
      <c r="D67" s="11">
        <v>0</v>
      </c>
      <c r="E67" s="11">
        <f t="shared" si="23"/>
        <v>0</v>
      </c>
      <c r="F67" s="33">
        <f t="shared" si="20"/>
        <v>0</v>
      </c>
    </row>
    <row r="68" spans="1:6" x14ac:dyDescent="0.25">
      <c r="A68" s="8"/>
      <c r="B68" s="30" t="s">
        <v>17</v>
      </c>
      <c r="C68" s="27">
        <v>1</v>
      </c>
      <c r="D68" s="11">
        <v>0</v>
      </c>
      <c r="E68" s="11">
        <f t="shared" si="23"/>
        <v>0</v>
      </c>
      <c r="F68" s="33">
        <f t="shared" si="20"/>
        <v>0</v>
      </c>
    </row>
    <row r="69" spans="1:6" x14ac:dyDescent="0.25">
      <c r="A69" s="8"/>
      <c r="B69" s="30" t="s">
        <v>35</v>
      </c>
      <c r="C69" s="27">
        <v>1</v>
      </c>
      <c r="D69" s="11">
        <v>0</v>
      </c>
      <c r="E69" s="11">
        <f t="shared" si="23"/>
        <v>0</v>
      </c>
      <c r="F69" s="33">
        <f t="shared" si="20"/>
        <v>0</v>
      </c>
    </row>
    <row r="70" spans="1:6" x14ac:dyDescent="0.25">
      <c r="A70" s="8" t="s">
        <v>21</v>
      </c>
      <c r="B70" s="30" t="s">
        <v>22</v>
      </c>
      <c r="C70" s="27">
        <v>0</v>
      </c>
      <c r="D70" s="11">
        <v>0</v>
      </c>
      <c r="E70" s="11">
        <f t="shared" si="23"/>
        <v>0</v>
      </c>
      <c r="F70" s="33">
        <f t="shared" si="20"/>
        <v>0</v>
      </c>
    </row>
    <row r="71" spans="1:6" x14ac:dyDescent="0.25">
      <c r="A71" s="8"/>
      <c r="B71" s="30" t="s">
        <v>36</v>
      </c>
      <c r="C71" s="27">
        <v>1</v>
      </c>
      <c r="D71" s="11">
        <v>0</v>
      </c>
      <c r="E71" s="11">
        <f t="shared" si="23"/>
        <v>0</v>
      </c>
      <c r="F71" s="33">
        <f t="shared" si="20"/>
        <v>0</v>
      </c>
    </row>
    <row r="72" spans="1:6" x14ac:dyDescent="0.25">
      <c r="A72" s="8"/>
      <c r="B72" s="30" t="s">
        <v>25</v>
      </c>
      <c r="C72" s="27">
        <v>2</v>
      </c>
      <c r="D72" s="11">
        <v>0</v>
      </c>
      <c r="E72" s="11">
        <f t="shared" si="23"/>
        <v>0</v>
      </c>
      <c r="F72" s="33">
        <f t="shared" si="20"/>
        <v>0</v>
      </c>
    </row>
    <row r="73" spans="1:6" x14ac:dyDescent="0.25">
      <c r="A73" s="8"/>
      <c r="B73" s="30" t="s">
        <v>26</v>
      </c>
      <c r="C73" s="27">
        <v>3</v>
      </c>
      <c r="D73" s="11">
        <v>0</v>
      </c>
      <c r="E73" s="11">
        <f t="shared" si="23"/>
        <v>0</v>
      </c>
      <c r="F73" s="33">
        <f t="shared" si="20"/>
        <v>0</v>
      </c>
    </row>
    <row r="74" spans="1:6" x14ac:dyDescent="0.25">
      <c r="A74" s="8"/>
      <c r="B74" s="30" t="s">
        <v>37</v>
      </c>
      <c r="C74" s="27">
        <v>1</v>
      </c>
      <c r="D74" s="11">
        <v>0</v>
      </c>
      <c r="E74" s="11">
        <f t="shared" si="23"/>
        <v>0</v>
      </c>
      <c r="F74" s="33">
        <f t="shared" si="20"/>
        <v>0</v>
      </c>
    </row>
    <row r="75" spans="1:6" x14ac:dyDescent="0.25">
      <c r="A75" s="8"/>
      <c r="B75" s="30" t="s">
        <v>38</v>
      </c>
      <c r="C75" s="27">
        <v>0</v>
      </c>
      <c r="D75" s="11">
        <v>0</v>
      </c>
      <c r="E75" s="11">
        <f t="shared" si="23"/>
        <v>0</v>
      </c>
      <c r="F75" s="33">
        <f t="shared" si="20"/>
        <v>0</v>
      </c>
    </row>
    <row r="76" spans="1:6" x14ac:dyDescent="0.25">
      <c r="A76" s="8"/>
      <c r="B76" s="30" t="s">
        <v>30</v>
      </c>
      <c r="C76" s="27">
        <v>5</v>
      </c>
      <c r="D76" s="11">
        <v>0</v>
      </c>
      <c r="E76" s="11">
        <f t="shared" si="23"/>
        <v>0</v>
      </c>
      <c r="F76" s="33">
        <f t="shared" si="20"/>
        <v>0</v>
      </c>
    </row>
    <row r="77" spans="1:6" x14ac:dyDescent="0.25">
      <c r="A77" s="9" t="s">
        <v>65</v>
      </c>
      <c r="B77" s="30"/>
      <c r="C77" s="27">
        <f>SUM(C64:C76)</f>
        <v>23</v>
      </c>
      <c r="D77" s="11"/>
      <c r="E77" s="12">
        <f>SUM(E64:E76)</f>
        <v>0</v>
      </c>
      <c r="F77" s="35">
        <f t="shared" si="20"/>
        <v>0</v>
      </c>
    </row>
    <row r="78" spans="1:6" ht="30.75" customHeight="1" x14ac:dyDescent="0.25">
      <c r="A78" s="2"/>
    </row>
    <row r="79" spans="1:6" ht="27" customHeight="1" x14ac:dyDescent="0.25">
      <c r="A79" s="55" t="s">
        <v>81</v>
      </c>
      <c r="B79" s="56"/>
      <c r="C79" s="56"/>
      <c r="D79" s="56"/>
      <c r="E79" s="56"/>
      <c r="F79" s="56"/>
    </row>
    <row r="80" spans="1:6" ht="42.75" x14ac:dyDescent="0.25">
      <c r="A80" s="6" t="s">
        <v>68</v>
      </c>
      <c r="B80" s="6" t="s">
        <v>1</v>
      </c>
      <c r="C80" s="6" t="s">
        <v>2</v>
      </c>
      <c r="D80" s="6" t="s">
        <v>85</v>
      </c>
      <c r="E80" s="6" t="s">
        <v>63</v>
      </c>
      <c r="F80" s="6" t="s">
        <v>66</v>
      </c>
    </row>
    <row r="81" spans="1:6" x14ac:dyDescent="0.25">
      <c r="A81" s="7" t="s">
        <v>3</v>
      </c>
      <c r="B81" s="26" t="s">
        <v>7</v>
      </c>
      <c r="C81" s="27">
        <v>0</v>
      </c>
      <c r="D81" s="11">
        <v>0</v>
      </c>
      <c r="E81" s="11">
        <f>ROUND(C81*D81,2)</f>
        <v>0</v>
      </c>
      <c r="F81" s="33">
        <f t="shared" ref="F81:F101" si="24">(E81*0.08)+E81</f>
        <v>0</v>
      </c>
    </row>
    <row r="82" spans="1:6" x14ac:dyDescent="0.25">
      <c r="A82" s="7"/>
      <c r="B82" s="26" t="s">
        <v>8</v>
      </c>
      <c r="C82" s="27">
        <v>10</v>
      </c>
      <c r="D82" s="11">
        <v>0</v>
      </c>
      <c r="E82" s="11">
        <f t="shared" ref="E82:E101" si="25">ROUND(C82*D82,2)</f>
        <v>0</v>
      </c>
      <c r="F82" s="33">
        <f t="shared" si="24"/>
        <v>0</v>
      </c>
    </row>
    <row r="83" spans="1:6" x14ac:dyDescent="0.25">
      <c r="A83" s="7"/>
      <c r="B83" s="26" t="s">
        <v>9</v>
      </c>
      <c r="C83" s="27">
        <v>8</v>
      </c>
      <c r="D83" s="11">
        <v>0</v>
      </c>
      <c r="E83" s="11">
        <f t="shared" si="25"/>
        <v>0</v>
      </c>
      <c r="F83" s="33">
        <f t="shared" si="24"/>
        <v>0</v>
      </c>
    </row>
    <row r="84" spans="1:6" x14ac:dyDescent="0.25">
      <c r="A84" s="7"/>
      <c r="B84" s="26" t="s">
        <v>12</v>
      </c>
      <c r="C84" s="27">
        <v>3</v>
      </c>
      <c r="D84" s="11">
        <v>0</v>
      </c>
      <c r="E84" s="11">
        <f t="shared" si="25"/>
        <v>0</v>
      </c>
      <c r="F84" s="33">
        <f t="shared" si="24"/>
        <v>0</v>
      </c>
    </row>
    <row r="85" spans="1:6" x14ac:dyDescent="0.25">
      <c r="A85" s="7"/>
      <c r="B85" s="26" t="s">
        <v>10</v>
      </c>
      <c r="C85" s="27">
        <v>1</v>
      </c>
      <c r="D85" s="11">
        <v>0</v>
      </c>
      <c r="E85" s="11">
        <f t="shared" si="25"/>
        <v>0</v>
      </c>
      <c r="F85" s="33">
        <f t="shared" si="24"/>
        <v>0</v>
      </c>
    </row>
    <row r="86" spans="1:6" x14ac:dyDescent="0.25">
      <c r="A86" s="7"/>
      <c r="B86" s="26" t="s">
        <v>39</v>
      </c>
      <c r="C86" s="27">
        <v>7</v>
      </c>
      <c r="D86" s="11">
        <v>0</v>
      </c>
      <c r="E86" s="11">
        <f t="shared" si="25"/>
        <v>0</v>
      </c>
      <c r="F86" s="33">
        <f t="shared" si="24"/>
        <v>0</v>
      </c>
    </row>
    <row r="87" spans="1:6" x14ac:dyDescent="0.25">
      <c r="A87" s="7"/>
      <c r="B87" s="26" t="s">
        <v>40</v>
      </c>
      <c r="C87" s="27">
        <v>17</v>
      </c>
      <c r="D87" s="11">
        <v>0</v>
      </c>
      <c r="E87" s="11">
        <f t="shared" si="25"/>
        <v>0</v>
      </c>
      <c r="F87" s="33">
        <f t="shared" si="24"/>
        <v>0</v>
      </c>
    </row>
    <row r="88" spans="1:6" x14ac:dyDescent="0.25">
      <c r="A88" s="7"/>
      <c r="B88" s="26" t="s">
        <v>41</v>
      </c>
      <c r="C88" s="27">
        <v>3</v>
      </c>
      <c r="D88" s="11">
        <v>0</v>
      </c>
      <c r="E88" s="11">
        <f t="shared" si="25"/>
        <v>0</v>
      </c>
      <c r="F88" s="33">
        <f t="shared" si="24"/>
        <v>0</v>
      </c>
    </row>
    <row r="89" spans="1:6" x14ac:dyDescent="0.25">
      <c r="A89" s="7"/>
      <c r="B89" s="29" t="s">
        <v>4</v>
      </c>
      <c r="C89" s="27">
        <v>3</v>
      </c>
      <c r="D89" s="11">
        <v>0</v>
      </c>
      <c r="E89" s="11">
        <f t="shared" si="25"/>
        <v>0</v>
      </c>
      <c r="F89" s="33">
        <f t="shared" si="24"/>
        <v>0</v>
      </c>
    </row>
    <row r="90" spans="1:6" x14ac:dyDescent="0.25">
      <c r="A90" s="7"/>
      <c r="B90" s="26" t="s">
        <v>42</v>
      </c>
      <c r="C90" s="27">
        <v>18</v>
      </c>
      <c r="D90" s="11">
        <v>0</v>
      </c>
      <c r="E90" s="11">
        <f t="shared" si="25"/>
        <v>0</v>
      </c>
      <c r="F90" s="33">
        <f t="shared" si="24"/>
        <v>0</v>
      </c>
    </row>
    <row r="91" spans="1:6" x14ac:dyDescent="0.25">
      <c r="A91" s="7"/>
      <c r="B91" s="26" t="s">
        <v>43</v>
      </c>
      <c r="C91" s="27">
        <v>2</v>
      </c>
      <c r="D91" s="11">
        <v>0</v>
      </c>
      <c r="E91" s="11">
        <f t="shared" si="25"/>
        <v>0</v>
      </c>
      <c r="F91" s="33">
        <f t="shared" si="24"/>
        <v>0</v>
      </c>
    </row>
    <row r="92" spans="1:6" x14ac:dyDescent="0.25">
      <c r="A92" s="7"/>
      <c r="B92" s="26" t="s">
        <v>5</v>
      </c>
      <c r="C92" s="27">
        <v>7</v>
      </c>
      <c r="D92" s="11">
        <v>0</v>
      </c>
      <c r="E92" s="11">
        <f t="shared" si="25"/>
        <v>0</v>
      </c>
      <c r="F92" s="33">
        <f t="shared" si="24"/>
        <v>0</v>
      </c>
    </row>
    <row r="93" spans="1:6" x14ac:dyDescent="0.25">
      <c r="A93" s="7"/>
      <c r="B93" s="26" t="s">
        <v>11</v>
      </c>
      <c r="C93" s="27">
        <v>0</v>
      </c>
      <c r="D93" s="11">
        <v>0</v>
      </c>
      <c r="E93" s="11">
        <f t="shared" si="25"/>
        <v>0</v>
      </c>
      <c r="F93" s="33">
        <f t="shared" si="24"/>
        <v>0</v>
      </c>
    </row>
    <row r="94" spans="1:6" x14ac:dyDescent="0.25">
      <c r="A94" s="7"/>
      <c r="B94" s="26" t="s">
        <v>44</v>
      </c>
      <c r="C94" s="27">
        <v>7</v>
      </c>
      <c r="D94" s="11">
        <v>0</v>
      </c>
      <c r="E94" s="11">
        <f t="shared" si="25"/>
        <v>0</v>
      </c>
      <c r="F94" s="33">
        <f t="shared" si="24"/>
        <v>0</v>
      </c>
    </row>
    <row r="95" spans="1:6" x14ac:dyDescent="0.25">
      <c r="A95" s="7"/>
      <c r="B95" s="26" t="s">
        <v>45</v>
      </c>
      <c r="C95" s="27">
        <v>11</v>
      </c>
      <c r="D95" s="11">
        <v>0</v>
      </c>
      <c r="E95" s="11">
        <f t="shared" si="25"/>
        <v>0</v>
      </c>
      <c r="F95" s="33">
        <f t="shared" si="24"/>
        <v>0</v>
      </c>
    </row>
    <row r="96" spans="1:6" x14ac:dyDescent="0.25">
      <c r="A96" s="7"/>
      <c r="B96" s="30" t="s">
        <v>72</v>
      </c>
      <c r="C96" s="27">
        <v>2</v>
      </c>
      <c r="D96" s="11">
        <v>0</v>
      </c>
      <c r="E96" s="31">
        <f t="shared" si="25"/>
        <v>0</v>
      </c>
      <c r="F96" s="33">
        <f t="shared" si="24"/>
        <v>0</v>
      </c>
    </row>
    <row r="97" spans="1:6" x14ac:dyDescent="0.25">
      <c r="A97" s="7"/>
      <c r="B97" s="26" t="s">
        <v>46</v>
      </c>
      <c r="C97" s="27">
        <v>1</v>
      </c>
      <c r="D97" s="11">
        <v>0</v>
      </c>
      <c r="E97" s="31">
        <f t="shared" si="25"/>
        <v>0</v>
      </c>
      <c r="F97" s="33">
        <f t="shared" si="24"/>
        <v>0</v>
      </c>
    </row>
    <row r="98" spans="1:6" x14ac:dyDescent="0.25">
      <c r="A98" s="7"/>
      <c r="B98" s="30" t="s">
        <v>71</v>
      </c>
      <c r="C98" s="27">
        <v>2</v>
      </c>
      <c r="D98" s="11">
        <v>0</v>
      </c>
      <c r="E98" s="31">
        <f t="shared" si="25"/>
        <v>0</v>
      </c>
      <c r="F98" s="33">
        <f t="shared" si="24"/>
        <v>0</v>
      </c>
    </row>
    <row r="99" spans="1:6" x14ac:dyDescent="0.25">
      <c r="A99" s="7"/>
      <c r="B99" s="30" t="s">
        <v>6</v>
      </c>
      <c r="C99" s="27">
        <v>2</v>
      </c>
      <c r="D99" s="11">
        <v>0</v>
      </c>
      <c r="E99" s="31">
        <f t="shared" ref="E99" si="26">ROUND(C99*D99,2)</f>
        <v>0</v>
      </c>
      <c r="F99" s="33">
        <f t="shared" ref="F99" si="27">(E99*0.08)+E99</f>
        <v>0</v>
      </c>
    </row>
    <row r="100" spans="1:6" x14ac:dyDescent="0.25">
      <c r="A100" s="7" t="s">
        <v>89</v>
      </c>
      <c r="B100" s="30" t="s">
        <v>9</v>
      </c>
      <c r="C100" s="27">
        <v>2</v>
      </c>
      <c r="D100" s="11">
        <v>0</v>
      </c>
      <c r="E100" s="31">
        <f t="shared" ref="E100" si="28">ROUND(C100*D100,2)</f>
        <v>0</v>
      </c>
      <c r="F100" s="33">
        <f t="shared" ref="F100" si="29">(E100*0.08)+E100</f>
        <v>0</v>
      </c>
    </row>
    <row r="101" spans="1:6" x14ac:dyDescent="0.25">
      <c r="A101" s="7" t="s">
        <v>21</v>
      </c>
      <c r="B101" s="30" t="s">
        <v>9</v>
      </c>
      <c r="C101" s="27">
        <v>9</v>
      </c>
      <c r="D101" s="11">
        <v>0</v>
      </c>
      <c r="E101" s="31">
        <f t="shared" si="25"/>
        <v>0</v>
      </c>
      <c r="F101" s="33">
        <f t="shared" si="24"/>
        <v>0</v>
      </c>
    </row>
    <row r="102" spans="1:6" x14ac:dyDescent="0.25">
      <c r="A102" s="9" t="s">
        <v>65</v>
      </c>
      <c r="B102" s="8"/>
      <c r="C102" s="9">
        <f>SUM(C81:C101)</f>
        <v>115</v>
      </c>
      <c r="D102" s="11"/>
      <c r="E102" s="12">
        <f>SUM(E81:E101)</f>
        <v>0</v>
      </c>
      <c r="F102" s="35">
        <f>(E102*0.08)+E102</f>
        <v>0</v>
      </c>
    </row>
    <row r="103" spans="1:6" ht="23.25" customHeight="1" x14ac:dyDescent="0.25">
      <c r="A103" s="2"/>
    </row>
    <row r="104" spans="1:6" ht="30.75" customHeight="1" x14ac:dyDescent="0.25">
      <c r="A104" s="53" t="s">
        <v>82</v>
      </c>
      <c r="B104" s="54"/>
      <c r="C104" s="54"/>
      <c r="D104" s="54"/>
      <c r="E104" s="54"/>
      <c r="F104" s="54"/>
    </row>
    <row r="105" spans="1:6" ht="42.75" x14ac:dyDescent="0.25">
      <c r="A105" s="16" t="s">
        <v>68</v>
      </c>
      <c r="B105" s="6" t="s">
        <v>1</v>
      </c>
      <c r="C105" s="6" t="s">
        <v>2</v>
      </c>
      <c r="D105" s="6" t="s">
        <v>85</v>
      </c>
      <c r="E105" s="6" t="s">
        <v>63</v>
      </c>
      <c r="F105" s="6" t="s">
        <v>66</v>
      </c>
    </row>
    <row r="106" spans="1:6" ht="28.5" customHeight="1" x14ac:dyDescent="0.25">
      <c r="A106" s="66" t="s">
        <v>90</v>
      </c>
      <c r="B106" s="67"/>
      <c r="C106" s="67"/>
      <c r="D106" s="67"/>
      <c r="E106" s="67"/>
      <c r="F106" s="68"/>
    </row>
    <row r="107" spans="1:6" x14ac:dyDescent="0.25">
      <c r="A107" s="17" t="s">
        <v>69</v>
      </c>
      <c r="B107" s="34" t="s">
        <v>47</v>
      </c>
      <c r="C107" s="27">
        <v>5</v>
      </c>
      <c r="D107" s="11">
        <v>0</v>
      </c>
      <c r="E107" s="11">
        <f>ROUND(C107*D107,2)</f>
        <v>0</v>
      </c>
      <c r="F107" s="33">
        <f t="shared" ref="F107:F125" si="30">(E107*0.08)+E107</f>
        <v>0</v>
      </c>
    </row>
    <row r="108" spans="1:6" x14ac:dyDescent="0.25">
      <c r="A108" s="15"/>
      <c r="B108" s="34" t="s">
        <v>48</v>
      </c>
      <c r="C108" s="27">
        <v>11</v>
      </c>
      <c r="D108" s="11">
        <v>0</v>
      </c>
      <c r="E108" s="11">
        <f t="shared" ref="E108:E125" si="31">ROUND(C108*D108,2)</f>
        <v>0</v>
      </c>
      <c r="F108" s="33">
        <f t="shared" si="30"/>
        <v>0</v>
      </c>
    </row>
    <row r="109" spans="1:6" x14ac:dyDescent="0.25">
      <c r="A109" s="15"/>
      <c r="B109" s="34" t="s">
        <v>49</v>
      </c>
      <c r="C109" s="27">
        <v>15</v>
      </c>
      <c r="D109" s="11">
        <v>0</v>
      </c>
      <c r="E109" s="11">
        <f t="shared" si="31"/>
        <v>0</v>
      </c>
      <c r="F109" s="33">
        <f t="shared" si="30"/>
        <v>0</v>
      </c>
    </row>
    <row r="110" spans="1:6" x14ac:dyDescent="0.25">
      <c r="A110" s="15"/>
      <c r="B110" s="34" t="s">
        <v>50</v>
      </c>
      <c r="C110" s="27">
        <v>0</v>
      </c>
      <c r="D110" s="11">
        <v>0</v>
      </c>
      <c r="E110" s="11">
        <f t="shared" si="31"/>
        <v>0</v>
      </c>
      <c r="F110" s="33">
        <f t="shared" si="30"/>
        <v>0</v>
      </c>
    </row>
    <row r="111" spans="1:6" x14ac:dyDescent="0.25">
      <c r="A111" s="15"/>
      <c r="B111" s="34" t="s">
        <v>51</v>
      </c>
      <c r="C111" s="27">
        <v>35</v>
      </c>
      <c r="D111" s="11">
        <v>0</v>
      </c>
      <c r="E111" s="11">
        <f t="shared" si="31"/>
        <v>0</v>
      </c>
      <c r="F111" s="33">
        <f t="shared" si="30"/>
        <v>0</v>
      </c>
    </row>
    <row r="112" spans="1:6" x14ac:dyDescent="0.25">
      <c r="A112" s="15"/>
      <c r="B112" s="34" t="s">
        <v>53</v>
      </c>
      <c r="C112" s="27">
        <v>6</v>
      </c>
      <c r="D112" s="11">
        <v>0</v>
      </c>
      <c r="E112" s="11">
        <f t="shared" si="31"/>
        <v>0</v>
      </c>
      <c r="F112" s="33">
        <f t="shared" si="30"/>
        <v>0</v>
      </c>
    </row>
    <row r="113" spans="1:6" x14ac:dyDescent="0.25">
      <c r="A113" s="15"/>
      <c r="B113" s="34" t="s">
        <v>58</v>
      </c>
      <c r="C113" s="27">
        <v>5</v>
      </c>
      <c r="D113" s="11">
        <v>0</v>
      </c>
      <c r="E113" s="11">
        <f>ROUND(C113*D113,2)</f>
        <v>0</v>
      </c>
      <c r="F113" s="33">
        <f t="shared" ref="F113" si="32">(E113*0.08)+E113</f>
        <v>0</v>
      </c>
    </row>
    <row r="114" spans="1:6" x14ac:dyDescent="0.25">
      <c r="A114" s="19" t="s">
        <v>70</v>
      </c>
      <c r="B114" s="29" t="s">
        <v>54</v>
      </c>
      <c r="C114" s="27">
        <v>9</v>
      </c>
      <c r="D114" s="11">
        <v>0</v>
      </c>
      <c r="E114" s="11">
        <f t="shared" si="31"/>
        <v>0</v>
      </c>
      <c r="F114" s="33">
        <f t="shared" si="30"/>
        <v>0</v>
      </c>
    </row>
    <row r="115" spans="1:6" x14ac:dyDescent="0.25">
      <c r="A115" s="15"/>
      <c r="B115" s="29" t="s">
        <v>55</v>
      </c>
      <c r="C115" s="27">
        <v>1</v>
      </c>
      <c r="D115" s="11">
        <v>0</v>
      </c>
      <c r="E115" s="11">
        <f t="shared" si="31"/>
        <v>0</v>
      </c>
      <c r="F115" s="33">
        <f t="shared" si="30"/>
        <v>0</v>
      </c>
    </row>
    <row r="116" spans="1:6" x14ac:dyDescent="0.25">
      <c r="A116" s="15"/>
      <c r="B116" s="29" t="s">
        <v>50</v>
      </c>
      <c r="C116" s="27">
        <v>6</v>
      </c>
      <c r="D116" s="11">
        <v>0</v>
      </c>
      <c r="E116" s="11">
        <f t="shared" ref="E116" si="33">ROUND(C116*D116,2)</f>
        <v>0</v>
      </c>
      <c r="F116" s="33">
        <f t="shared" ref="F116" si="34">(E116*0.08)+E116</f>
        <v>0</v>
      </c>
    </row>
    <row r="117" spans="1:6" x14ac:dyDescent="0.25">
      <c r="A117" s="15"/>
      <c r="B117" s="29" t="s">
        <v>56</v>
      </c>
      <c r="C117" s="27">
        <v>28</v>
      </c>
      <c r="D117" s="11">
        <v>0</v>
      </c>
      <c r="E117" s="11">
        <f t="shared" si="31"/>
        <v>0</v>
      </c>
      <c r="F117" s="33">
        <f t="shared" si="30"/>
        <v>0</v>
      </c>
    </row>
    <row r="118" spans="1:6" x14ac:dyDescent="0.25">
      <c r="A118" s="15"/>
      <c r="B118" s="29" t="s">
        <v>52</v>
      </c>
      <c r="C118" s="27">
        <v>5</v>
      </c>
      <c r="D118" s="11">
        <v>0</v>
      </c>
      <c r="E118" s="11">
        <f t="shared" si="31"/>
        <v>0</v>
      </c>
      <c r="F118" s="33">
        <f t="shared" si="30"/>
        <v>0</v>
      </c>
    </row>
    <row r="119" spans="1:6" x14ac:dyDescent="0.25">
      <c r="A119" s="15"/>
      <c r="B119" s="29" t="s">
        <v>51</v>
      </c>
      <c r="C119" s="27">
        <v>20</v>
      </c>
      <c r="D119" s="11">
        <v>0</v>
      </c>
      <c r="E119" s="11">
        <f t="shared" si="31"/>
        <v>0</v>
      </c>
      <c r="F119" s="33">
        <f t="shared" si="30"/>
        <v>0</v>
      </c>
    </row>
    <row r="120" spans="1:6" x14ac:dyDescent="0.25">
      <c r="A120" s="15"/>
      <c r="B120" s="29" t="s">
        <v>57</v>
      </c>
      <c r="C120" s="27">
        <v>10</v>
      </c>
      <c r="D120" s="11">
        <v>0</v>
      </c>
      <c r="E120" s="11">
        <f t="shared" si="31"/>
        <v>0</v>
      </c>
      <c r="F120" s="33">
        <f t="shared" si="30"/>
        <v>0</v>
      </c>
    </row>
    <row r="121" spans="1:6" x14ac:dyDescent="0.25">
      <c r="A121" s="15"/>
      <c r="B121" s="29" t="s">
        <v>58</v>
      </c>
      <c r="C121" s="27">
        <v>2</v>
      </c>
      <c r="D121" s="11">
        <v>0</v>
      </c>
      <c r="E121" s="11">
        <f t="shared" si="31"/>
        <v>0</v>
      </c>
      <c r="F121" s="33">
        <f t="shared" si="30"/>
        <v>0</v>
      </c>
    </row>
    <row r="122" spans="1:6" x14ac:dyDescent="0.25">
      <c r="A122" s="15"/>
      <c r="B122" s="29" t="s">
        <v>59</v>
      </c>
      <c r="C122" s="27">
        <v>6</v>
      </c>
      <c r="D122" s="11">
        <v>0</v>
      </c>
      <c r="E122" s="11">
        <f t="shared" si="31"/>
        <v>0</v>
      </c>
      <c r="F122" s="33">
        <f>(E122*0.08)+E122</f>
        <v>0</v>
      </c>
    </row>
    <row r="123" spans="1:6" x14ac:dyDescent="0.25">
      <c r="A123" s="15"/>
      <c r="B123" s="29" t="s">
        <v>48</v>
      </c>
      <c r="C123" s="27">
        <v>14</v>
      </c>
      <c r="D123" s="11">
        <v>0</v>
      </c>
      <c r="E123" s="11">
        <f t="shared" ref="E123:E124" si="35">ROUND(C123*D123,2)</f>
        <v>0</v>
      </c>
      <c r="F123" s="33">
        <f t="shared" ref="F123:F124" si="36">(E123*0.08)+E123</f>
        <v>0</v>
      </c>
    </row>
    <row r="124" spans="1:6" x14ac:dyDescent="0.25">
      <c r="A124" s="15"/>
      <c r="B124" s="29" t="s">
        <v>47</v>
      </c>
      <c r="C124" s="27">
        <v>4</v>
      </c>
      <c r="D124" s="11">
        <v>0</v>
      </c>
      <c r="E124" s="11">
        <f t="shared" si="35"/>
        <v>0</v>
      </c>
      <c r="F124" s="33">
        <f t="shared" si="36"/>
        <v>0</v>
      </c>
    </row>
    <row r="125" spans="1:6" x14ac:dyDescent="0.25">
      <c r="A125" s="15"/>
      <c r="B125" s="34" t="s">
        <v>73</v>
      </c>
      <c r="C125" s="27">
        <v>26</v>
      </c>
      <c r="D125" s="11">
        <v>0</v>
      </c>
      <c r="E125" s="11">
        <f t="shared" si="31"/>
        <v>0</v>
      </c>
      <c r="F125" s="33">
        <f t="shared" si="30"/>
        <v>0</v>
      </c>
    </row>
    <row r="126" spans="1:6" x14ac:dyDescent="0.25">
      <c r="A126" s="18" t="s">
        <v>78</v>
      </c>
      <c r="B126" s="34" t="s">
        <v>51</v>
      </c>
      <c r="C126" s="27">
        <v>0</v>
      </c>
      <c r="D126" s="11">
        <v>0</v>
      </c>
      <c r="E126" s="11">
        <f t="shared" ref="E126" si="37">ROUND(C126*D126,2)</f>
        <v>0</v>
      </c>
      <c r="F126" s="33">
        <f t="shared" ref="F126" si="38">(E126*0.08)+E126</f>
        <v>0</v>
      </c>
    </row>
    <row r="127" spans="1:6" ht="42.75" customHeight="1" x14ac:dyDescent="0.25">
      <c r="A127" s="63" t="s">
        <v>91</v>
      </c>
      <c r="B127" s="64"/>
      <c r="C127" s="64"/>
      <c r="D127" s="64"/>
      <c r="E127" s="64"/>
      <c r="F127" s="65"/>
    </row>
    <row r="128" spans="1:6" x14ac:dyDescent="0.25">
      <c r="A128" s="46" t="s">
        <v>92</v>
      </c>
      <c r="B128" s="15" t="s">
        <v>49</v>
      </c>
      <c r="C128" s="15">
        <v>2</v>
      </c>
      <c r="D128" s="11">
        <v>0</v>
      </c>
      <c r="E128" s="11">
        <f t="shared" ref="E128:E134" si="39">ROUND(C128*D128,2)</f>
        <v>0</v>
      </c>
      <c r="F128" s="33">
        <f t="shared" ref="F128:F134" si="40">(E128*0.08)+E128</f>
        <v>0</v>
      </c>
    </row>
    <row r="129" spans="1:8" x14ac:dyDescent="0.25">
      <c r="A129" s="46"/>
      <c r="B129" s="15" t="s">
        <v>48</v>
      </c>
      <c r="C129" s="15">
        <v>2</v>
      </c>
      <c r="D129" s="11">
        <v>0</v>
      </c>
      <c r="E129" s="11">
        <f t="shared" si="39"/>
        <v>0</v>
      </c>
      <c r="F129" s="33">
        <f t="shared" si="40"/>
        <v>0</v>
      </c>
    </row>
    <row r="130" spans="1:8" x14ac:dyDescent="0.25">
      <c r="A130" s="46" t="s">
        <v>70</v>
      </c>
      <c r="B130" s="15" t="s">
        <v>53</v>
      </c>
      <c r="C130" s="15">
        <v>4</v>
      </c>
      <c r="D130" s="11">
        <v>0</v>
      </c>
      <c r="E130" s="11">
        <f t="shared" si="39"/>
        <v>0</v>
      </c>
      <c r="F130" s="33">
        <f t="shared" si="40"/>
        <v>0</v>
      </c>
    </row>
    <row r="131" spans="1:8" x14ac:dyDescent="0.25">
      <c r="A131" s="9"/>
      <c r="B131" s="15" t="s">
        <v>58</v>
      </c>
      <c r="C131" s="15">
        <v>1</v>
      </c>
      <c r="D131" s="11">
        <v>0</v>
      </c>
      <c r="E131" s="11">
        <f t="shared" si="39"/>
        <v>0</v>
      </c>
      <c r="F131" s="33">
        <f t="shared" si="40"/>
        <v>0</v>
      </c>
    </row>
    <row r="132" spans="1:8" x14ac:dyDescent="0.25">
      <c r="A132" s="9"/>
      <c r="B132" s="15" t="s">
        <v>50</v>
      </c>
      <c r="C132" s="15">
        <v>2</v>
      </c>
      <c r="D132" s="11">
        <v>0</v>
      </c>
      <c r="E132" s="11">
        <f t="shared" si="39"/>
        <v>0</v>
      </c>
      <c r="F132" s="33">
        <f t="shared" si="40"/>
        <v>0</v>
      </c>
    </row>
    <row r="133" spans="1:8" x14ac:dyDescent="0.25">
      <c r="A133" s="9"/>
      <c r="B133" s="15" t="s">
        <v>93</v>
      </c>
      <c r="C133" s="15">
        <v>2</v>
      </c>
      <c r="D133" s="11">
        <v>0</v>
      </c>
      <c r="E133" s="11">
        <f t="shared" si="39"/>
        <v>0</v>
      </c>
      <c r="F133" s="33">
        <f t="shared" si="40"/>
        <v>0</v>
      </c>
    </row>
    <row r="134" spans="1:8" x14ac:dyDescent="0.25">
      <c r="A134" s="9"/>
      <c r="B134" s="15" t="s">
        <v>60</v>
      </c>
      <c r="C134" s="15">
        <v>3</v>
      </c>
      <c r="D134" s="11">
        <v>0</v>
      </c>
      <c r="E134" s="11">
        <f t="shared" si="39"/>
        <v>0</v>
      </c>
      <c r="F134" s="33">
        <f t="shared" si="40"/>
        <v>0</v>
      </c>
    </row>
    <row r="135" spans="1:8" x14ac:dyDescent="0.25">
      <c r="A135" s="9" t="s">
        <v>65</v>
      </c>
      <c r="B135" s="15"/>
      <c r="C135" s="15">
        <f>SUM(C107:C134)</f>
        <v>224</v>
      </c>
      <c r="D135" s="32"/>
      <c r="E135" s="12">
        <f>SUM(E107:E134)</f>
        <v>0</v>
      </c>
      <c r="F135" s="35">
        <f>(E135*0.08)+E135</f>
        <v>0</v>
      </c>
    </row>
    <row r="136" spans="1:8" ht="40.5" customHeight="1" x14ac:dyDescent="0.25">
      <c r="A136" s="38"/>
      <c r="B136" s="39"/>
      <c r="C136" s="39"/>
      <c r="D136" s="40"/>
      <c r="E136" s="41"/>
      <c r="F136" s="42"/>
    </row>
    <row r="137" spans="1:8" ht="30.75" customHeight="1" x14ac:dyDescent="0.25">
      <c r="A137" s="53" t="s">
        <v>94</v>
      </c>
      <c r="B137" s="54"/>
      <c r="C137" s="54"/>
      <c r="D137" s="54"/>
      <c r="E137" s="54"/>
      <c r="F137" s="54"/>
    </row>
    <row r="138" spans="1:8" ht="42.75" x14ac:dyDescent="0.25">
      <c r="A138" s="6" t="s">
        <v>68</v>
      </c>
      <c r="B138" s="6" t="s">
        <v>1</v>
      </c>
      <c r="C138" s="6" t="s">
        <v>2</v>
      </c>
      <c r="D138" s="6" t="s">
        <v>85</v>
      </c>
      <c r="E138" s="6" t="s">
        <v>63</v>
      </c>
      <c r="F138" s="6" t="s">
        <v>66</v>
      </c>
    </row>
    <row r="139" spans="1:8" x14ac:dyDescent="0.25">
      <c r="A139" s="8" t="s">
        <v>3</v>
      </c>
      <c r="B139" s="26" t="s">
        <v>61</v>
      </c>
      <c r="C139" s="27">
        <v>2</v>
      </c>
      <c r="D139" s="11">
        <v>0</v>
      </c>
      <c r="E139" s="11">
        <f>ROUND(C139*D139,2)</f>
        <v>0</v>
      </c>
      <c r="F139" s="33">
        <f t="shared" ref="F139:F143" si="41">(E139*0.08)+E139</f>
        <v>0</v>
      </c>
    </row>
    <row r="140" spans="1:8" x14ac:dyDescent="0.25">
      <c r="A140" s="8"/>
      <c r="B140" s="26" t="s">
        <v>8</v>
      </c>
      <c r="C140" s="27">
        <v>1</v>
      </c>
      <c r="D140" s="11">
        <v>0</v>
      </c>
      <c r="E140" s="11">
        <f t="shared" ref="E140:E142" si="42">ROUND(C140*D140,2)</f>
        <v>0</v>
      </c>
      <c r="F140" s="33">
        <f t="shared" si="41"/>
        <v>0</v>
      </c>
    </row>
    <row r="141" spans="1:8" x14ac:dyDescent="0.25">
      <c r="A141" s="8"/>
      <c r="B141" s="26" t="s">
        <v>54</v>
      </c>
      <c r="C141" s="27">
        <v>1</v>
      </c>
      <c r="D141" s="11">
        <v>0</v>
      </c>
      <c r="E141" s="11">
        <f t="shared" si="42"/>
        <v>0</v>
      </c>
      <c r="F141" s="33">
        <f t="shared" si="41"/>
        <v>0</v>
      </c>
    </row>
    <row r="142" spans="1:8" x14ac:dyDescent="0.25">
      <c r="A142" s="8"/>
      <c r="B142" s="26" t="s">
        <v>95</v>
      </c>
      <c r="C142" s="27">
        <v>1</v>
      </c>
      <c r="D142" s="11">
        <v>0</v>
      </c>
      <c r="E142" s="11">
        <f t="shared" si="42"/>
        <v>0</v>
      </c>
      <c r="F142" s="33">
        <f t="shared" si="41"/>
        <v>0</v>
      </c>
    </row>
    <row r="143" spans="1:8" x14ac:dyDescent="0.25">
      <c r="A143" s="9" t="s">
        <v>65</v>
      </c>
      <c r="B143" s="8"/>
      <c r="C143" s="9">
        <f>SUM(C139:C142)</f>
        <v>5</v>
      </c>
      <c r="D143" s="11"/>
      <c r="E143" s="21">
        <f>SUM(E139:E142)</f>
        <v>0</v>
      </c>
      <c r="F143" s="35">
        <f t="shared" si="41"/>
        <v>0</v>
      </c>
    </row>
    <row r="144" spans="1:8" x14ac:dyDescent="0.25">
      <c r="E144" s="20"/>
      <c r="F144" s="20"/>
      <c r="H144" s="22"/>
    </row>
    <row r="145" spans="1:6" ht="30" customHeight="1" x14ac:dyDescent="0.25">
      <c r="A145" s="47" t="s">
        <v>86</v>
      </c>
      <c r="B145" s="47"/>
      <c r="C145" s="47"/>
      <c r="D145" s="47"/>
      <c r="E145" s="47"/>
      <c r="F145" s="36">
        <f>F10+F18+F30+F60+F77+F102+F135+F143</f>
        <v>0</v>
      </c>
    </row>
    <row r="146" spans="1:6" ht="33.75" customHeight="1" x14ac:dyDescent="0.25">
      <c r="A146" s="47" t="s">
        <v>87</v>
      </c>
      <c r="B146" s="47"/>
      <c r="C146" s="47"/>
      <c r="D146" s="47"/>
      <c r="E146" s="47"/>
      <c r="F146" s="45">
        <f>10*F145</f>
        <v>0</v>
      </c>
    </row>
  </sheetData>
  <mergeCells count="15">
    <mergeCell ref="A145:E145"/>
    <mergeCell ref="A146:E146"/>
    <mergeCell ref="A4:F4"/>
    <mergeCell ref="A2:F3"/>
    <mergeCell ref="C1:F1"/>
    <mergeCell ref="A137:F137"/>
    <mergeCell ref="A79:F79"/>
    <mergeCell ref="A104:F104"/>
    <mergeCell ref="A5:F5"/>
    <mergeCell ref="A12:F12"/>
    <mergeCell ref="A20:F20"/>
    <mergeCell ref="A32:F32"/>
    <mergeCell ref="A62:F62"/>
    <mergeCell ref="A127:F127"/>
    <mergeCell ref="A106:F106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WG SZKÓŁ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2018-10-10T10:08:48Z</dcterms:modified>
</cp:coreProperties>
</file>