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moje_dane\EWA_POEPKE\WYBORY\WYBORY PREZYDENCKIE\2025\"/>
    </mc:Choice>
  </mc:AlternateContent>
  <xr:revisionPtr revIDLastSave="0" documentId="8_{B568E4E1-35A8-4A60-9C9B-A2FD8F9F36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port ogóln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46" i="1"/>
  <c r="J44" i="1"/>
  <c r="J56" i="1" s="1"/>
  <c r="J36" i="1"/>
  <c r="J33" i="1"/>
  <c r="J40" i="1" s="1"/>
  <c r="J26" i="1"/>
  <c r="J22" i="1"/>
  <c r="J29" i="1" s="1"/>
  <c r="J16" i="1"/>
  <c r="J15" i="1"/>
  <c r="J18" i="1" s="1"/>
  <c r="J10" i="1"/>
  <c r="J9" i="1"/>
  <c r="J8" i="1"/>
  <c r="J11" i="1" l="1"/>
  <c r="J58" i="1" s="1"/>
</calcChain>
</file>

<file path=xl/sharedStrings.xml><?xml version="1.0" encoding="utf-8"?>
<sst xmlns="http://schemas.openxmlformats.org/spreadsheetml/2006/main" count="109" uniqueCount="66">
  <si>
    <t>Lokal wyborczy: Świetlica wiejska, Mściszewo 31</t>
  </si>
  <si>
    <t>Miejscowość</t>
  </si>
  <si>
    <t>Przystanek</t>
  </si>
  <si>
    <t>Odjazd z miejscowości 
I kurs</t>
  </si>
  <si>
    <t>Przyjazd   do lokalu</t>
  </si>
  <si>
    <t>Powrót
 I kurs</t>
  </si>
  <si>
    <t>Odjazd z miejscowości 
II kurs</t>
  </si>
  <si>
    <t>Przyjazd do lokalu</t>
  </si>
  <si>
    <t>Powrót 
II kurs</t>
  </si>
  <si>
    <t>Raduszyn</t>
  </si>
  <si>
    <t>Raduszyn I</t>
  </si>
  <si>
    <t>Starczanowo</t>
  </si>
  <si>
    <t>Starczanowo I</t>
  </si>
  <si>
    <t>Złotoryjsko</t>
  </si>
  <si>
    <t>przy tablicy ogłoszeniowej w centrum wsi</t>
  </si>
  <si>
    <t>Lokal wyborczy: Szkoła Podstawowa, Białężyn 11</t>
  </si>
  <si>
    <t>Białęgi</t>
  </si>
  <si>
    <t>Białęgi I</t>
  </si>
  <si>
    <t>Nieszawka</t>
  </si>
  <si>
    <t>Nieszawa</t>
  </si>
  <si>
    <t>Nieszawa I</t>
  </si>
  <si>
    <t>Lokal wyborczy: Szkoła Podstawowa, Długa Goślina 22</t>
  </si>
  <si>
    <t>Kąty</t>
  </si>
  <si>
    <t>Kąty I</t>
  </si>
  <si>
    <t>Trojanowo wieś</t>
  </si>
  <si>
    <t>Trojanowo II</t>
  </si>
  <si>
    <t>Trojanowo</t>
  </si>
  <si>
    <t>Trojanowo I</t>
  </si>
  <si>
    <t>Łoskoń Stary</t>
  </si>
  <si>
    <t>przy tablicy ogłoszeniowej przed leśniczówką</t>
  </si>
  <si>
    <t>Długa Goślina</t>
  </si>
  <si>
    <t>Al. Czereśniowa</t>
  </si>
  <si>
    <t>Długa Goślina III</t>
  </si>
  <si>
    <t>Lokal wyborczy: Szkoła Podstawowa, Łopuchowo 15</t>
  </si>
  <si>
    <t>Głębocko</t>
  </si>
  <si>
    <t>Głębocko I</t>
  </si>
  <si>
    <t>Łopuchówko</t>
  </si>
  <si>
    <t>Łopuchówko I</t>
  </si>
  <si>
    <t>Wojnówko</t>
  </si>
  <si>
    <t>Wojnowo</t>
  </si>
  <si>
    <t>Wojnowo I</t>
  </si>
  <si>
    <t>Figura przy DW 196</t>
  </si>
  <si>
    <t>Worowo</t>
  </si>
  <si>
    <t>Lokal wyborczy: Świetlica wiejska, Boduszewo 19B</t>
  </si>
  <si>
    <t>Głęboczek</t>
  </si>
  <si>
    <t>Głęboczek I</t>
  </si>
  <si>
    <t>Czernice</t>
  </si>
  <si>
    <t>przy tablicy z nazwą miejscowości od strony Zielonki</t>
  </si>
  <si>
    <t>Zielonka</t>
  </si>
  <si>
    <t>Huta Pusta</t>
  </si>
  <si>
    <t>na początku wsi od strony Zielonki</t>
  </si>
  <si>
    <t>Huciska</t>
  </si>
  <si>
    <t>Pławno</t>
  </si>
  <si>
    <t>Pławno I</t>
  </si>
  <si>
    <t>Kamińsko</t>
  </si>
  <si>
    <t>Kamińsko IV</t>
  </si>
  <si>
    <t>Kamińsko III</t>
  </si>
  <si>
    <t>Kamińsko II</t>
  </si>
  <si>
    <t>Kamińsko I</t>
  </si>
  <si>
    <t>Przystanek przy drodze powiatowej</t>
  </si>
  <si>
    <t>Przystanek przy krzyżu</t>
  </si>
  <si>
    <t>Przystanek przy DW 196</t>
  </si>
  <si>
    <t>(na podstawie art. 37f Kodeksu wyborczego)</t>
  </si>
  <si>
    <t>Wozokilometry</t>
  </si>
  <si>
    <t>Suma</t>
  </si>
  <si>
    <t>Rozkład jazdy - transport dla wyborców dnia 18.05.2025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</si>
</sst>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b/>
      <sz val="18"/>
      <color theme="1"/>
      <name val="Verdana"/>
      <family val="2"/>
      <charset val="238"/>
    </font>
    <font>
      <sz val="16"/>
      <color theme="1"/>
      <name val="Verdana"/>
      <family val="2"/>
      <charset val="238"/>
    </font>
    <font>
      <b/>
      <sz val="1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20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/>
    <xf numFmtId="0" fontId="3" fillId="0" borderId="4" xfId="0" applyFont="1" applyBorder="1"/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58"/>
  <sheetViews>
    <sheetView tabSelected="1" workbookViewId="0">
      <selection activeCell="H58" sqref="H58"/>
    </sheetView>
  </sheetViews>
  <sheetFormatPr defaultRowHeight="14.4" x14ac:dyDescent="0.3"/>
  <cols>
    <col min="1" max="1" width="18.5546875" bestFit="1" customWidth="1"/>
    <col min="2" max="2" width="28.5546875" bestFit="1" customWidth="1"/>
    <col min="3" max="3" width="17.109375" customWidth="1"/>
    <col min="4" max="4" width="13" customWidth="1"/>
    <col min="5" max="5" width="12.44140625" customWidth="1"/>
    <col min="6" max="6" width="19.5546875" customWidth="1"/>
    <col min="7" max="7" width="14.109375" customWidth="1"/>
    <col min="8" max="8" width="13.109375" customWidth="1"/>
    <col min="9" max="9" width="19.109375" hidden="1" customWidth="1"/>
    <col min="10" max="10" width="0" hidden="1" customWidth="1"/>
  </cols>
  <sheetData>
    <row r="3" spans="1:10" ht="22.2" x14ac:dyDescent="0.3">
      <c r="B3" s="22" t="s">
        <v>65</v>
      </c>
      <c r="C3" s="22"/>
      <c r="D3" s="22"/>
      <c r="E3" s="22"/>
      <c r="F3" s="22"/>
      <c r="G3" s="22"/>
      <c r="H3" s="22"/>
    </row>
    <row r="4" spans="1:10" ht="19.8" x14ac:dyDescent="0.3">
      <c r="B4" s="30" t="s">
        <v>62</v>
      </c>
      <c r="C4" s="30"/>
      <c r="D4" s="30"/>
      <c r="E4" s="30"/>
      <c r="F4" s="30"/>
      <c r="G4" s="30"/>
      <c r="H4" s="30"/>
    </row>
    <row r="6" spans="1:10" ht="17.399999999999999" x14ac:dyDescent="0.3">
      <c r="A6" s="25" t="s">
        <v>0</v>
      </c>
      <c r="B6" s="26"/>
      <c r="C6" s="26"/>
      <c r="D6" s="26"/>
      <c r="E6" s="26"/>
      <c r="F6" s="26"/>
      <c r="G6" s="26"/>
      <c r="H6" s="27"/>
      <c r="I6" s="17" t="s">
        <v>63</v>
      </c>
      <c r="J6" s="18" t="s">
        <v>64</v>
      </c>
    </row>
    <row r="7" spans="1:10" ht="41.4" x14ac:dyDescent="0.3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7"/>
      <c r="J7" s="18"/>
    </row>
    <row r="8" spans="1:10" x14ac:dyDescent="0.3">
      <c r="A8" s="2" t="s">
        <v>9</v>
      </c>
      <c r="B8" s="3" t="s">
        <v>10</v>
      </c>
      <c r="C8" s="4">
        <v>0.39583333333333331</v>
      </c>
      <c r="D8" s="4">
        <v>0.3979166666666667</v>
      </c>
      <c r="E8" s="4">
        <v>0.41666666666666669</v>
      </c>
      <c r="F8" s="4">
        <v>0.625</v>
      </c>
      <c r="G8" s="4">
        <v>0.62708333333333333</v>
      </c>
      <c r="H8" s="4">
        <v>0.64930555555555558</v>
      </c>
      <c r="I8" s="14">
        <v>2.2000000000000002</v>
      </c>
      <c r="J8" s="14">
        <f>(I8*4)</f>
        <v>8.8000000000000007</v>
      </c>
    </row>
    <row r="9" spans="1:10" x14ac:dyDescent="0.3">
      <c r="A9" s="2" t="s">
        <v>11</v>
      </c>
      <c r="B9" s="3" t="s">
        <v>12</v>
      </c>
      <c r="C9" s="4">
        <v>0.40138888888888885</v>
      </c>
      <c r="D9" s="4">
        <v>0.40416666666666662</v>
      </c>
      <c r="E9" s="4">
        <v>0.4236111111111111</v>
      </c>
      <c r="F9" s="4">
        <v>0.63194444444444442</v>
      </c>
      <c r="G9" s="4">
        <v>0.63472222222222219</v>
      </c>
      <c r="H9" s="4">
        <v>0.65625</v>
      </c>
      <c r="I9" s="15">
        <v>3.1</v>
      </c>
      <c r="J9" s="14">
        <f t="shared" ref="J9:J10" si="0">(I9*4)</f>
        <v>12.4</v>
      </c>
    </row>
    <row r="10" spans="1:10" ht="27.6" x14ac:dyDescent="0.3">
      <c r="A10" s="3" t="s">
        <v>13</v>
      </c>
      <c r="B10" s="5" t="s">
        <v>14</v>
      </c>
      <c r="C10" s="4">
        <v>0.40833333333333338</v>
      </c>
      <c r="D10" s="4">
        <v>0.41250000000000003</v>
      </c>
      <c r="E10" s="4">
        <v>0.43055555555555558</v>
      </c>
      <c r="F10" s="4">
        <v>0.63888888888888895</v>
      </c>
      <c r="G10" s="4">
        <v>0.64236111111111105</v>
      </c>
      <c r="H10" s="4">
        <v>0.66319444444444442</v>
      </c>
      <c r="I10" s="14">
        <v>2.2999999999999998</v>
      </c>
      <c r="J10" s="14">
        <f t="shared" si="0"/>
        <v>9.1999999999999993</v>
      </c>
    </row>
    <row r="11" spans="1:10" x14ac:dyDescent="0.3">
      <c r="I11" s="6"/>
      <c r="J11" s="16">
        <f>SUM(J8:J10)</f>
        <v>30.400000000000002</v>
      </c>
    </row>
    <row r="13" spans="1:10" ht="17.399999999999999" x14ac:dyDescent="0.3">
      <c r="A13" s="25" t="s">
        <v>15</v>
      </c>
      <c r="B13" s="26"/>
      <c r="C13" s="26"/>
      <c r="D13" s="26"/>
      <c r="E13" s="26"/>
      <c r="F13" s="26"/>
      <c r="G13" s="26"/>
      <c r="H13" s="27"/>
      <c r="I13" s="17" t="s">
        <v>63</v>
      </c>
      <c r="J13" s="18" t="s">
        <v>64</v>
      </c>
    </row>
    <row r="14" spans="1:10" ht="41.4" x14ac:dyDescent="0.3">
      <c r="A14" s="1" t="s">
        <v>1</v>
      </c>
      <c r="B14" s="1" t="s">
        <v>2</v>
      </c>
      <c r="C14" s="1" t="s">
        <v>3</v>
      </c>
      <c r="D14" s="1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7"/>
      <c r="J14" s="18"/>
    </row>
    <row r="15" spans="1:10" x14ac:dyDescent="0.3">
      <c r="A15" s="3" t="s">
        <v>16</v>
      </c>
      <c r="B15" s="3" t="s">
        <v>17</v>
      </c>
      <c r="C15" s="4">
        <v>0.35416666666666669</v>
      </c>
      <c r="D15" s="4">
        <v>0.35694444444444445</v>
      </c>
      <c r="E15" s="4">
        <v>0.37847222222222227</v>
      </c>
      <c r="F15" s="4">
        <v>0.58333333333333337</v>
      </c>
      <c r="G15" s="4">
        <v>0.58611111111111114</v>
      </c>
      <c r="H15" s="4">
        <v>0.60763888888888895</v>
      </c>
      <c r="I15" s="14">
        <v>2.6</v>
      </c>
      <c r="J15" s="14">
        <f t="shared" ref="J15:J16" si="1">(I15*4)</f>
        <v>10.4</v>
      </c>
    </row>
    <row r="16" spans="1:10" ht="44.25" customHeight="1" x14ac:dyDescent="0.3">
      <c r="A16" s="3" t="s">
        <v>18</v>
      </c>
      <c r="B16" s="5" t="s">
        <v>14</v>
      </c>
      <c r="C16" s="4">
        <v>0.36458333333333331</v>
      </c>
      <c r="D16" s="23">
        <v>0.37083333333333335</v>
      </c>
      <c r="E16" s="23">
        <v>0.3923611111111111</v>
      </c>
      <c r="F16" s="4">
        <v>0.59375</v>
      </c>
      <c r="G16" s="23">
        <v>0.6</v>
      </c>
      <c r="H16" s="23">
        <v>0.62152777777777779</v>
      </c>
      <c r="I16" s="19">
        <v>4.5</v>
      </c>
      <c r="J16" s="20">
        <f t="shared" si="1"/>
        <v>18</v>
      </c>
    </row>
    <row r="17" spans="1:10" x14ac:dyDescent="0.3">
      <c r="A17" s="3" t="s">
        <v>19</v>
      </c>
      <c r="B17" s="3" t="s">
        <v>20</v>
      </c>
      <c r="C17" s="4">
        <v>0.36805555555555558</v>
      </c>
      <c r="D17" s="21"/>
      <c r="E17" s="21"/>
      <c r="F17" s="4">
        <v>0.59722222222222221</v>
      </c>
      <c r="G17" s="21"/>
      <c r="H17" s="21"/>
      <c r="I17" s="19"/>
      <c r="J17" s="21"/>
    </row>
    <row r="18" spans="1:10" x14ac:dyDescent="0.3">
      <c r="I18" s="6"/>
      <c r="J18" s="13">
        <f>SUM(J15:J17)</f>
        <v>28.4</v>
      </c>
    </row>
    <row r="20" spans="1:10" ht="17.399999999999999" x14ac:dyDescent="0.3">
      <c r="A20" s="25" t="s">
        <v>21</v>
      </c>
      <c r="B20" s="26"/>
      <c r="C20" s="26"/>
      <c r="D20" s="26"/>
      <c r="E20" s="26"/>
      <c r="F20" s="26"/>
      <c r="G20" s="26"/>
      <c r="H20" s="27"/>
      <c r="I20" s="17" t="s">
        <v>63</v>
      </c>
      <c r="J20" s="18" t="s">
        <v>64</v>
      </c>
    </row>
    <row r="21" spans="1:10" ht="41.4" x14ac:dyDescent="0.3">
      <c r="A21" s="1" t="s">
        <v>1</v>
      </c>
      <c r="B21" s="1" t="s">
        <v>2</v>
      </c>
      <c r="C21" s="1" t="s">
        <v>3</v>
      </c>
      <c r="D21" s="1" t="s">
        <v>4</v>
      </c>
      <c r="E21" s="1" t="s">
        <v>5</v>
      </c>
      <c r="F21" s="1" t="s">
        <v>6</v>
      </c>
      <c r="G21" s="1" t="s">
        <v>7</v>
      </c>
      <c r="H21" s="1" t="s">
        <v>8</v>
      </c>
      <c r="I21" s="17"/>
      <c r="J21" s="18"/>
    </row>
    <row r="22" spans="1:10" x14ac:dyDescent="0.3">
      <c r="A22" s="3" t="s">
        <v>26</v>
      </c>
      <c r="B22" s="3" t="s">
        <v>27</v>
      </c>
      <c r="C22" s="4">
        <v>0.35416666666666669</v>
      </c>
      <c r="D22" s="23">
        <v>0.36249999999999999</v>
      </c>
      <c r="E22" s="23">
        <v>0.38194444444444442</v>
      </c>
      <c r="F22" s="4">
        <v>0.58333333333333337</v>
      </c>
      <c r="G22" s="23">
        <v>0.59166666666666667</v>
      </c>
      <c r="H22" s="23">
        <v>0.61111111111111105</v>
      </c>
      <c r="I22" s="19">
        <v>10.199999999999999</v>
      </c>
      <c r="J22" s="19">
        <f>(I22*4)</f>
        <v>40.799999999999997</v>
      </c>
    </row>
    <row r="23" spans="1:10" x14ac:dyDescent="0.3">
      <c r="A23" s="3" t="s">
        <v>24</v>
      </c>
      <c r="B23" s="3" t="s">
        <v>25</v>
      </c>
      <c r="C23" s="4">
        <v>0.35555555555555557</v>
      </c>
      <c r="D23" s="24"/>
      <c r="E23" s="24"/>
      <c r="F23" s="4">
        <v>0.58472222222222225</v>
      </c>
      <c r="G23" s="24"/>
      <c r="H23" s="24"/>
      <c r="I23" s="19"/>
      <c r="J23" s="19"/>
    </row>
    <row r="24" spans="1:10" x14ac:dyDescent="0.3">
      <c r="A24" s="3" t="s">
        <v>22</v>
      </c>
      <c r="B24" s="3" t="s">
        <v>23</v>
      </c>
      <c r="C24" s="4">
        <v>0.36041666666666666</v>
      </c>
      <c r="D24" s="21"/>
      <c r="E24" s="21"/>
      <c r="F24" s="4">
        <v>0.58819444444444446</v>
      </c>
      <c r="G24" s="21"/>
      <c r="H24" s="21"/>
      <c r="I24" s="19"/>
      <c r="J24" s="19"/>
    </row>
    <row r="25" spans="1:10" x14ac:dyDescent="0.3">
      <c r="I25" s="6"/>
      <c r="J25" s="6"/>
    </row>
    <row r="26" spans="1:10" ht="27.6" x14ac:dyDescent="0.3">
      <c r="A26" s="3" t="s">
        <v>28</v>
      </c>
      <c r="B26" s="5" t="s">
        <v>29</v>
      </c>
      <c r="C26" s="4">
        <v>0.3666666666666667</v>
      </c>
      <c r="D26" s="23">
        <v>0.37361111111111112</v>
      </c>
      <c r="E26" s="23">
        <v>0.39930555555555558</v>
      </c>
      <c r="F26" s="4">
        <v>0.59583333333333333</v>
      </c>
      <c r="G26" s="23">
        <v>0.60277777777777775</v>
      </c>
      <c r="H26" s="23">
        <v>0.62847222222222221</v>
      </c>
      <c r="I26" s="19">
        <v>6.6</v>
      </c>
      <c r="J26" s="19">
        <f>(I26*4)</f>
        <v>26.4</v>
      </c>
    </row>
    <row r="27" spans="1:10" x14ac:dyDescent="0.3">
      <c r="A27" s="29" t="s">
        <v>30</v>
      </c>
      <c r="B27" s="7" t="s">
        <v>31</v>
      </c>
      <c r="C27" s="4">
        <v>0.37083333333333335</v>
      </c>
      <c r="D27" s="24"/>
      <c r="E27" s="24"/>
      <c r="F27" s="4">
        <v>0.6</v>
      </c>
      <c r="G27" s="24"/>
      <c r="H27" s="24"/>
      <c r="I27" s="19"/>
      <c r="J27" s="19"/>
    </row>
    <row r="28" spans="1:10" x14ac:dyDescent="0.3">
      <c r="A28" s="29"/>
      <c r="B28" s="7" t="s">
        <v>32</v>
      </c>
      <c r="C28" s="4">
        <v>0.37152777777777773</v>
      </c>
      <c r="D28" s="21"/>
      <c r="E28" s="21"/>
      <c r="F28" s="4">
        <v>0.60069444444444442</v>
      </c>
      <c r="G28" s="21"/>
      <c r="H28" s="21"/>
      <c r="I28" s="19"/>
      <c r="J28" s="19"/>
    </row>
    <row r="29" spans="1:10" x14ac:dyDescent="0.3">
      <c r="I29" s="6"/>
      <c r="J29" s="16">
        <f>SUM(J22:J28)</f>
        <v>67.199999999999989</v>
      </c>
    </row>
    <row r="31" spans="1:10" ht="17.399999999999999" x14ac:dyDescent="0.3">
      <c r="A31" s="25" t="s">
        <v>33</v>
      </c>
      <c r="B31" s="26"/>
      <c r="C31" s="26"/>
      <c r="D31" s="26"/>
      <c r="E31" s="26"/>
      <c r="F31" s="26"/>
      <c r="G31" s="26"/>
      <c r="H31" s="27"/>
      <c r="I31" s="17" t="s">
        <v>63</v>
      </c>
      <c r="J31" s="18" t="s">
        <v>64</v>
      </c>
    </row>
    <row r="32" spans="1:10" ht="41.4" x14ac:dyDescent="0.3">
      <c r="A32" s="1" t="s">
        <v>1</v>
      </c>
      <c r="B32" s="1" t="s">
        <v>2</v>
      </c>
      <c r="C32" s="1" t="s">
        <v>3</v>
      </c>
      <c r="D32" s="1" t="s">
        <v>4</v>
      </c>
      <c r="E32" s="1" t="s">
        <v>5</v>
      </c>
      <c r="F32" s="1" t="s">
        <v>6</v>
      </c>
      <c r="G32" s="1" t="s">
        <v>7</v>
      </c>
      <c r="H32" s="1" t="s">
        <v>8</v>
      </c>
      <c r="I32" s="17"/>
      <c r="J32" s="18"/>
    </row>
    <row r="33" spans="1:10" x14ac:dyDescent="0.3">
      <c r="A33" s="8" t="s">
        <v>34</v>
      </c>
      <c r="B33" s="3" t="s">
        <v>35</v>
      </c>
      <c r="C33" s="4">
        <v>0.42777777777777781</v>
      </c>
      <c r="D33" s="23">
        <v>0.43402777777777773</v>
      </c>
      <c r="E33" s="23">
        <v>0.46180555555555558</v>
      </c>
      <c r="F33" s="4">
        <v>0.65694444444444444</v>
      </c>
      <c r="G33" s="23">
        <v>0.66319444444444442</v>
      </c>
      <c r="H33" s="23">
        <v>0.69097222222222221</v>
      </c>
      <c r="I33" s="19">
        <v>4.5</v>
      </c>
      <c r="J33" s="19">
        <f>(I33*4)</f>
        <v>18</v>
      </c>
    </row>
    <row r="34" spans="1:10" x14ac:dyDescent="0.3">
      <c r="A34" s="8" t="s">
        <v>36</v>
      </c>
      <c r="B34" s="3" t="s">
        <v>37</v>
      </c>
      <c r="C34" s="4">
        <v>0.43055555555555558</v>
      </c>
      <c r="D34" s="21"/>
      <c r="E34" s="21"/>
      <c r="F34" s="4">
        <v>0.65972222222222221</v>
      </c>
      <c r="G34" s="21"/>
      <c r="H34" s="21"/>
      <c r="I34" s="19"/>
      <c r="J34" s="19"/>
    </row>
    <row r="35" spans="1:10" x14ac:dyDescent="0.3">
      <c r="A35" s="9"/>
      <c r="B35" s="10"/>
      <c r="I35" s="6"/>
      <c r="J35" s="6"/>
    </row>
    <row r="36" spans="1:10" x14ac:dyDescent="0.3">
      <c r="A36" s="8" t="s">
        <v>39</v>
      </c>
      <c r="B36" s="3" t="s">
        <v>40</v>
      </c>
      <c r="C36" s="4">
        <v>0.41319444444444442</v>
      </c>
      <c r="D36" s="23">
        <v>0.4236111111111111</v>
      </c>
      <c r="E36" s="23">
        <v>0.44097222222222227</v>
      </c>
      <c r="F36" s="4">
        <v>0.64236111111111105</v>
      </c>
      <c r="G36" s="23">
        <v>0.65277777777777779</v>
      </c>
      <c r="H36" s="23">
        <v>0.67013888888888884</v>
      </c>
      <c r="I36" s="19">
        <v>11.3</v>
      </c>
      <c r="J36" s="19">
        <f>(I36*4)</f>
        <v>45.2</v>
      </c>
    </row>
    <row r="37" spans="1:10" x14ac:dyDescent="0.3">
      <c r="A37" s="8" t="s">
        <v>38</v>
      </c>
      <c r="B37" s="3" t="s">
        <v>60</v>
      </c>
      <c r="C37" s="4">
        <v>0.4152777777777778</v>
      </c>
      <c r="D37" s="24"/>
      <c r="E37" s="24"/>
      <c r="F37" s="4">
        <v>0.64444444444444449</v>
      </c>
      <c r="G37" s="24"/>
      <c r="H37" s="24"/>
      <c r="I37" s="19"/>
      <c r="J37" s="19"/>
    </row>
    <row r="38" spans="1:10" x14ac:dyDescent="0.3">
      <c r="A38" s="11" t="s">
        <v>34</v>
      </c>
      <c r="B38" s="3" t="s">
        <v>41</v>
      </c>
      <c r="C38" s="4">
        <v>0.4201388888888889</v>
      </c>
      <c r="D38" s="24"/>
      <c r="E38" s="24"/>
      <c r="F38" s="4">
        <v>0.64930555555555558</v>
      </c>
      <c r="G38" s="24"/>
      <c r="H38" s="24"/>
      <c r="I38" s="19"/>
      <c r="J38" s="19"/>
    </row>
    <row r="39" spans="1:10" x14ac:dyDescent="0.3">
      <c r="A39" s="8" t="s">
        <v>42</v>
      </c>
      <c r="B39" s="3" t="s">
        <v>61</v>
      </c>
      <c r="C39" s="4">
        <v>0.42152777777777778</v>
      </c>
      <c r="D39" s="21"/>
      <c r="E39" s="21"/>
      <c r="F39" s="4">
        <v>0.65069444444444446</v>
      </c>
      <c r="G39" s="21"/>
      <c r="H39" s="21"/>
      <c r="I39" s="19"/>
      <c r="J39" s="19"/>
    </row>
    <row r="40" spans="1:10" x14ac:dyDescent="0.3">
      <c r="I40" s="6"/>
      <c r="J40" s="13">
        <f>SUM(J33:J39)</f>
        <v>63.2</v>
      </c>
    </row>
    <row r="42" spans="1:10" ht="17.399999999999999" x14ac:dyDescent="0.3">
      <c r="A42" s="25" t="s">
        <v>43</v>
      </c>
      <c r="B42" s="26"/>
      <c r="C42" s="26"/>
      <c r="D42" s="26"/>
      <c r="E42" s="26"/>
      <c r="F42" s="26"/>
      <c r="G42" s="26"/>
      <c r="H42" s="27"/>
      <c r="I42" s="17" t="s">
        <v>63</v>
      </c>
      <c r="J42" s="18" t="s">
        <v>64</v>
      </c>
    </row>
    <row r="43" spans="1:10" ht="41.4" x14ac:dyDescent="0.3">
      <c r="A43" s="1" t="s">
        <v>1</v>
      </c>
      <c r="B43" s="1" t="s">
        <v>2</v>
      </c>
      <c r="C43" s="1" t="s">
        <v>3</v>
      </c>
      <c r="D43" s="1" t="s">
        <v>4</v>
      </c>
      <c r="E43" s="1" t="s">
        <v>5</v>
      </c>
      <c r="F43" s="1" t="s">
        <v>6</v>
      </c>
      <c r="G43" s="1" t="s">
        <v>7</v>
      </c>
      <c r="H43" s="1" t="s">
        <v>8</v>
      </c>
      <c r="I43" s="17"/>
      <c r="J43" s="18"/>
    </row>
    <row r="44" spans="1:10" x14ac:dyDescent="0.3">
      <c r="A44" s="8" t="s">
        <v>44</v>
      </c>
      <c r="B44" s="3" t="s">
        <v>45</v>
      </c>
      <c r="C44" s="4">
        <v>0.36458333333333331</v>
      </c>
      <c r="D44" s="4">
        <v>0.37013888888888885</v>
      </c>
      <c r="E44" s="4">
        <v>0.39097222222222222</v>
      </c>
      <c r="F44" s="4">
        <v>0.625</v>
      </c>
      <c r="G44" s="4">
        <v>0.63055555555555554</v>
      </c>
      <c r="H44" s="4">
        <v>0.65277777777777779</v>
      </c>
      <c r="I44" s="14">
        <v>5.8</v>
      </c>
      <c r="J44" s="14">
        <f>(I44*4)</f>
        <v>23.2</v>
      </c>
    </row>
    <row r="45" spans="1:10" x14ac:dyDescent="0.3">
      <c r="I45" s="6"/>
      <c r="J45" s="6"/>
    </row>
    <row r="46" spans="1:10" ht="41.4" x14ac:dyDescent="0.3">
      <c r="A46" s="8" t="s">
        <v>46</v>
      </c>
      <c r="B46" s="5" t="s">
        <v>47</v>
      </c>
      <c r="C46" s="4">
        <v>0.40972222222222227</v>
      </c>
      <c r="D46" s="23">
        <v>0.4284722222222222</v>
      </c>
      <c r="E46" s="23">
        <v>0.4513888888888889</v>
      </c>
      <c r="F46" s="4">
        <v>0.67222222222222217</v>
      </c>
      <c r="G46" s="23">
        <v>0.69097222222222221</v>
      </c>
      <c r="H46" s="23">
        <v>0.71180555555555547</v>
      </c>
      <c r="I46" s="19">
        <v>11.6</v>
      </c>
      <c r="J46" s="19">
        <f>(I46*4)</f>
        <v>46.4</v>
      </c>
    </row>
    <row r="47" spans="1:10" x14ac:dyDescent="0.3">
      <c r="A47" s="8" t="s">
        <v>48</v>
      </c>
      <c r="B47" s="3" t="s">
        <v>48</v>
      </c>
      <c r="C47" s="4">
        <v>0.41666666666666669</v>
      </c>
      <c r="D47" s="24"/>
      <c r="E47" s="24"/>
      <c r="F47" s="4">
        <v>0.6791666666666667</v>
      </c>
      <c r="G47" s="24"/>
      <c r="H47" s="24"/>
      <c r="I47" s="19"/>
      <c r="J47" s="19"/>
    </row>
    <row r="48" spans="1:10" ht="27.6" x14ac:dyDescent="0.3">
      <c r="A48" s="8" t="s">
        <v>49</v>
      </c>
      <c r="B48" s="5" t="s">
        <v>50</v>
      </c>
      <c r="C48" s="4">
        <v>0.42083333333333334</v>
      </c>
      <c r="D48" s="24"/>
      <c r="E48" s="24"/>
      <c r="F48" s="4">
        <v>0.68333333333333324</v>
      </c>
      <c r="G48" s="24"/>
      <c r="H48" s="24"/>
      <c r="I48" s="19"/>
      <c r="J48" s="19"/>
    </row>
    <row r="49" spans="1:10" ht="27.6" x14ac:dyDescent="0.3">
      <c r="A49" s="11" t="s">
        <v>51</v>
      </c>
      <c r="B49" s="12" t="s">
        <v>59</v>
      </c>
      <c r="C49" s="4">
        <v>0.42499999999999999</v>
      </c>
      <c r="D49" s="21"/>
      <c r="E49" s="21"/>
      <c r="F49" s="4">
        <v>0.6875</v>
      </c>
      <c r="G49" s="21"/>
      <c r="H49" s="21"/>
      <c r="I49" s="19"/>
      <c r="J49" s="19"/>
    </row>
    <row r="50" spans="1:10" x14ac:dyDescent="0.3">
      <c r="I50" s="6"/>
      <c r="J50" s="6"/>
    </row>
    <row r="51" spans="1:10" x14ac:dyDescent="0.3">
      <c r="A51" s="8" t="s">
        <v>52</v>
      </c>
      <c r="B51" s="3" t="s">
        <v>53</v>
      </c>
      <c r="C51" s="4">
        <v>0.37847222222222227</v>
      </c>
      <c r="D51" s="23">
        <v>0.38958333333333334</v>
      </c>
      <c r="E51" s="23">
        <v>0.4291666666666667</v>
      </c>
      <c r="F51" s="4">
        <v>0.63888888888888895</v>
      </c>
      <c r="G51" s="23">
        <v>0.65</v>
      </c>
      <c r="H51" s="23">
        <v>0.69097222222222221</v>
      </c>
      <c r="I51" s="19">
        <v>8.3000000000000007</v>
      </c>
      <c r="J51" s="19">
        <f>(I51*4)</f>
        <v>33.200000000000003</v>
      </c>
    </row>
    <row r="52" spans="1:10" x14ac:dyDescent="0.3">
      <c r="A52" s="28" t="s">
        <v>54</v>
      </c>
      <c r="B52" s="3" t="s">
        <v>55</v>
      </c>
      <c r="C52" s="4">
        <v>0.37986111111111115</v>
      </c>
      <c r="D52" s="24"/>
      <c r="E52" s="24"/>
      <c r="F52" s="4">
        <v>0.64027777777777783</v>
      </c>
      <c r="G52" s="24"/>
      <c r="H52" s="24"/>
      <c r="I52" s="19"/>
      <c r="J52" s="19"/>
    </row>
    <row r="53" spans="1:10" x14ac:dyDescent="0.3">
      <c r="A53" s="28"/>
      <c r="B53" s="7" t="s">
        <v>56</v>
      </c>
      <c r="C53" s="4">
        <v>0.38055555555555554</v>
      </c>
      <c r="D53" s="24"/>
      <c r="E53" s="24"/>
      <c r="F53" s="4">
        <v>0.64097222222222217</v>
      </c>
      <c r="G53" s="24"/>
      <c r="H53" s="24"/>
      <c r="I53" s="19"/>
      <c r="J53" s="19"/>
    </row>
    <row r="54" spans="1:10" x14ac:dyDescent="0.3">
      <c r="A54" s="28"/>
      <c r="B54" s="7" t="s">
        <v>57</v>
      </c>
      <c r="C54" s="4">
        <v>0.38125000000000003</v>
      </c>
      <c r="D54" s="24"/>
      <c r="E54" s="24"/>
      <c r="F54" s="4">
        <v>0.64166666666666672</v>
      </c>
      <c r="G54" s="24"/>
      <c r="H54" s="24"/>
      <c r="I54" s="19"/>
      <c r="J54" s="19"/>
    </row>
    <row r="55" spans="1:10" x14ac:dyDescent="0.3">
      <c r="A55" s="28"/>
      <c r="B55" s="7" t="s">
        <v>58</v>
      </c>
      <c r="C55" s="4">
        <v>0.38263888888888892</v>
      </c>
      <c r="D55" s="21"/>
      <c r="E55" s="21"/>
      <c r="F55" s="4">
        <v>0.6430555555555556</v>
      </c>
      <c r="G55" s="21"/>
      <c r="H55" s="21"/>
      <c r="I55" s="19"/>
      <c r="J55" s="19"/>
    </row>
    <row r="56" spans="1:10" x14ac:dyDescent="0.3">
      <c r="I56" s="6"/>
      <c r="J56" s="13">
        <f>SUM(J44:J55)</f>
        <v>102.8</v>
      </c>
    </row>
    <row r="58" spans="1:10" x14ac:dyDescent="0.3">
      <c r="H58" s="6"/>
      <c r="I58" s="6"/>
      <c r="J58" s="16">
        <f>SUM(J11,J18,J29,J40,J56)</f>
        <v>292</v>
      </c>
    </row>
  </sheetData>
  <mergeCells count="61">
    <mergeCell ref="A6:H6"/>
    <mergeCell ref="A13:H13"/>
    <mergeCell ref="B4:H4"/>
    <mergeCell ref="A20:H20"/>
    <mergeCell ref="D22:D24"/>
    <mergeCell ref="E22:E24"/>
    <mergeCell ref="G22:G24"/>
    <mergeCell ref="H22:H24"/>
    <mergeCell ref="G46:G49"/>
    <mergeCell ref="H46:H49"/>
    <mergeCell ref="A52:A55"/>
    <mergeCell ref="A27:A28"/>
    <mergeCell ref="A31:H31"/>
    <mergeCell ref="D33:D34"/>
    <mergeCell ref="E33:E34"/>
    <mergeCell ref="G33:G34"/>
    <mergeCell ref="H33:H34"/>
    <mergeCell ref="D26:D28"/>
    <mergeCell ref="E26:E28"/>
    <mergeCell ref="G26:G28"/>
    <mergeCell ref="H26:H28"/>
    <mergeCell ref="B3:H3"/>
    <mergeCell ref="D51:D55"/>
    <mergeCell ref="E51:E55"/>
    <mergeCell ref="G51:G55"/>
    <mergeCell ref="H51:H55"/>
    <mergeCell ref="D36:D39"/>
    <mergeCell ref="E36:E39"/>
    <mergeCell ref="G36:G39"/>
    <mergeCell ref="H36:H39"/>
    <mergeCell ref="D16:D17"/>
    <mergeCell ref="E16:E17"/>
    <mergeCell ref="G16:G17"/>
    <mergeCell ref="H16:H17"/>
    <mergeCell ref="A42:H42"/>
    <mergeCell ref="D46:D49"/>
    <mergeCell ref="E46:E49"/>
    <mergeCell ref="I6:I7"/>
    <mergeCell ref="J6:J7"/>
    <mergeCell ref="I13:I14"/>
    <mergeCell ref="J13:J14"/>
    <mergeCell ref="I16:I17"/>
    <mergeCell ref="J16:J17"/>
    <mergeCell ref="I20:I21"/>
    <mergeCell ref="J20:J21"/>
    <mergeCell ref="I22:I24"/>
    <mergeCell ref="J22:J24"/>
    <mergeCell ref="I26:I28"/>
    <mergeCell ref="J26:J28"/>
    <mergeCell ref="I31:I32"/>
    <mergeCell ref="J31:J32"/>
    <mergeCell ref="I33:I34"/>
    <mergeCell ref="J33:J34"/>
    <mergeCell ref="I36:I39"/>
    <mergeCell ref="J36:J39"/>
    <mergeCell ref="I42:I43"/>
    <mergeCell ref="J42:J43"/>
    <mergeCell ref="I46:I49"/>
    <mergeCell ref="J46:J49"/>
    <mergeCell ref="I51:I55"/>
    <mergeCell ref="J51:J55"/>
  </mergeCells>
  <pageMargins left="0.25" right="0.25" top="0.75" bottom="0.75" header="0.3" footer="0.3"/>
  <pageSetup paperSize="9" scale="6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Transport ogólny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k.szymanska</dc:creator>
  <cp:lastModifiedBy>Ewa Poepke-Kala</cp:lastModifiedBy>
  <cp:lastPrinted>2024-03-28T13:07:31Z</cp:lastPrinted>
  <dcterms:created xsi:type="dcterms:W3CDTF">2024-03-01T09:02:19Z</dcterms:created>
  <dcterms:modified xsi:type="dcterms:W3CDTF">2025-05-07T10:38:44Z</dcterms:modified>
</cp:coreProperties>
</file>