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.kurianowicz\Desktop\Zapytania ofertowewy 2026\"/>
    </mc:Choice>
  </mc:AlternateContent>
  <bookViews>
    <workbookView xWindow="0" yWindow="0" windowWidth="20490" windowHeight="77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H26" i="1" s="1"/>
  <c r="G26" i="1"/>
  <c r="F31" i="1"/>
  <c r="H31" i="1" s="1"/>
  <c r="G31" i="1"/>
  <c r="O9" i="1" l="1"/>
  <c r="S9" i="1" s="1"/>
  <c r="O10" i="1"/>
  <c r="S10" i="1" s="1"/>
  <c r="O11" i="1"/>
  <c r="O12" i="1"/>
  <c r="S12" i="1" s="1"/>
  <c r="O13" i="1"/>
  <c r="S13" i="1" s="1"/>
  <c r="O14" i="1"/>
  <c r="O15" i="1"/>
  <c r="S15" i="1" s="1"/>
  <c r="O16" i="1"/>
  <c r="S16" i="1" s="1"/>
  <c r="O17" i="1"/>
  <c r="S17" i="1" s="1"/>
  <c r="O18" i="1"/>
  <c r="S18" i="1" s="1"/>
  <c r="O19" i="1"/>
  <c r="S19" i="1" s="1"/>
  <c r="O20" i="1"/>
  <c r="S20" i="1" s="1"/>
  <c r="O21" i="1"/>
  <c r="S21" i="1" s="1"/>
  <c r="O22" i="1"/>
  <c r="S22" i="1" s="1"/>
  <c r="O23" i="1"/>
  <c r="S23" i="1" s="1"/>
  <c r="O24" i="1"/>
  <c r="S24" i="1" s="1"/>
  <c r="O25" i="1"/>
  <c r="S25" i="1" s="1"/>
  <c r="O27" i="1"/>
  <c r="O28" i="1"/>
  <c r="S28" i="1" s="1"/>
  <c r="O29" i="1"/>
  <c r="S29" i="1" s="1"/>
  <c r="O30" i="1"/>
  <c r="O8" i="1"/>
  <c r="S8" i="1" s="1"/>
  <c r="S30" i="1"/>
  <c r="R30" i="1"/>
  <c r="R29" i="1"/>
  <c r="R28" i="1"/>
  <c r="S27" i="1"/>
  <c r="R27" i="1"/>
  <c r="R25" i="1"/>
  <c r="R24" i="1"/>
  <c r="R23" i="1"/>
  <c r="R22" i="1"/>
  <c r="T22" i="1" s="1"/>
  <c r="R21" i="1"/>
  <c r="R20" i="1"/>
  <c r="R19" i="1"/>
  <c r="R18" i="1"/>
  <c r="T18" i="1" s="1"/>
  <c r="R17" i="1"/>
  <c r="R16" i="1"/>
  <c r="R15" i="1"/>
  <c r="S14" i="1"/>
  <c r="R14" i="1"/>
  <c r="R13" i="1"/>
  <c r="R12" i="1"/>
  <c r="R11" i="1"/>
  <c r="R10" i="1"/>
  <c r="R9" i="1"/>
  <c r="R8" i="1"/>
  <c r="M30" i="1"/>
  <c r="L30" i="1"/>
  <c r="N30" i="1" s="1"/>
  <c r="M29" i="1"/>
  <c r="L29" i="1"/>
  <c r="N29" i="1" s="1"/>
  <c r="M28" i="1"/>
  <c r="L28" i="1"/>
  <c r="N28" i="1" s="1"/>
  <c r="M27" i="1"/>
  <c r="L27" i="1"/>
  <c r="N27" i="1" s="1"/>
  <c r="M25" i="1"/>
  <c r="L25" i="1"/>
  <c r="N25" i="1" s="1"/>
  <c r="M24" i="1"/>
  <c r="L24" i="1"/>
  <c r="N24" i="1" s="1"/>
  <c r="M23" i="1"/>
  <c r="L23" i="1"/>
  <c r="N23" i="1" s="1"/>
  <c r="M22" i="1"/>
  <c r="L22" i="1"/>
  <c r="N22" i="1" s="1"/>
  <c r="M21" i="1"/>
  <c r="L21" i="1"/>
  <c r="N21" i="1" s="1"/>
  <c r="M20" i="1"/>
  <c r="L20" i="1"/>
  <c r="N20" i="1" s="1"/>
  <c r="M19" i="1"/>
  <c r="L19" i="1"/>
  <c r="N19" i="1" s="1"/>
  <c r="M18" i="1"/>
  <c r="L18" i="1"/>
  <c r="N18" i="1" s="1"/>
  <c r="M17" i="1"/>
  <c r="L17" i="1"/>
  <c r="N17" i="1" s="1"/>
  <c r="M16" i="1"/>
  <c r="L16" i="1"/>
  <c r="N16" i="1" s="1"/>
  <c r="M15" i="1"/>
  <c r="L15" i="1"/>
  <c r="N15" i="1" s="1"/>
  <c r="M14" i="1"/>
  <c r="L14" i="1"/>
  <c r="N14" i="1" s="1"/>
  <c r="M13" i="1"/>
  <c r="L13" i="1"/>
  <c r="N13" i="1" s="1"/>
  <c r="M12" i="1"/>
  <c r="L12" i="1"/>
  <c r="N12" i="1" s="1"/>
  <c r="M11" i="1"/>
  <c r="L11" i="1"/>
  <c r="N11" i="1" s="1"/>
  <c r="M10" i="1"/>
  <c r="L10" i="1"/>
  <c r="N10" i="1" s="1"/>
  <c r="M9" i="1"/>
  <c r="L9" i="1"/>
  <c r="N9" i="1" s="1"/>
  <c r="M8" i="1"/>
  <c r="L8" i="1"/>
  <c r="N8" i="1" s="1"/>
  <c r="G29" i="1"/>
  <c r="G30" i="1"/>
  <c r="T25" i="1" l="1"/>
  <c r="T9" i="1"/>
  <c r="T21" i="1"/>
  <c r="T13" i="1"/>
  <c r="T16" i="1"/>
  <c r="T27" i="1"/>
  <c r="T12" i="1"/>
  <c r="T30" i="1"/>
  <c r="T28" i="1"/>
  <c r="T17" i="1"/>
  <c r="T14" i="1"/>
  <c r="T10" i="1"/>
  <c r="T8" i="1"/>
  <c r="T11" i="1"/>
  <c r="T24" i="1"/>
  <c r="T20" i="1"/>
  <c r="S11" i="1"/>
  <c r="T15" i="1"/>
  <c r="T29" i="1"/>
  <c r="T19" i="1"/>
  <c r="T23" i="1"/>
  <c r="M32" i="1"/>
  <c r="S32" i="1"/>
  <c r="N32" i="1"/>
  <c r="F30" i="1"/>
  <c r="H30" i="1" s="1"/>
  <c r="T32" i="1" l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G28" i="1" l="1"/>
  <c r="G27" i="1"/>
  <c r="G25" i="1"/>
  <c r="G24" i="1"/>
  <c r="G23" i="1"/>
  <c r="G22" i="1"/>
  <c r="G21" i="1"/>
  <c r="G20" i="1"/>
  <c r="G19" i="1"/>
  <c r="G18" i="1"/>
  <c r="G17" i="1"/>
  <c r="G16" i="1"/>
  <c r="G13" i="1"/>
  <c r="G12" i="1"/>
  <c r="G11" i="1"/>
  <c r="G10" i="1"/>
  <c r="G9" i="1"/>
  <c r="G8" i="1"/>
  <c r="H29" i="1" l="1"/>
  <c r="H28" i="1"/>
  <c r="H27" i="1"/>
  <c r="H25" i="1"/>
  <c r="H24" i="1"/>
  <c r="H23" i="1"/>
  <c r="H22" i="1"/>
  <c r="H21" i="1"/>
  <c r="H20" i="1"/>
  <c r="H19" i="1"/>
  <c r="H18" i="1"/>
  <c r="H17" i="1"/>
  <c r="H16" i="1"/>
  <c r="H13" i="1"/>
  <c r="H12" i="1"/>
  <c r="H11" i="1"/>
  <c r="H10" i="1"/>
  <c r="H9" i="1"/>
  <c r="H8" i="1"/>
  <c r="H14" i="1"/>
  <c r="G14" i="1"/>
  <c r="H15" i="1"/>
  <c r="G15" i="1"/>
  <c r="G32" i="1" l="1"/>
  <c r="H32" i="1"/>
</calcChain>
</file>

<file path=xl/sharedStrings.xml><?xml version="1.0" encoding="utf-8"?>
<sst xmlns="http://schemas.openxmlformats.org/spreadsheetml/2006/main" count="142" uniqueCount="64">
  <si>
    <t>A</t>
  </si>
  <si>
    <t>B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</si>
  <si>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</si>
  <si>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C</t>
  </si>
  <si>
    <t>D</t>
  </si>
  <si>
    <t>E</t>
  </si>
  <si>
    <t>F</t>
  </si>
  <si>
    <t>G</t>
  </si>
  <si>
    <t>H</t>
  </si>
  <si>
    <t>I</t>
  </si>
  <si>
    <t>J</t>
  </si>
  <si>
    <t>szt.</t>
  </si>
  <si>
    <t>regulacja włazów studni kanalizacyjnych</t>
  </si>
  <si>
    <t>regulacja skrzynek zaworów wody i gazu</t>
  </si>
  <si>
    <t>ilość</t>
  </si>
  <si>
    <t>RAZEM</t>
  </si>
  <si>
    <t>jedn</t>
  </si>
  <si>
    <t>K</t>
  </si>
  <si>
    <t>L</t>
  </si>
  <si>
    <t>M</t>
  </si>
  <si>
    <t>N</t>
  </si>
  <si>
    <t>O</t>
  </si>
  <si>
    <t>P</t>
  </si>
  <si>
    <t>R</t>
  </si>
  <si>
    <t>S</t>
  </si>
  <si>
    <t>T</t>
  </si>
  <si>
    <t>U</t>
  </si>
  <si>
    <t>remont nawierzchni z nowej kostki brukowej szarej gr. 6 cm na podsypce cementowo-piaskowej gr. 5 cm</t>
  </si>
  <si>
    <t xml:space="preserve">remontu nawierzchni z nowej kostki brukowej – czerwonej gr. 6 cm na podsypce cementowo-piaskowej gr. 5 cm </t>
  </si>
  <si>
    <t>remontu nawierzchni z nowych płyt chodnikowych 35×35×5 cm na podsypce cementowo-piaskowej gr. 5cm</t>
  </si>
  <si>
    <t>Remont nawierzchni z płyt chodnikowych ryflowanych „STOP” 30x30x8 cm</t>
  </si>
  <si>
    <t xml:space="preserve">remont nawierzchni z nowej kostki brukowej szarej gr. 8 cm na podbudowie betonowej o gr 20 cm z betonu C8/10 (B10) </t>
  </si>
  <si>
    <t>remont nawierzchni z nowej kostki kamiennej granitowej na podsypce cementowo - piaskowej gr.5 cm</t>
  </si>
  <si>
    <t xml:space="preserve">remont nawierzchni z nowej kostki kamiennej granitowej na podbudowie betonowej o gr 20 cm z betonu C8/10 (B10) </t>
  </si>
  <si>
    <t>remont nawierzchni z nowych płyt betonowych grubości do 15 cm (trylinka) na podbudowie betonowej o gr 20 cm z betonu C8/10 (B10)</t>
  </si>
  <si>
    <t xml:space="preserve">remont nawierzchni z wykorzystaniem istniejących płyt betonowych grubości do 15 cm (trylinka) na podbudowie betonowej o gr 20 cm z betonu C8/10 (B10)   </t>
  </si>
  <si>
    <t xml:space="preserve">wymiana krawężnika drogowego 100×30×15 szary na ławie betonowej </t>
  </si>
  <si>
    <t xml:space="preserve">m </t>
  </si>
  <si>
    <t>wymiany obrzeża 100×30×8 szary na ławie betonowej</t>
  </si>
  <si>
    <t>m</t>
  </si>
  <si>
    <t>Ł</t>
  </si>
  <si>
    <t xml:space="preserve">wymiana i regulacja włazów studni kanalizacyjnych </t>
  </si>
  <si>
    <t xml:space="preserve">regulacja wpustów kanalizacyjnych </t>
  </si>
  <si>
    <t xml:space="preserve">wymiana i regulacja wpustów kanalizacyjnych </t>
  </si>
  <si>
    <t xml:space="preserve">wymiana i regulacja skrzynek zaworów wody i gazu </t>
  </si>
  <si>
    <t xml:space="preserve">wymiana i regulacja studni telekomunikacyjnych </t>
  </si>
  <si>
    <t>wymiana pokrywy studni i ramy z pokrywą</t>
  </si>
  <si>
    <t>stawka brutto</t>
  </si>
  <si>
    <t>wartość brutto</t>
  </si>
  <si>
    <t>stawka netto</t>
  </si>
  <si>
    <t>wartość netto</t>
  </si>
  <si>
    <t>W</t>
  </si>
  <si>
    <t>Przełożenie - remont chodnika / jezdni z istniejącej kostki granitowej</t>
  </si>
  <si>
    <t>Przełożenie – remont chodnika / jezdni z istniejącej kostki brukowej</t>
  </si>
  <si>
    <t xml:space="preserve">Przełożenie – remont chodnika / jezdni z istniejących płytek chodnikowych </t>
  </si>
  <si>
    <t>SZACUNEK 90%</t>
  </si>
  <si>
    <t xml:space="preserve">SZACUNEK RAZEM </t>
  </si>
  <si>
    <t xml:space="preserve"> Remont cząstkowy chodników na terenie Miasta i Gminy Murowana Goślina w 2026 roku</t>
  </si>
  <si>
    <t>X</t>
  </si>
  <si>
    <t>Remont chodnika/jezdni masą bitumiczną na zimno gr 5cm</t>
  </si>
  <si>
    <t>Y</t>
  </si>
  <si>
    <t>regulacja studni telekomunikacyjnych</t>
  </si>
  <si>
    <t>Formularz ofertowy na remont chodników 2026 R.</t>
  </si>
  <si>
    <t xml:space="preserve">SZACUNEK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</si>
</sst>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0" xfId="0" applyNumberFormat="1" applyFont="1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4" fontId="0" fillId="0" borderId="0" xfId="0" applyNumberFormat="1"/>
    <xf numFmtId="4" fontId="1" fillId="2" borderId="0" xfId="0" applyNumberFormat="1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center" vertical="top"/>
    </xf>
    <xf numFmtId="4" fontId="5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right" wrapText="1"/>
    </xf>
    <xf numFmtId="0" fontId="5" fillId="0" borderId="0" xfId="0" applyFont="1"/>
    <xf numFmtId="4" fontId="1" fillId="2" borderId="2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2" xfId="0" applyNumberFormat="1" applyBorder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abSelected="1" topLeftCell="A4" zoomScale="80" zoomScaleNormal="80" workbookViewId="0">
      <selection activeCell="U26" sqref="U26"/>
    </sheetView>
  </sheetViews>
  <sheetFormatPr defaultRowHeight="15" x14ac:dyDescent="0.25"/>
  <cols>
    <col min="1" max="1" width="3.5703125" customWidth="1"/>
    <col min="2" max="2" width="80.28515625" style="12" customWidth="1"/>
    <col min="3" max="3" width="9.140625" style="3"/>
    <col min="4" max="4" width="5" style="3" bestFit="1" customWidth="1"/>
    <col min="5" max="5" width="13.28515625" style="16" customWidth="1"/>
    <col min="6" max="6" width="13.28515625" bestFit="1" customWidth="1"/>
    <col min="7" max="7" width="13.28515625" customWidth="1"/>
    <col min="8" max="8" width="14" bestFit="1" customWidth="1"/>
    <col min="9" max="9" width="0" style="3" hidden="1" customWidth="1"/>
    <col min="10" max="10" width="5" style="3" hidden="1" customWidth="1"/>
    <col min="11" max="11" width="13.28515625" style="16" hidden="1" customWidth="1"/>
    <col min="12" max="13" width="13.28515625" hidden="1" customWidth="1"/>
    <col min="14" max="14" width="14" hidden="1" customWidth="1"/>
    <col min="15" max="15" width="0" style="3" hidden="1" customWidth="1"/>
    <col min="16" max="16" width="5" style="3" hidden="1" customWidth="1"/>
    <col min="17" max="17" width="13.28515625" style="16" hidden="1" customWidth="1"/>
    <col min="18" max="19" width="13.28515625" hidden="1" customWidth="1"/>
    <col min="20" max="20" width="14" hidden="1" customWidth="1"/>
    <col min="21" max="23" width="15.28515625" customWidth="1"/>
  </cols>
  <sheetData>
    <row r="1" spans="1:23" s="1" customFormat="1" ht="18.75" x14ac:dyDescent="0.3">
      <c r="A1" s="5" t="s">
        <v>62</v>
      </c>
      <c r="B1" s="11"/>
      <c r="C1" s="2"/>
      <c r="D1" s="2"/>
      <c r="E1" s="13"/>
      <c r="I1" s="2"/>
      <c r="J1" s="2"/>
      <c r="K1" s="13"/>
      <c r="O1" s="2"/>
      <c r="P1" s="2"/>
      <c r="Q1" s="13"/>
    </row>
    <row r="2" spans="1:23" x14ac:dyDescent="0.25"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2"/>
      <c r="V2" s="2"/>
      <c r="W2" s="2"/>
    </row>
    <row r="4" spans="1:23" s="1" customFormat="1" x14ac:dyDescent="0.25">
      <c r="A4" s="1" t="s">
        <v>57</v>
      </c>
      <c r="B4" s="11"/>
      <c r="C4" s="2"/>
      <c r="D4" s="2"/>
      <c r="E4" s="13"/>
      <c r="F4" s="4"/>
      <c r="G4" s="4"/>
      <c r="I4" s="2"/>
      <c r="J4" s="2"/>
      <c r="K4" s="13"/>
      <c r="L4" s="4"/>
      <c r="M4" s="4"/>
      <c r="O4" s="2"/>
      <c r="P4" s="2"/>
      <c r="Q4" s="13"/>
      <c r="R4" s="4"/>
      <c r="S4" s="4"/>
    </row>
    <row r="5" spans="1:23" s="1" customFormat="1" x14ac:dyDescent="0.25">
      <c r="B5" s="11"/>
      <c r="C5" s="2"/>
      <c r="D5" s="2"/>
      <c r="E5" s="13"/>
      <c r="F5" s="4"/>
      <c r="G5" s="4"/>
      <c r="I5" s="2"/>
      <c r="J5" s="2"/>
      <c r="K5" s="13"/>
      <c r="L5" s="4"/>
      <c r="M5" s="4"/>
      <c r="O5" s="2"/>
      <c r="P5" s="2"/>
      <c r="Q5" s="13"/>
      <c r="R5" s="4"/>
      <c r="S5" s="4"/>
    </row>
    <row r="6" spans="1:23" x14ac:dyDescent="0.25">
      <c r="C6" s="38" t="s">
        <v>63</v>
      </c>
      <c r="D6" s="38"/>
      <c r="E6" s="38"/>
      <c r="F6" s="38"/>
      <c r="G6" s="38"/>
      <c r="H6" s="38"/>
      <c r="I6" s="38" t="s">
        <v>55</v>
      </c>
      <c r="J6" s="38"/>
      <c r="K6" s="38"/>
      <c r="L6" s="38"/>
      <c r="M6" s="38"/>
      <c r="N6" s="38"/>
      <c r="O6" s="38" t="s">
        <v>56</v>
      </c>
      <c r="P6" s="38"/>
      <c r="Q6" s="38"/>
      <c r="R6" s="38"/>
      <c r="S6" s="38"/>
      <c r="T6" s="38"/>
    </row>
    <row r="7" spans="1:23" x14ac:dyDescent="0.25">
      <c r="C7" s="9" t="s">
        <v>14</v>
      </c>
      <c r="D7" s="9" t="s">
        <v>16</v>
      </c>
      <c r="E7" s="14" t="s">
        <v>49</v>
      </c>
      <c r="F7" s="9" t="s">
        <v>47</v>
      </c>
      <c r="G7" s="9" t="s">
        <v>50</v>
      </c>
      <c r="H7" s="9" t="s">
        <v>48</v>
      </c>
      <c r="I7" s="9" t="s">
        <v>14</v>
      </c>
      <c r="J7" s="9" t="s">
        <v>16</v>
      </c>
      <c r="K7" s="14" t="s">
        <v>49</v>
      </c>
      <c r="L7" s="9" t="s">
        <v>47</v>
      </c>
      <c r="M7" s="9" t="s">
        <v>50</v>
      </c>
      <c r="N7" s="9" t="s">
        <v>48</v>
      </c>
      <c r="O7" s="9" t="s">
        <v>14</v>
      </c>
      <c r="P7" s="9" t="s">
        <v>16</v>
      </c>
      <c r="Q7" s="14" t="s">
        <v>49</v>
      </c>
      <c r="R7" s="9" t="s">
        <v>47</v>
      </c>
      <c r="S7" s="9" t="s">
        <v>50</v>
      </c>
      <c r="T7" s="9" t="s">
        <v>48</v>
      </c>
      <c r="U7" s="2"/>
      <c r="V7" s="2"/>
      <c r="W7" s="2"/>
    </row>
    <row r="8" spans="1:23" ht="30" x14ac:dyDescent="0.25">
      <c r="A8" s="6" t="s">
        <v>0</v>
      </c>
      <c r="B8" s="10" t="s">
        <v>27</v>
      </c>
      <c r="C8" s="7">
        <v>220</v>
      </c>
      <c r="D8" s="7" t="s">
        <v>2</v>
      </c>
      <c r="E8" s="15"/>
      <c r="F8" s="8">
        <f t="shared" ref="F8:F31" si="0">E8*1.23</f>
        <v>0</v>
      </c>
      <c r="G8" s="8">
        <f t="shared" ref="G8:G31" si="1">C8*E8</f>
        <v>0</v>
      </c>
      <c r="H8" s="8">
        <f t="shared" ref="H8:H31" si="2">C8*F8</f>
        <v>0</v>
      </c>
      <c r="I8" s="7">
        <v>15</v>
      </c>
      <c r="J8" s="7" t="s">
        <v>2</v>
      </c>
      <c r="K8" s="15">
        <v>200</v>
      </c>
      <c r="L8" s="8">
        <f t="shared" ref="L8:L30" si="3">K8*1.23</f>
        <v>246</v>
      </c>
      <c r="M8" s="8">
        <f t="shared" ref="M8:M30" si="4">I8*K8</f>
        <v>3000</v>
      </c>
      <c r="N8" s="8">
        <f t="shared" ref="N8:N30" si="5">I8*L8</f>
        <v>3690</v>
      </c>
      <c r="O8" s="7">
        <f>C8+I8</f>
        <v>235</v>
      </c>
      <c r="P8" s="7" t="s">
        <v>2</v>
      </c>
      <c r="Q8" s="15">
        <v>200</v>
      </c>
      <c r="R8" s="8">
        <f t="shared" ref="R8:R30" si="6">Q8*1.23</f>
        <v>246</v>
      </c>
      <c r="S8" s="8">
        <f t="shared" ref="S8:S30" si="7">O8*Q8</f>
        <v>47000</v>
      </c>
      <c r="T8" s="8">
        <f t="shared" ref="T8:T30" si="8">O8*R8</f>
        <v>57810</v>
      </c>
      <c r="U8" s="19"/>
      <c r="V8" s="19"/>
      <c r="W8" s="19"/>
    </row>
    <row r="9" spans="1:23" ht="30" x14ac:dyDescent="0.25">
      <c r="A9" s="6" t="s">
        <v>1</v>
      </c>
      <c r="B9" s="10" t="s">
        <v>28</v>
      </c>
      <c r="C9" s="7">
        <v>60</v>
      </c>
      <c r="D9" s="7" t="s">
        <v>2</v>
      </c>
      <c r="E9" s="15"/>
      <c r="F9" s="8">
        <f t="shared" si="0"/>
        <v>0</v>
      </c>
      <c r="G9" s="8">
        <f t="shared" si="1"/>
        <v>0</v>
      </c>
      <c r="H9" s="8">
        <f t="shared" si="2"/>
        <v>0</v>
      </c>
      <c r="I9" s="7">
        <v>15</v>
      </c>
      <c r="J9" s="7" t="s">
        <v>2</v>
      </c>
      <c r="K9" s="15">
        <v>200</v>
      </c>
      <c r="L9" s="8">
        <f t="shared" si="3"/>
        <v>246</v>
      </c>
      <c r="M9" s="8">
        <f t="shared" si="4"/>
        <v>3000</v>
      </c>
      <c r="N9" s="8">
        <f t="shared" si="5"/>
        <v>3690</v>
      </c>
      <c r="O9" s="7">
        <f t="shared" ref="O9:O30" si="9">C9+I9</f>
        <v>75</v>
      </c>
      <c r="P9" s="7" t="s">
        <v>2</v>
      </c>
      <c r="Q9" s="15">
        <v>200</v>
      </c>
      <c r="R9" s="8">
        <f t="shared" si="6"/>
        <v>246</v>
      </c>
      <c r="S9" s="8">
        <f t="shared" si="7"/>
        <v>15000</v>
      </c>
      <c r="T9" s="8">
        <f t="shared" si="8"/>
        <v>18450</v>
      </c>
      <c r="U9" s="19"/>
      <c r="V9" s="19"/>
      <c r="W9" s="19"/>
    </row>
    <row r="10" spans="1:23" ht="30" x14ac:dyDescent="0.25">
      <c r="A10" s="6" t="s">
        <v>3</v>
      </c>
      <c r="B10" s="10" t="s">
        <v>29</v>
      </c>
      <c r="C10" s="7">
        <v>15</v>
      </c>
      <c r="D10" s="7" t="s">
        <v>2</v>
      </c>
      <c r="E10" s="15"/>
      <c r="F10" s="8">
        <f t="shared" si="0"/>
        <v>0</v>
      </c>
      <c r="G10" s="8">
        <f t="shared" si="1"/>
        <v>0</v>
      </c>
      <c r="H10" s="8">
        <f t="shared" si="2"/>
        <v>0</v>
      </c>
      <c r="I10" s="7">
        <v>4</v>
      </c>
      <c r="J10" s="7" t="s">
        <v>2</v>
      </c>
      <c r="K10" s="15">
        <v>200</v>
      </c>
      <c r="L10" s="8">
        <f t="shared" si="3"/>
        <v>246</v>
      </c>
      <c r="M10" s="8">
        <f t="shared" si="4"/>
        <v>800</v>
      </c>
      <c r="N10" s="8">
        <f t="shared" si="5"/>
        <v>984</v>
      </c>
      <c r="O10" s="7">
        <f t="shared" si="9"/>
        <v>19</v>
      </c>
      <c r="P10" s="7" t="s">
        <v>2</v>
      </c>
      <c r="Q10" s="15">
        <v>200</v>
      </c>
      <c r="R10" s="8">
        <f t="shared" si="6"/>
        <v>246</v>
      </c>
      <c r="S10" s="8">
        <f t="shared" si="7"/>
        <v>3800</v>
      </c>
      <c r="T10" s="8">
        <f t="shared" si="8"/>
        <v>4674</v>
      </c>
      <c r="U10" s="19"/>
      <c r="V10" s="19"/>
      <c r="W10" s="19"/>
    </row>
    <row r="11" spans="1:23" ht="17.25" x14ac:dyDescent="0.25">
      <c r="A11" s="6" t="s">
        <v>4</v>
      </c>
      <c r="B11" s="10" t="s">
        <v>30</v>
      </c>
      <c r="C11" s="7">
        <v>5</v>
      </c>
      <c r="D11" s="7" t="s">
        <v>2</v>
      </c>
      <c r="E11" s="15"/>
      <c r="F11" s="8">
        <f t="shared" si="0"/>
        <v>0</v>
      </c>
      <c r="G11" s="8">
        <f t="shared" si="1"/>
        <v>0</v>
      </c>
      <c r="H11" s="8">
        <f t="shared" si="2"/>
        <v>0</v>
      </c>
      <c r="I11" s="7">
        <v>4</v>
      </c>
      <c r="J11" s="7" t="s">
        <v>2</v>
      </c>
      <c r="K11" s="15">
        <v>340</v>
      </c>
      <c r="L11" s="8">
        <f t="shared" si="3"/>
        <v>418.2</v>
      </c>
      <c r="M11" s="8">
        <f t="shared" si="4"/>
        <v>1360</v>
      </c>
      <c r="N11" s="8">
        <f t="shared" si="5"/>
        <v>1672.8</v>
      </c>
      <c r="O11" s="7">
        <f t="shared" si="9"/>
        <v>9</v>
      </c>
      <c r="P11" s="7" t="s">
        <v>2</v>
      </c>
      <c r="Q11" s="15">
        <v>340</v>
      </c>
      <c r="R11" s="8">
        <f t="shared" si="6"/>
        <v>418.2</v>
      </c>
      <c r="S11" s="8">
        <f t="shared" si="7"/>
        <v>3060</v>
      </c>
      <c r="T11" s="8">
        <f t="shared" si="8"/>
        <v>3763.7999999999997</v>
      </c>
      <c r="U11" s="19"/>
      <c r="V11" s="19"/>
      <c r="W11" s="19"/>
    </row>
    <row r="12" spans="1:23" ht="30" x14ac:dyDescent="0.25">
      <c r="A12" s="6" t="s">
        <v>5</v>
      </c>
      <c r="B12" s="10" t="s">
        <v>31</v>
      </c>
      <c r="C12" s="7">
        <v>15</v>
      </c>
      <c r="D12" s="7" t="s">
        <v>2</v>
      </c>
      <c r="E12" s="15"/>
      <c r="F12" s="8">
        <f t="shared" si="0"/>
        <v>0</v>
      </c>
      <c r="G12" s="8">
        <f t="shared" si="1"/>
        <v>0</v>
      </c>
      <c r="H12" s="8">
        <f t="shared" si="2"/>
        <v>0</v>
      </c>
      <c r="I12" s="7">
        <v>6</v>
      </c>
      <c r="J12" s="7" t="s">
        <v>2</v>
      </c>
      <c r="K12" s="15">
        <v>280</v>
      </c>
      <c r="L12" s="8">
        <f t="shared" si="3"/>
        <v>344.4</v>
      </c>
      <c r="M12" s="8">
        <f t="shared" si="4"/>
        <v>1680</v>
      </c>
      <c r="N12" s="8">
        <f t="shared" si="5"/>
        <v>2066.3999999999996</v>
      </c>
      <c r="O12" s="7">
        <f t="shared" si="9"/>
        <v>21</v>
      </c>
      <c r="P12" s="7" t="s">
        <v>2</v>
      </c>
      <c r="Q12" s="15">
        <v>280</v>
      </c>
      <c r="R12" s="8">
        <f t="shared" si="6"/>
        <v>344.4</v>
      </c>
      <c r="S12" s="8">
        <f t="shared" si="7"/>
        <v>5880</v>
      </c>
      <c r="T12" s="8">
        <f t="shared" si="8"/>
        <v>7232.4</v>
      </c>
      <c r="U12" s="19"/>
      <c r="V12" s="19"/>
      <c r="W12" s="19"/>
    </row>
    <row r="13" spans="1:23" ht="30" x14ac:dyDescent="0.25">
      <c r="A13" s="6" t="s">
        <v>6</v>
      </c>
      <c r="B13" s="10" t="s">
        <v>32</v>
      </c>
      <c r="C13" s="7">
        <v>20</v>
      </c>
      <c r="D13" s="7" t="s">
        <v>2</v>
      </c>
      <c r="E13" s="15"/>
      <c r="F13" s="8">
        <f t="shared" si="0"/>
        <v>0</v>
      </c>
      <c r="G13" s="8">
        <f t="shared" si="1"/>
        <v>0</v>
      </c>
      <c r="H13" s="8">
        <f t="shared" si="2"/>
        <v>0</v>
      </c>
      <c r="I13" s="7">
        <v>4</v>
      </c>
      <c r="J13" s="7" t="s">
        <v>2</v>
      </c>
      <c r="K13" s="15">
        <v>350</v>
      </c>
      <c r="L13" s="8">
        <f t="shared" si="3"/>
        <v>430.5</v>
      </c>
      <c r="M13" s="8">
        <f t="shared" si="4"/>
        <v>1400</v>
      </c>
      <c r="N13" s="8">
        <f t="shared" si="5"/>
        <v>1722</v>
      </c>
      <c r="O13" s="7">
        <f t="shared" si="9"/>
        <v>24</v>
      </c>
      <c r="P13" s="7" t="s">
        <v>2</v>
      </c>
      <c r="Q13" s="15">
        <v>350</v>
      </c>
      <c r="R13" s="8">
        <f t="shared" si="6"/>
        <v>430.5</v>
      </c>
      <c r="S13" s="8">
        <f t="shared" si="7"/>
        <v>8400</v>
      </c>
      <c r="T13" s="8">
        <f t="shared" si="8"/>
        <v>10332</v>
      </c>
      <c r="U13" s="19"/>
      <c r="V13" s="19"/>
      <c r="W13" s="19"/>
    </row>
    <row r="14" spans="1:23" ht="30" x14ac:dyDescent="0.25">
      <c r="A14" s="6" t="s">
        <v>7</v>
      </c>
      <c r="B14" s="10" t="s">
        <v>33</v>
      </c>
      <c r="C14" s="7">
        <v>20</v>
      </c>
      <c r="D14" s="7" t="s">
        <v>2</v>
      </c>
      <c r="E14" s="15"/>
      <c r="F14" s="8">
        <f t="shared" si="0"/>
        <v>0</v>
      </c>
      <c r="G14" s="8">
        <f t="shared" si="1"/>
        <v>0</v>
      </c>
      <c r="H14" s="8">
        <f t="shared" si="2"/>
        <v>0</v>
      </c>
      <c r="I14" s="7">
        <v>4</v>
      </c>
      <c r="J14" s="7" t="s">
        <v>2</v>
      </c>
      <c r="K14" s="15">
        <v>350</v>
      </c>
      <c r="L14" s="8">
        <f t="shared" si="3"/>
        <v>430.5</v>
      </c>
      <c r="M14" s="8">
        <f t="shared" si="4"/>
        <v>1400</v>
      </c>
      <c r="N14" s="8">
        <f t="shared" si="5"/>
        <v>1722</v>
      </c>
      <c r="O14" s="7">
        <f t="shared" si="9"/>
        <v>24</v>
      </c>
      <c r="P14" s="7" t="s">
        <v>2</v>
      </c>
      <c r="Q14" s="15">
        <v>350</v>
      </c>
      <c r="R14" s="8">
        <f t="shared" si="6"/>
        <v>430.5</v>
      </c>
      <c r="S14" s="8">
        <f t="shared" si="7"/>
        <v>8400</v>
      </c>
      <c r="T14" s="8">
        <f t="shared" si="8"/>
        <v>10332</v>
      </c>
      <c r="U14" s="19"/>
      <c r="V14" s="19"/>
      <c r="W14" s="19"/>
    </row>
    <row r="15" spans="1:23" ht="30" x14ac:dyDescent="0.25">
      <c r="A15" s="6" t="s">
        <v>8</v>
      </c>
      <c r="B15" s="10" t="s">
        <v>34</v>
      </c>
      <c r="C15" s="7">
        <v>5</v>
      </c>
      <c r="D15" s="7" t="s">
        <v>2</v>
      </c>
      <c r="E15" s="15"/>
      <c r="F15" s="8">
        <f t="shared" si="0"/>
        <v>0</v>
      </c>
      <c r="G15" s="8">
        <f t="shared" si="1"/>
        <v>0</v>
      </c>
      <c r="H15" s="8">
        <f t="shared" si="2"/>
        <v>0</v>
      </c>
      <c r="I15" s="7">
        <v>4</v>
      </c>
      <c r="J15" s="7" t="s">
        <v>2</v>
      </c>
      <c r="K15" s="15">
        <v>350</v>
      </c>
      <c r="L15" s="8">
        <f t="shared" si="3"/>
        <v>430.5</v>
      </c>
      <c r="M15" s="8">
        <f t="shared" si="4"/>
        <v>1400</v>
      </c>
      <c r="N15" s="8">
        <f t="shared" si="5"/>
        <v>1722</v>
      </c>
      <c r="O15" s="7">
        <f t="shared" si="9"/>
        <v>9</v>
      </c>
      <c r="P15" s="7" t="s">
        <v>2</v>
      </c>
      <c r="Q15" s="15">
        <v>350</v>
      </c>
      <c r="R15" s="8">
        <f t="shared" si="6"/>
        <v>430.5</v>
      </c>
      <c r="S15" s="8">
        <f t="shared" si="7"/>
        <v>3150</v>
      </c>
      <c r="T15" s="8">
        <f t="shared" si="8"/>
        <v>3874.5</v>
      </c>
      <c r="U15" s="19"/>
      <c r="V15" s="19"/>
      <c r="W15" s="19"/>
    </row>
    <row r="16" spans="1:23" ht="30" x14ac:dyDescent="0.25">
      <c r="A16" s="6" t="s">
        <v>9</v>
      </c>
      <c r="B16" s="10" t="s">
        <v>35</v>
      </c>
      <c r="C16" s="7">
        <v>2</v>
      </c>
      <c r="D16" s="7" t="s">
        <v>2</v>
      </c>
      <c r="E16" s="15"/>
      <c r="F16" s="8">
        <f t="shared" si="0"/>
        <v>0</v>
      </c>
      <c r="G16" s="8">
        <f t="shared" si="1"/>
        <v>0</v>
      </c>
      <c r="H16" s="8">
        <f t="shared" si="2"/>
        <v>0</v>
      </c>
      <c r="I16" s="7">
        <v>2</v>
      </c>
      <c r="J16" s="7" t="s">
        <v>2</v>
      </c>
      <c r="K16" s="15">
        <v>400</v>
      </c>
      <c r="L16" s="8">
        <f t="shared" si="3"/>
        <v>492</v>
      </c>
      <c r="M16" s="8">
        <f t="shared" si="4"/>
        <v>800</v>
      </c>
      <c r="N16" s="8">
        <f t="shared" si="5"/>
        <v>984</v>
      </c>
      <c r="O16" s="7">
        <f t="shared" si="9"/>
        <v>4</v>
      </c>
      <c r="P16" s="7" t="s">
        <v>2</v>
      </c>
      <c r="Q16" s="15">
        <v>400</v>
      </c>
      <c r="R16" s="8">
        <f t="shared" si="6"/>
        <v>492</v>
      </c>
      <c r="S16" s="8">
        <f t="shared" si="7"/>
        <v>1600</v>
      </c>
      <c r="T16" s="8">
        <f t="shared" si="8"/>
        <v>1968</v>
      </c>
      <c r="U16" s="19"/>
      <c r="V16" s="19"/>
      <c r="W16" s="19"/>
    </row>
    <row r="17" spans="1:23" x14ac:dyDescent="0.25">
      <c r="A17" s="6" t="s">
        <v>10</v>
      </c>
      <c r="B17" s="10" t="s">
        <v>36</v>
      </c>
      <c r="C17" s="7">
        <v>10</v>
      </c>
      <c r="D17" s="7" t="s">
        <v>37</v>
      </c>
      <c r="E17" s="15"/>
      <c r="F17" s="8">
        <f t="shared" si="0"/>
        <v>0</v>
      </c>
      <c r="G17" s="8">
        <f t="shared" si="1"/>
        <v>0</v>
      </c>
      <c r="H17" s="8">
        <f t="shared" si="2"/>
        <v>0</v>
      </c>
      <c r="I17" s="7">
        <v>6</v>
      </c>
      <c r="J17" s="7" t="s">
        <v>37</v>
      </c>
      <c r="K17" s="15">
        <v>160</v>
      </c>
      <c r="L17" s="8">
        <f t="shared" si="3"/>
        <v>196.8</v>
      </c>
      <c r="M17" s="8">
        <f t="shared" si="4"/>
        <v>960</v>
      </c>
      <c r="N17" s="8">
        <f t="shared" si="5"/>
        <v>1180.8000000000002</v>
      </c>
      <c r="O17" s="7">
        <f t="shared" si="9"/>
        <v>16</v>
      </c>
      <c r="P17" s="7" t="s">
        <v>37</v>
      </c>
      <c r="Q17" s="15">
        <v>160</v>
      </c>
      <c r="R17" s="8">
        <f t="shared" si="6"/>
        <v>196.8</v>
      </c>
      <c r="S17" s="8">
        <f t="shared" si="7"/>
        <v>2560</v>
      </c>
      <c r="T17" s="8">
        <f t="shared" si="8"/>
        <v>3148.8</v>
      </c>
      <c r="U17" s="19"/>
      <c r="V17" s="19"/>
      <c r="W17" s="19"/>
    </row>
    <row r="18" spans="1:23" x14ac:dyDescent="0.25">
      <c r="A18" s="6" t="s">
        <v>17</v>
      </c>
      <c r="B18" s="10" t="s">
        <v>38</v>
      </c>
      <c r="C18" s="7">
        <v>15</v>
      </c>
      <c r="D18" s="7" t="s">
        <v>39</v>
      </c>
      <c r="E18" s="15"/>
      <c r="F18" s="8">
        <f t="shared" si="0"/>
        <v>0</v>
      </c>
      <c r="G18" s="8">
        <f t="shared" si="1"/>
        <v>0</v>
      </c>
      <c r="H18" s="8">
        <f t="shared" si="2"/>
        <v>0</v>
      </c>
      <c r="I18" s="7">
        <v>6</v>
      </c>
      <c r="J18" s="7" t="s">
        <v>39</v>
      </c>
      <c r="K18" s="15">
        <v>120</v>
      </c>
      <c r="L18" s="8">
        <f t="shared" si="3"/>
        <v>147.6</v>
      </c>
      <c r="M18" s="8">
        <f t="shared" si="4"/>
        <v>720</v>
      </c>
      <c r="N18" s="8">
        <f t="shared" si="5"/>
        <v>885.59999999999991</v>
      </c>
      <c r="O18" s="7">
        <f t="shared" si="9"/>
        <v>21</v>
      </c>
      <c r="P18" s="7" t="s">
        <v>39</v>
      </c>
      <c r="Q18" s="15">
        <v>120</v>
      </c>
      <c r="R18" s="8">
        <f t="shared" si="6"/>
        <v>147.6</v>
      </c>
      <c r="S18" s="8">
        <f t="shared" si="7"/>
        <v>2520</v>
      </c>
      <c r="T18" s="8">
        <f t="shared" si="8"/>
        <v>3099.6</v>
      </c>
      <c r="U18" s="19"/>
      <c r="V18" s="19"/>
      <c r="W18" s="19"/>
    </row>
    <row r="19" spans="1:23" x14ac:dyDescent="0.25">
      <c r="A19" s="17" t="s">
        <v>18</v>
      </c>
      <c r="B19" s="18" t="s">
        <v>12</v>
      </c>
      <c r="C19" s="7">
        <v>2</v>
      </c>
      <c r="D19" s="7" t="s">
        <v>11</v>
      </c>
      <c r="E19" s="15"/>
      <c r="F19" s="8">
        <f t="shared" si="0"/>
        <v>0</v>
      </c>
      <c r="G19" s="8">
        <f t="shared" si="1"/>
        <v>0</v>
      </c>
      <c r="H19" s="8">
        <f t="shared" si="2"/>
        <v>0</v>
      </c>
      <c r="I19" s="7">
        <v>1</v>
      </c>
      <c r="J19" s="7" t="s">
        <v>11</v>
      </c>
      <c r="K19" s="15">
        <v>600</v>
      </c>
      <c r="L19" s="8">
        <f t="shared" si="3"/>
        <v>738</v>
      </c>
      <c r="M19" s="8">
        <f t="shared" si="4"/>
        <v>600</v>
      </c>
      <c r="N19" s="8">
        <f t="shared" si="5"/>
        <v>738</v>
      </c>
      <c r="O19" s="7">
        <f t="shared" si="9"/>
        <v>3</v>
      </c>
      <c r="P19" s="7" t="s">
        <v>11</v>
      </c>
      <c r="Q19" s="15">
        <v>600</v>
      </c>
      <c r="R19" s="8">
        <f t="shared" si="6"/>
        <v>738</v>
      </c>
      <c r="S19" s="8">
        <f t="shared" si="7"/>
        <v>1800</v>
      </c>
      <c r="T19" s="8">
        <f t="shared" si="8"/>
        <v>2214</v>
      </c>
      <c r="U19" s="19"/>
      <c r="V19" s="19"/>
      <c r="W19" s="19"/>
    </row>
    <row r="20" spans="1:23" x14ac:dyDescent="0.25">
      <c r="A20" s="17" t="s">
        <v>40</v>
      </c>
      <c r="B20" s="18" t="s">
        <v>41</v>
      </c>
      <c r="C20" s="7">
        <v>2</v>
      </c>
      <c r="D20" s="7" t="s">
        <v>11</v>
      </c>
      <c r="E20" s="15"/>
      <c r="F20" s="8">
        <f t="shared" si="0"/>
        <v>0</v>
      </c>
      <c r="G20" s="8">
        <f t="shared" si="1"/>
        <v>0</v>
      </c>
      <c r="H20" s="8">
        <f t="shared" si="2"/>
        <v>0</v>
      </c>
      <c r="I20" s="7">
        <v>1</v>
      </c>
      <c r="J20" s="7" t="s">
        <v>11</v>
      </c>
      <c r="K20" s="15">
        <v>1200</v>
      </c>
      <c r="L20" s="8">
        <f t="shared" si="3"/>
        <v>1476</v>
      </c>
      <c r="M20" s="8">
        <f t="shared" si="4"/>
        <v>1200</v>
      </c>
      <c r="N20" s="8">
        <f t="shared" si="5"/>
        <v>1476</v>
      </c>
      <c r="O20" s="7">
        <f t="shared" si="9"/>
        <v>3</v>
      </c>
      <c r="P20" s="7" t="s">
        <v>11</v>
      </c>
      <c r="Q20" s="15">
        <v>1200</v>
      </c>
      <c r="R20" s="8">
        <f t="shared" si="6"/>
        <v>1476</v>
      </c>
      <c r="S20" s="8">
        <f t="shared" si="7"/>
        <v>3600</v>
      </c>
      <c r="T20" s="8">
        <f t="shared" si="8"/>
        <v>4428</v>
      </c>
      <c r="U20" s="16"/>
      <c r="V20" s="19"/>
      <c r="W20" s="19"/>
    </row>
    <row r="21" spans="1:23" x14ac:dyDescent="0.25">
      <c r="A21" s="17" t="s">
        <v>19</v>
      </c>
      <c r="B21" s="18" t="s">
        <v>42</v>
      </c>
      <c r="C21" s="7">
        <v>2</v>
      </c>
      <c r="D21" s="7" t="s">
        <v>11</v>
      </c>
      <c r="E21" s="15"/>
      <c r="F21" s="8">
        <f t="shared" si="0"/>
        <v>0</v>
      </c>
      <c r="G21" s="8">
        <f t="shared" si="1"/>
        <v>0</v>
      </c>
      <c r="H21" s="8">
        <f t="shared" si="2"/>
        <v>0</v>
      </c>
      <c r="I21" s="7">
        <v>1</v>
      </c>
      <c r="J21" s="7" t="s">
        <v>11</v>
      </c>
      <c r="K21" s="15">
        <v>600</v>
      </c>
      <c r="L21" s="8">
        <f t="shared" si="3"/>
        <v>738</v>
      </c>
      <c r="M21" s="8">
        <f t="shared" si="4"/>
        <v>600</v>
      </c>
      <c r="N21" s="8">
        <f t="shared" si="5"/>
        <v>738</v>
      </c>
      <c r="O21" s="7">
        <f t="shared" si="9"/>
        <v>3</v>
      </c>
      <c r="P21" s="7" t="s">
        <v>11</v>
      </c>
      <c r="Q21" s="15">
        <v>600</v>
      </c>
      <c r="R21" s="8">
        <f t="shared" si="6"/>
        <v>738</v>
      </c>
      <c r="S21" s="8">
        <f t="shared" si="7"/>
        <v>1800</v>
      </c>
      <c r="T21" s="8">
        <f t="shared" si="8"/>
        <v>2214</v>
      </c>
      <c r="U21" s="16"/>
      <c r="V21" s="19"/>
      <c r="W21" s="19"/>
    </row>
    <row r="22" spans="1:23" x14ac:dyDescent="0.25">
      <c r="A22" s="17" t="s">
        <v>20</v>
      </c>
      <c r="B22" s="18" t="s">
        <v>43</v>
      </c>
      <c r="C22" s="7">
        <v>2</v>
      </c>
      <c r="D22" s="7" t="s">
        <v>11</v>
      </c>
      <c r="E22" s="15"/>
      <c r="F22" s="8">
        <f t="shared" si="0"/>
        <v>0</v>
      </c>
      <c r="G22" s="8">
        <f t="shared" si="1"/>
        <v>0</v>
      </c>
      <c r="H22" s="8">
        <f t="shared" si="2"/>
        <v>0</v>
      </c>
      <c r="I22" s="7">
        <v>1</v>
      </c>
      <c r="J22" s="7" t="s">
        <v>11</v>
      </c>
      <c r="K22" s="15">
        <v>1200</v>
      </c>
      <c r="L22" s="8">
        <f t="shared" si="3"/>
        <v>1476</v>
      </c>
      <c r="M22" s="8">
        <f t="shared" si="4"/>
        <v>1200</v>
      </c>
      <c r="N22" s="8">
        <f t="shared" si="5"/>
        <v>1476</v>
      </c>
      <c r="O22" s="7">
        <f t="shared" si="9"/>
        <v>3</v>
      </c>
      <c r="P22" s="7" t="s">
        <v>11</v>
      </c>
      <c r="Q22" s="15">
        <v>1200</v>
      </c>
      <c r="R22" s="8">
        <f t="shared" si="6"/>
        <v>1476</v>
      </c>
      <c r="S22" s="8">
        <f t="shared" si="7"/>
        <v>3600</v>
      </c>
      <c r="T22" s="8">
        <f t="shared" si="8"/>
        <v>4428</v>
      </c>
      <c r="U22" s="16"/>
      <c r="V22" s="19"/>
      <c r="W22" s="19"/>
    </row>
    <row r="23" spans="1:23" x14ac:dyDescent="0.25">
      <c r="A23" s="6" t="s">
        <v>21</v>
      </c>
      <c r="B23" s="10" t="s">
        <v>13</v>
      </c>
      <c r="C23" s="7">
        <v>2</v>
      </c>
      <c r="D23" s="7" t="s">
        <v>11</v>
      </c>
      <c r="E23" s="15"/>
      <c r="F23" s="8">
        <f t="shared" si="0"/>
        <v>0</v>
      </c>
      <c r="G23" s="8">
        <f t="shared" si="1"/>
        <v>0</v>
      </c>
      <c r="H23" s="8">
        <f t="shared" si="2"/>
        <v>0</v>
      </c>
      <c r="I23" s="7">
        <v>1</v>
      </c>
      <c r="J23" s="7" t="s">
        <v>11</v>
      </c>
      <c r="K23" s="15">
        <v>600</v>
      </c>
      <c r="L23" s="8">
        <f t="shared" si="3"/>
        <v>738</v>
      </c>
      <c r="M23" s="8">
        <f t="shared" si="4"/>
        <v>600</v>
      </c>
      <c r="N23" s="8">
        <f t="shared" si="5"/>
        <v>738</v>
      </c>
      <c r="O23" s="7">
        <f t="shared" si="9"/>
        <v>3</v>
      </c>
      <c r="P23" s="7" t="s">
        <v>11</v>
      </c>
      <c r="Q23" s="15">
        <v>600</v>
      </c>
      <c r="R23" s="8">
        <f t="shared" si="6"/>
        <v>738</v>
      </c>
      <c r="S23" s="8">
        <f t="shared" si="7"/>
        <v>1800</v>
      </c>
      <c r="T23" s="8">
        <f t="shared" si="8"/>
        <v>2214</v>
      </c>
      <c r="U23" s="16"/>
      <c r="V23" s="19"/>
      <c r="W23" s="19"/>
    </row>
    <row r="24" spans="1:23" x14ac:dyDescent="0.25">
      <c r="A24" s="6" t="s">
        <v>22</v>
      </c>
      <c r="B24" s="10" t="s">
        <v>44</v>
      </c>
      <c r="C24" s="7">
        <v>2</v>
      </c>
      <c r="D24" s="7" t="s">
        <v>11</v>
      </c>
      <c r="E24" s="15"/>
      <c r="F24" s="8">
        <f t="shared" si="0"/>
        <v>0</v>
      </c>
      <c r="G24" s="8">
        <f t="shared" si="1"/>
        <v>0</v>
      </c>
      <c r="H24" s="8">
        <f t="shared" si="2"/>
        <v>0</v>
      </c>
      <c r="I24" s="7">
        <v>1</v>
      </c>
      <c r="J24" s="7" t="s">
        <v>11</v>
      </c>
      <c r="K24" s="15">
        <v>2000</v>
      </c>
      <c r="L24" s="8">
        <f t="shared" si="3"/>
        <v>2460</v>
      </c>
      <c r="M24" s="8">
        <f t="shared" si="4"/>
        <v>2000</v>
      </c>
      <c r="N24" s="8">
        <f t="shared" si="5"/>
        <v>2460</v>
      </c>
      <c r="O24" s="7">
        <f t="shared" si="9"/>
        <v>3</v>
      </c>
      <c r="P24" s="7" t="s">
        <v>11</v>
      </c>
      <c r="Q24" s="15">
        <v>2000</v>
      </c>
      <c r="R24" s="8">
        <f t="shared" si="6"/>
        <v>2460</v>
      </c>
      <c r="S24" s="8">
        <f t="shared" si="7"/>
        <v>6000</v>
      </c>
      <c r="T24" s="8">
        <f t="shared" si="8"/>
        <v>7380</v>
      </c>
      <c r="U24" s="16"/>
      <c r="V24" s="19"/>
      <c r="W24" s="19"/>
    </row>
    <row r="25" spans="1:23" x14ac:dyDescent="0.25">
      <c r="A25" s="6" t="s">
        <v>23</v>
      </c>
      <c r="B25" s="10" t="s">
        <v>45</v>
      </c>
      <c r="C25" s="7">
        <v>2</v>
      </c>
      <c r="D25" s="7" t="s">
        <v>11</v>
      </c>
      <c r="E25" s="15"/>
      <c r="F25" s="8">
        <f t="shared" si="0"/>
        <v>0</v>
      </c>
      <c r="G25" s="8">
        <f t="shared" si="1"/>
        <v>0</v>
      </c>
      <c r="H25" s="8">
        <f t="shared" si="2"/>
        <v>0</v>
      </c>
      <c r="I25" s="7">
        <v>1</v>
      </c>
      <c r="J25" s="7" t="s">
        <v>11</v>
      </c>
      <c r="K25" s="15">
        <v>2000</v>
      </c>
      <c r="L25" s="8">
        <f t="shared" si="3"/>
        <v>2460</v>
      </c>
      <c r="M25" s="8">
        <f t="shared" si="4"/>
        <v>2000</v>
      </c>
      <c r="N25" s="8">
        <f t="shared" si="5"/>
        <v>2460</v>
      </c>
      <c r="O25" s="7">
        <f t="shared" si="9"/>
        <v>3</v>
      </c>
      <c r="P25" s="7" t="s">
        <v>11</v>
      </c>
      <c r="Q25" s="15">
        <v>2000</v>
      </c>
      <c r="R25" s="8">
        <f t="shared" si="6"/>
        <v>2460</v>
      </c>
      <c r="S25" s="8">
        <f t="shared" si="7"/>
        <v>6000</v>
      </c>
      <c r="T25" s="8">
        <f t="shared" si="8"/>
        <v>7380</v>
      </c>
      <c r="U25" s="16"/>
      <c r="V25" s="19"/>
      <c r="W25" s="19"/>
    </row>
    <row r="26" spans="1:23" x14ac:dyDescent="0.25">
      <c r="A26" s="6" t="s">
        <v>24</v>
      </c>
      <c r="B26" s="10" t="s">
        <v>61</v>
      </c>
      <c r="C26" s="7">
        <v>2</v>
      </c>
      <c r="D26" s="7" t="s">
        <v>11</v>
      </c>
      <c r="E26" s="15"/>
      <c r="F26" s="8">
        <f t="shared" si="0"/>
        <v>0</v>
      </c>
      <c r="G26" s="8">
        <f t="shared" si="1"/>
        <v>0</v>
      </c>
      <c r="H26" s="8">
        <f t="shared" si="2"/>
        <v>0</v>
      </c>
      <c r="I26" s="7"/>
      <c r="J26" s="7"/>
      <c r="K26" s="15"/>
      <c r="L26" s="8"/>
      <c r="M26" s="8"/>
      <c r="N26" s="8"/>
      <c r="O26" s="7"/>
      <c r="P26" s="7"/>
      <c r="Q26" s="15"/>
      <c r="R26" s="8"/>
      <c r="S26" s="8"/>
      <c r="T26" s="8"/>
      <c r="U26" s="16"/>
      <c r="V26" s="19"/>
      <c r="W26" s="19"/>
    </row>
    <row r="27" spans="1:23" x14ac:dyDescent="0.25">
      <c r="A27" s="6" t="s">
        <v>25</v>
      </c>
      <c r="B27" s="10" t="s">
        <v>46</v>
      </c>
      <c r="C27" s="7">
        <v>2</v>
      </c>
      <c r="D27" s="7" t="s">
        <v>11</v>
      </c>
      <c r="E27" s="15"/>
      <c r="F27" s="8">
        <f t="shared" si="0"/>
        <v>0</v>
      </c>
      <c r="G27" s="8">
        <f t="shared" si="1"/>
        <v>0</v>
      </c>
      <c r="H27" s="8">
        <f t="shared" si="2"/>
        <v>0</v>
      </c>
      <c r="I27" s="7">
        <v>1</v>
      </c>
      <c r="J27" s="7" t="s">
        <v>11</v>
      </c>
      <c r="K27" s="15">
        <v>200</v>
      </c>
      <c r="L27" s="8">
        <f t="shared" si="3"/>
        <v>246</v>
      </c>
      <c r="M27" s="8">
        <f t="shared" si="4"/>
        <v>200</v>
      </c>
      <c r="N27" s="8">
        <f t="shared" si="5"/>
        <v>246</v>
      </c>
      <c r="O27" s="7">
        <f t="shared" si="9"/>
        <v>3</v>
      </c>
      <c r="P27" s="7" t="s">
        <v>11</v>
      </c>
      <c r="Q27" s="15">
        <v>200</v>
      </c>
      <c r="R27" s="8">
        <f t="shared" si="6"/>
        <v>246</v>
      </c>
      <c r="S27" s="8">
        <f t="shared" si="7"/>
        <v>600</v>
      </c>
      <c r="T27" s="8">
        <f t="shared" si="8"/>
        <v>738</v>
      </c>
      <c r="U27" s="16"/>
      <c r="V27" s="19"/>
      <c r="W27" s="19"/>
    </row>
    <row r="28" spans="1:23" ht="17.25" x14ac:dyDescent="0.25">
      <c r="A28" s="6" t="s">
        <v>26</v>
      </c>
      <c r="B28" s="10" t="s">
        <v>54</v>
      </c>
      <c r="C28" s="7">
        <v>8</v>
      </c>
      <c r="D28" s="7" t="s">
        <v>2</v>
      </c>
      <c r="E28" s="15"/>
      <c r="F28" s="8">
        <f t="shared" si="0"/>
        <v>0</v>
      </c>
      <c r="G28" s="8">
        <f t="shared" si="1"/>
        <v>0</v>
      </c>
      <c r="H28" s="8">
        <f t="shared" si="2"/>
        <v>0</v>
      </c>
      <c r="I28" s="7">
        <v>6</v>
      </c>
      <c r="J28" s="7" t="s">
        <v>2</v>
      </c>
      <c r="K28" s="15">
        <v>400</v>
      </c>
      <c r="L28" s="8">
        <f t="shared" si="3"/>
        <v>492</v>
      </c>
      <c r="M28" s="8">
        <f t="shared" si="4"/>
        <v>2400</v>
      </c>
      <c r="N28" s="8">
        <f t="shared" si="5"/>
        <v>2952</v>
      </c>
      <c r="O28" s="7">
        <f t="shared" si="9"/>
        <v>14</v>
      </c>
      <c r="P28" s="7" t="s">
        <v>2</v>
      </c>
      <c r="Q28" s="15">
        <v>400</v>
      </c>
      <c r="R28" s="8">
        <f t="shared" si="6"/>
        <v>492</v>
      </c>
      <c r="S28" s="8">
        <f t="shared" si="7"/>
        <v>5600</v>
      </c>
      <c r="T28" s="8">
        <f t="shared" si="8"/>
        <v>6888</v>
      </c>
      <c r="U28" s="19"/>
      <c r="V28" s="19"/>
      <c r="W28" s="19"/>
    </row>
    <row r="29" spans="1:23" ht="17.25" x14ac:dyDescent="0.25">
      <c r="A29" s="6" t="s">
        <v>51</v>
      </c>
      <c r="B29" s="10" t="s">
        <v>53</v>
      </c>
      <c r="C29" s="7">
        <v>8</v>
      </c>
      <c r="D29" s="7" t="s">
        <v>2</v>
      </c>
      <c r="E29" s="15"/>
      <c r="F29" s="8">
        <f t="shared" si="0"/>
        <v>0</v>
      </c>
      <c r="G29" s="8">
        <f t="shared" si="1"/>
        <v>0</v>
      </c>
      <c r="H29" s="8">
        <f t="shared" si="2"/>
        <v>0</v>
      </c>
      <c r="I29" s="7">
        <v>6</v>
      </c>
      <c r="J29" s="7" t="s">
        <v>2</v>
      </c>
      <c r="K29" s="15">
        <v>280</v>
      </c>
      <c r="L29" s="8">
        <f t="shared" si="3"/>
        <v>344.4</v>
      </c>
      <c r="M29" s="8">
        <f t="shared" si="4"/>
        <v>1680</v>
      </c>
      <c r="N29" s="8">
        <f t="shared" si="5"/>
        <v>2066.3999999999996</v>
      </c>
      <c r="O29" s="7">
        <f t="shared" si="9"/>
        <v>14</v>
      </c>
      <c r="P29" s="7" t="s">
        <v>2</v>
      </c>
      <c r="Q29" s="15">
        <v>280</v>
      </c>
      <c r="R29" s="8">
        <f t="shared" si="6"/>
        <v>344.4</v>
      </c>
      <c r="S29" s="8">
        <f t="shared" si="7"/>
        <v>3920</v>
      </c>
      <c r="T29" s="8">
        <f t="shared" si="8"/>
        <v>4821.5999999999995</v>
      </c>
      <c r="U29" s="19"/>
      <c r="V29" s="19"/>
      <c r="W29" s="19"/>
    </row>
    <row r="30" spans="1:23" ht="17.25" x14ac:dyDescent="0.25">
      <c r="A30" s="6" t="s">
        <v>58</v>
      </c>
      <c r="B30" s="10" t="s">
        <v>52</v>
      </c>
      <c r="C30" s="7">
        <v>8</v>
      </c>
      <c r="D30" s="7" t="s">
        <v>2</v>
      </c>
      <c r="E30" s="15"/>
      <c r="F30" s="8">
        <f t="shared" si="0"/>
        <v>0</v>
      </c>
      <c r="G30" s="8">
        <f t="shared" si="1"/>
        <v>0</v>
      </c>
      <c r="H30" s="8">
        <f t="shared" si="2"/>
        <v>0</v>
      </c>
      <c r="I30" s="7">
        <v>6</v>
      </c>
      <c r="J30" s="7" t="s">
        <v>2</v>
      </c>
      <c r="K30" s="15">
        <v>300</v>
      </c>
      <c r="L30" s="8">
        <f t="shared" si="3"/>
        <v>369</v>
      </c>
      <c r="M30" s="8">
        <f t="shared" si="4"/>
        <v>1800</v>
      </c>
      <c r="N30" s="8">
        <f t="shared" si="5"/>
        <v>2214</v>
      </c>
      <c r="O30" s="7">
        <f t="shared" si="9"/>
        <v>14</v>
      </c>
      <c r="P30" s="7" t="s">
        <v>2</v>
      </c>
      <c r="Q30" s="15">
        <v>300</v>
      </c>
      <c r="R30" s="8">
        <f t="shared" si="6"/>
        <v>369</v>
      </c>
      <c r="S30" s="8">
        <f t="shared" si="7"/>
        <v>4200</v>
      </c>
      <c r="T30" s="8">
        <f t="shared" si="8"/>
        <v>5166</v>
      </c>
      <c r="U30" s="19"/>
      <c r="V30" s="19"/>
      <c r="W30" s="19"/>
    </row>
    <row r="31" spans="1:23" ht="17.25" x14ac:dyDescent="0.25">
      <c r="A31" s="34" t="s">
        <v>60</v>
      </c>
      <c r="B31" s="10" t="s">
        <v>59</v>
      </c>
      <c r="C31" s="7">
        <v>20</v>
      </c>
      <c r="D31" s="7" t="s">
        <v>2</v>
      </c>
      <c r="E31" s="15"/>
      <c r="F31" s="33">
        <f t="shared" si="0"/>
        <v>0</v>
      </c>
      <c r="G31" s="33">
        <f t="shared" si="1"/>
        <v>0</v>
      </c>
      <c r="H31" s="33">
        <f t="shared" si="2"/>
        <v>0</v>
      </c>
      <c r="I31" s="31"/>
      <c r="J31" s="31"/>
      <c r="K31" s="32"/>
      <c r="L31" s="33"/>
      <c r="M31" s="33"/>
      <c r="N31" s="33"/>
      <c r="O31" s="31"/>
      <c r="P31" s="31"/>
      <c r="Q31" s="32"/>
      <c r="R31" s="33"/>
      <c r="S31" s="33"/>
      <c r="T31" s="33"/>
      <c r="U31" s="19"/>
      <c r="V31" s="19"/>
      <c r="W31" s="19"/>
    </row>
    <row r="32" spans="1:23" x14ac:dyDescent="0.25">
      <c r="F32" s="30" t="s">
        <v>15</v>
      </c>
      <c r="G32" s="30">
        <f>SUM(G8:G31)</f>
        <v>0</v>
      </c>
      <c r="H32" s="30">
        <f>SUM(H8:H31)</f>
        <v>0</v>
      </c>
      <c r="L32" s="30" t="s">
        <v>15</v>
      </c>
      <c r="M32" s="30">
        <f>SUM(M8:M30)</f>
        <v>30800</v>
      </c>
      <c r="N32" s="30">
        <f>SUM(N8:N30)</f>
        <v>37883.999999999993</v>
      </c>
      <c r="R32" s="30" t="s">
        <v>15</v>
      </c>
      <c r="S32" s="30">
        <f>SUM(S8:S30)</f>
        <v>140290</v>
      </c>
      <c r="T32" s="30">
        <f>SUM(T8:T30)</f>
        <v>172556.7</v>
      </c>
      <c r="U32" s="20"/>
      <c r="V32" s="20"/>
      <c r="W32" s="20"/>
    </row>
    <row r="35" spans="1:23" s="1" customFormat="1" x14ac:dyDescent="0.25">
      <c r="A35" s="37"/>
      <c r="B35" s="37"/>
      <c r="C35" s="37"/>
      <c r="D35" s="2"/>
      <c r="E35" s="13"/>
      <c r="F35" s="4"/>
      <c r="G35" s="4"/>
      <c r="J35" s="2"/>
      <c r="K35" s="13"/>
      <c r="L35" s="4"/>
      <c r="M35" s="4"/>
      <c r="P35" s="2"/>
      <c r="Q35" s="13"/>
      <c r="R35" s="4"/>
      <c r="S35" s="4"/>
    </row>
    <row r="36" spans="1:23" s="1" customFormat="1" x14ac:dyDescent="0.25">
      <c r="A36" s="26"/>
      <c r="B36" s="26"/>
      <c r="C36" s="27"/>
      <c r="D36" s="2"/>
      <c r="E36" s="13"/>
      <c r="I36" s="27"/>
      <c r="J36" s="2"/>
      <c r="K36" s="13"/>
      <c r="O36" s="27"/>
      <c r="P36" s="2"/>
      <c r="Q36" s="13"/>
    </row>
    <row r="37" spans="1:23" s="1" customFormat="1" x14ac:dyDescent="0.25">
      <c r="A37" s="26"/>
      <c r="B37" s="26"/>
      <c r="C37" s="21"/>
      <c r="D37" s="21"/>
      <c r="E37" s="22"/>
      <c r="F37" s="21"/>
      <c r="G37" s="21"/>
      <c r="H37" s="21"/>
      <c r="I37" s="21"/>
      <c r="J37" s="21"/>
      <c r="K37" s="22"/>
      <c r="L37" s="21"/>
      <c r="M37" s="21"/>
      <c r="N37" s="21"/>
      <c r="O37" s="21"/>
      <c r="P37" s="21"/>
      <c r="Q37" s="22"/>
      <c r="R37" s="21"/>
      <c r="S37" s="21"/>
      <c r="T37" s="21"/>
      <c r="U37" s="21"/>
      <c r="V37" s="21"/>
      <c r="W37" s="21"/>
    </row>
    <row r="38" spans="1:23" x14ac:dyDescent="0.25">
      <c r="A38" s="35"/>
      <c r="B38" s="35"/>
      <c r="C38" s="35"/>
      <c r="D38" s="35"/>
      <c r="E38" s="35"/>
      <c r="F38" s="35"/>
      <c r="G38" s="35"/>
      <c r="H38" s="35"/>
      <c r="I38"/>
      <c r="J38"/>
      <c r="K38"/>
      <c r="O38"/>
      <c r="P38"/>
      <c r="Q38"/>
    </row>
    <row r="39" spans="1:23" x14ac:dyDescent="0.25">
      <c r="F39" s="19"/>
      <c r="G39" s="19"/>
      <c r="H39" s="19"/>
      <c r="L39" s="19"/>
      <c r="M39" s="19"/>
      <c r="N39" s="19"/>
      <c r="R39" s="19"/>
      <c r="S39" s="19"/>
      <c r="T39" s="19"/>
      <c r="U39" s="19"/>
      <c r="V39" s="19"/>
      <c r="W39" s="19"/>
    </row>
    <row r="40" spans="1:23" x14ac:dyDescent="0.25">
      <c r="F40" s="19"/>
      <c r="G40" s="19"/>
      <c r="H40" s="19"/>
      <c r="L40" s="19"/>
      <c r="M40" s="19"/>
      <c r="N40" s="19"/>
      <c r="R40" s="19"/>
      <c r="S40" s="19"/>
      <c r="T40" s="19"/>
      <c r="U40" s="19"/>
      <c r="V40" s="19"/>
      <c r="W40" s="19"/>
    </row>
    <row r="41" spans="1:23" x14ac:dyDescent="0.25">
      <c r="C41" s="23"/>
      <c r="D41" s="23"/>
      <c r="E41" s="24"/>
      <c r="F41" s="19"/>
      <c r="G41" s="19"/>
      <c r="H41" s="19"/>
      <c r="I41" s="23"/>
      <c r="J41" s="23"/>
      <c r="K41" s="24"/>
      <c r="L41" s="19"/>
      <c r="M41" s="19"/>
      <c r="N41" s="19"/>
      <c r="O41" s="23"/>
      <c r="P41" s="23"/>
      <c r="Q41" s="24"/>
      <c r="R41" s="19"/>
      <c r="S41" s="19"/>
      <c r="T41" s="19"/>
      <c r="U41" s="19"/>
      <c r="V41" s="19"/>
      <c r="W41" s="19"/>
    </row>
    <row r="42" spans="1:23" x14ac:dyDescent="0.25">
      <c r="D42" s="23"/>
      <c r="E42" s="24"/>
      <c r="F42" s="19"/>
      <c r="G42" s="19"/>
      <c r="H42" s="19"/>
      <c r="J42" s="23"/>
      <c r="K42" s="24"/>
      <c r="L42" s="19"/>
      <c r="M42" s="19"/>
      <c r="N42" s="19"/>
      <c r="P42" s="23"/>
      <c r="Q42" s="24"/>
      <c r="R42" s="19"/>
      <c r="S42" s="19"/>
      <c r="T42" s="19"/>
      <c r="U42" s="19"/>
      <c r="V42" s="19"/>
      <c r="W42" s="19"/>
    </row>
    <row r="43" spans="1:23" x14ac:dyDescent="0.25">
      <c r="A43" s="35"/>
      <c r="B43" s="35"/>
      <c r="C43" s="35"/>
      <c r="D43" s="35"/>
      <c r="E43" s="35"/>
      <c r="F43" s="35"/>
      <c r="G43" s="35"/>
      <c r="H43" s="35"/>
      <c r="I43"/>
      <c r="J43"/>
      <c r="K43"/>
      <c r="O43"/>
      <c r="P43"/>
      <c r="Q43"/>
      <c r="S43" s="19"/>
    </row>
    <row r="44" spans="1:23" x14ac:dyDescent="0.25">
      <c r="D44" s="23"/>
      <c r="E44" s="24"/>
      <c r="F44" s="19"/>
      <c r="G44" s="19"/>
      <c r="H44" s="19"/>
      <c r="J44" s="23"/>
      <c r="K44" s="24"/>
      <c r="L44" s="19"/>
      <c r="M44" s="19"/>
      <c r="N44" s="19"/>
      <c r="P44" s="23"/>
      <c r="Q44" s="24"/>
      <c r="R44" s="19"/>
      <c r="S44" s="19"/>
      <c r="T44" s="19"/>
      <c r="U44" s="19"/>
      <c r="V44" s="19"/>
      <c r="W44" s="19"/>
    </row>
    <row r="45" spans="1:23" x14ac:dyDescent="0.25">
      <c r="D45" s="23"/>
      <c r="E45" s="24"/>
      <c r="F45" s="19"/>
      <c r="G45" s="19"/>
      <c r="H45" s="19"/>
      <c r="J45" s="23"/>
      <c r="K45" s="24"/>
      <c r="L45" s="19"/>
      <c r="M45" s="19"/>
      <c r="N45" s="19"/>
      <c r="P45" s="23"/>
      <c r="Q45" s="24"/>
      <c r="R45" s="19"/>
      <c r="S45" s="19"/>
      <c r="T45" s="19"/>
      <c r="U45" s="19"/>
      <c r="V45" s="19"/>
      <c r="W45" s="19"/>
    </row>
    <row r="46" spans="1:23" x14ac:dyDescent="0.25">
      <c r="D46" s="23"/>
      <c r="E46" s="24"/>
      <c r="F46" s="19"/>
      <c r="G46" s="19"/>
      <c r="H46" s="19"/>
      <c r="J46" s="23"/>
      <c r="K46" s="24"/>
      <c r="L46" s="19"/>
      <c r="M46" s="19"/>
      <c r="N46" s="19"/>
      <c r="P46" s="23"/>
      <c r="Q46" s="24"/>
      <c r="R46" s="19"/>
      <c r="S46" s="19"/>
      <c r="T46" s="19"/>
      <c r="U46" s="19"/>
      <c r="V46" s="19"/>
      <c r="W46" s="19"/>
    </row>
    <row r="47" spans="1:23" x14ac:dyDescent="0.25">
      <c r="A47" s="35"/>
      <c r="B47" s="35"/>
      <c r="C47" s="35"/>
      <c r="D47" s="35"/>
      <c r="E47" s="35"/>
      <c r="F47" s="35"/>
      <c r="G47" s="35"/>
      <c r="H47" s="35"/>
      <c r="I47"/>
      <c r="J47"/>
      <c r="K47"/>
      <c r="O47"/>
      <c r="P47"/>
      <c r="Q47"/>
    </row>
    <row r="48" spans="1:23" x14ac:dyDescent="0.25">
      <c r="D48" s="23"/>
      <c r="E48" s="24"/>
      <c r="F48" s="19"/>
      <c r="G48" s="19"/>
      <c r="H48" s="19"/>
      <c r="J48" s="23"/>
      <c r="K48" s="24"/>
      <c r="L48" s="19"/>
      <c r="M48" s="19"/>
      <c r="N48" s="19"/>
      <c r="P48" s="23"/>
      <c r="Q48" s="24"/>
      <c r="R48" s="19"/>
      <c r="S48" s="19"/>
      <c r="T48" s="19"/>
      <c r="U48" s="19"/>
      <c r="V48" s="19"/>
      <c r="W48" s="19"/>
    </row>
    <row r="49" spans="1:23" x14ac:dyDescent="0.25">
      <c r="A49" s="35"/>
      <c r="B49" s="35"/>
      <c r="C49" s="35"/>
      <c r="D49" s="35"/>
      <c r="E49" s="35"/>
      <c r="F49" s="35"/>
      <c r="G49" s="35"/>
      <c r="H49" s="35"/>
      <c r="I49"/>
      <c r="J49"/>
      <c r="K49"/>
      <c r="O49"/>
      <c r="P49"/>
      <c r="Q49"/>
    </row>
    <row r="50" spans="1:23" x14ac:dyDescent="0.25">
      <c r="F50" s="19"/>
      <c r="G50" s="19"/>
      <c r="H50" s="19"/>
      <c r="L50" s="19"/>
      <c r="M50" s="19"/>
      <c r="N50" s="19"/>
      <c r="R50" s="19"/>
      <c r="S50" s="19"/>
      <c r="T50" s="19"/>
      <c r="U50" s="19"/>
      <c r="V50" s="19"/>
      <c r="W50" s="19"/>
    </row>
    <row r="51" spans="1:23" x14ac:dyDescent="0.25">
      <c r="F51" s="19"/>
      <c r="G51" s="19"/>
      <c r="H51" s="19"/>
      <c r="L51" s="19"/>
      <c r="M51" s="19"/>
      <c r="N51" s="19"/>
      <c r="R51" s="19"/>
      <c r="S51" s="19"/>
      <c r="T51" s="19"/>
      <c r="U51" s="19"/>
      <c r="V51" s="19"/>
      <c r="W51" s="19"/>
    </row>
    <row r="52" spans="1:23" x14ac:dyDescent="0.25">
      <c r="F52" s="20"/>
      <c r="G52" s="20"/>
      <c r="H52" s="20"/>
      <c r="L52" s="20"/>
      <c r="M52" s="20"/>
      <c r="N52" s="20"/>
      <c r="R52" s="20"/>
      <c r="S52" s="20"/>
      <c r="T52" s="20"/>
      <c r="U52" s="20"/>
      <c r="V52" s="20"/>
      <c r="W52" s="20"/>
    </row>
    <row r="56" spans="1:23" x14ac:dyDescent="0.25">
      <c r="B56" s="28"/>
      <c r="F56" s="29"/>
      <c r="G56" s="25"/>
      <c r="H56" s="25"/>
      <c r="L56" s="29"/>
      <c r="M56" s="25"/>
      <c r="N56" s="25"/>
      <c r="R56" s="29"/>
      <c r="S56" s="25"/>
      <c r="T56" s="25"/>
      <c r="U56" s="25"/>
      <c r="V56" s="25"/>
      <c r="W56" s="25"/>
    </row>
  </sheetData>
  <mergeCells count="11">
    <mergeCell ref="I2:N2"/>
    <mergeCell ref="O2:T2"/>
    <mergeCell ref="C6:H6"/>
    <mergeCell ref="I6:N6"/>
    <mergeCell ref="O6:T6"/>
    <mergeCell ref="A49:H49"/>
    <mergeCell ref="C2:H2"/>
    <mergeCell ref="A35:C35"/>
    <mergeCell ref="A38:H38"/>
    <mergeCell ref="A43:H43"/>
    <mergeCell ref="A47:H47"/>
  </mergeCells>
  <pageMargins left="0.7" right="0.7" top="0.75" bottom="0.75" header="0.3" footer="0.3"/>
  <pageSetup paperSize="9" scale="5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b.florys</dc:creator>
  <cp:lastModifiedBy>Paweł Kurianowicz</cp:lastModifiedBy>
  <cp:lastPrinted>2026-01-20T12:52:21Z</cp:lastPrinted>
  <dcterms:created xsi:type="dcterms:W3CDTF">2022-02-13T18:07:40Z</dcterms:created>
  <dcterms:modified xsi:type="dcterms:W3CDTF">2026-01-27T08:20:04Z</dcterms:modified>
</cp:coreProperties>
</file>