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70" windowHeight="5730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Arkusz1!$A$61:$AT$81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 l="1"/>
  <c r="D95" i="1"/>
  <c r="C95" i="1"/>
  <c r="AT81" i="1" l="1"/>
  <c r="AS81" i="1"/>
  <c r="AT80" i="1"/>
  <c r="AS80" i="1"/>
  <c r="AT79" i="1"/>
  <c r="AS79" i="1"/>
  <c r="AT78" i="1"/>
  <c r="AS78" i="1"/>
  <c r="AT77" i="1"/>
  <c r="AT82" i="1" s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T57" i="1" s="1"/>
  <c r="AS37" i="1"/>
  <c r="AS57" i="1" l="1"/>
  <c r="AS82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T31" i="1" s="1"/>
  <c r="AS11" i="1"/>
  <c r="AO3" i="1"/>
  <c r="AS31" i="1" l="1"/>
</calcChain>
</file>

<file path=xl/sharedStrings.xml><?xml version="1.0" encoding="utf-8"?>
<sst xmlns="http://schemas.openxmlformats.org/spreadsheetml/2006/main" count="1102" uniqueCount="136">
  <si>
    <t>Gdańsk</t>
  </si>
  <si>
    <t>Poznań</t>
  </si>
  <si>
    <t>Tarnów</t>
  </si>
  <si>
    <t>Warszawa</t>
  </si>
  <si>
    <t>Wrocław</t>
  </si>
  <si>
    <t>Zabrze</t>
  </si>
  <si>
    <t>PSG Sp. z .o.</t>
  </si>
  <si>
    <t>LP</t>
  </si>
  <si>
    <t>Dane NABYWCY/ODBIORCY</t>
  </si>
  <si>
    <t>NIP Regon Nabywcy</t>
  </si>
  <si>
    <t>Nazwa obiektu</t>
  </si>
  <si>
    <t>Adres Obiektu</t>
  </si>
  <si>
    <t>Dane OSD</t>
  </si>
  <si>
    <t>Nazwa Obecnego Sprzedawcy</t>
  </si>
  <si>
    <t>Zmiana Sprzedawcy</t>
  </si>
  <si>
    <t>Okres obowiązywania obecnej umowy sprzedażowej/okres wypowiedzenia</t>
  </si>
  <si>
    <t>Taryfa PSG</t>
  </si>
  <si>
    <t>Płatnik podatku akcyzowego</t>
  </si>
  <si>
    <t>Moc umowna</t>
  </si>
  <si>
    <t>Nr gazomierza</t>
  </si>
  <si>
    <t>Nr PPG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</si>
  <si>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</si>
  <si>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</si>
  <si>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</si>
  <si>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</si>
  <si>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</si>
  <si>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</si>
  <si>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</si>
  <si>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</si>
  <si>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</si>
  <si>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</si>
  <si>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</si>
  <si>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</si>
  <si>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Miejscowość/Ulica/Nr</t>
  </si>
  <si>
    <t>Kod</t>
  </si>
  <si>
    <t>Poczta</t>
  </si>
  <si>
    <t>Nazwa</t>
  </si>
  <si>
    <t>Oddział</t>
  </si>
  <si>
    <t>ilość miesięcy</t>
  </si>
  <si>
    <t>paliwo gazowe (kWh)</t>
  </si>
  <si>
    <t>7773159427 / 631258595</t>
  </si>
  <si>
    <t>Gmina</t>
  </si>
  <si>
    <t>Murowana Goślina, Pl. Powstańców Wielkopolskich 9</t>
  </si>
  <si>
    <t>62-095</t>
  </si>
  <si>
    <t>Murowana Goślina</t>
  </si>
  <si>
    <t>PGNiG</t>
  </si>
  <si>
    <t>kolejna</t>
  </si>
  <si>
    <t>30.10.2017 / umowa terminowa</t>
  </si>
  <si>
    <t>W - 4</t>
  </si>
  <si>
    <t>ZW</t>
  </si>
  <si>
    <t>001053</t>
  </si>
  <si>
    <t>Nabywca/Odbiorca: Gmina Murowana Goślina, Pl. Powstańców Wielkopolskich 9, 62-095 Murowana Goślina</t>
  </si>
  <si>
    <t>Murowana Goślina, ul. Poznańska 18</t>
  </si>
  <si>
    <t>W - 3.6</t>
  </si>
  <si>
    <t>jest płatnikiem</t>
  </si>
  <si>
    <t>001674</t>
  </si>
  <si>
    <t>W - 1.1</t>
  </si>
  <si>
    <t xml:space="preserve">Nabywca/Odbiorca: Gmina Murowana Goślina, Pl. Powstańców Wielkopolskich 9, 62-095 Murowana Goślina </t>
  </si>
  <si>
    <t>OSP</t>
  </si>
  <si>
    <t>Murowana Goślina, ul. Rogozińska 15</t>
  </si>
  <si>
    <t>00149603</t>
  </si>
  <si>
    <t>002135</t>
  </si>
  <si>
    <t xml:space="preserve">Nabywca/Odbiorca: Biblioteka Publiczna Miasta i Gminy, ul. Poznańska 16, 62-095 Murowana Goślina </t>
  </si>
  <si>
    <t>7771790506 / 000979797</t>
  </si>
  <si>
    <t>Biblioteka</t>
  </si>
  <si>
    <t>Murowana Goślina, ul. Poznańska 16</t>
  </si>
  <si>
    <t>001690</t>
  </si>
  <si>
    <t>Nabywca: Gmina Murowana Goślina - Gimnazjum nr 1 im. Hipolita Cegielskiego w Murowanej Goślinie, Pl. Powstańców Wielkopolskich 9, 62-095 Murowana Goślina, Odbiorca: Gimnazjum nr 1 im. Hipolita Cegielskiego w Murowanej Goślinie, ul. Mściszewska 10, 62-095 Murowana Goślina</t>
  </si>
  <si>
    <t>Murowana Goślina, ul. Mściszewska</t>
  </si>
  <si>
    <t>W - 5.1</t>
  </si>
  <si>
    <t xml:space="preserve">Nabywca: Gmina Murowana Goślina - Gimnazjum nr 1 im. Hipolita Cegielskiego w Murowanej Goślinie, Pl. Powstańców Wielkopolskich 9, 62-095 Murowana Goślina, Odbiorca: Gimnazjum nr 1 im. Hipolita Cegielskiego w Murowanej Goślinie, ul. Mściszewska 10, 62-095 Murowana Goślina </t>
  </si>
  <si>
    <t>Murowana Goślina, ul. Mściszewska 10</t>
  </si>
  <si>
    <t>Szkoła Podstawowa nr 1</t>
  </si>
  <si>
    <t>Murowana Goślina, ul. Szkolna 1</t>
  </si>
  <si>
    <t>000815</t>
  </si>
  <si>
    <t>Nabywca/Odbiorca: Przedszkole Słoneczko, ul. Leśna 9, 62-095 Murowana Goślina</t>
  </si>
  <si>
    <t>Przedszkole Słoneczko</t>
  </si>
  <si>
    <t>Murowana Goślina, ul. Leśna 9</t>
  </si>
  <si>
    <t>W - 2.1</t>
  </si>
  <si>
    <t>00023229</t>
  </si>
  <si>
    <t>Nabywca: Gmina Murowana Goślina Gimnazjum nr 2 im. Jana Kochanowskiego, Pl. Powstańców Wielkopolskich 9, 62-095 Murowana Goślina, 
Odbiorca: Gimnazjum nr 2 im. Jana Kochanowskiego ul. Gen. Tadeusza Kutrzeby 3, 62-095 Murowana Goślina</t>
  </si>
  <si>
    <t>Gimnazjum nr 2 im. Jana Kochanowskiego</t>
  </si>
  <si>
    <t>Murowana Goślina, ul. Gen. Tadeusza Kutrzeby</t>
  </si>
  <si>
    <t>002455</t>
  </si>
  <si>
    <t>Murowana Goślina, Poznańska 16</t>
  </si>
  <si>
    <t xml:space="preserve">Nabywca/Odbiorca: Miejsko-Gminny Ośrodek Kultury i Rekreacji, ul. Mściszewska 10, 62-095 Murowana Goślina </t>
  </si>
  <si>
    <t>7771790446 / 630768644</t>
  </si>
  <si>
    <t>MGOKiR</t>
  </si>
  <si>
    <t>Murowana Goślina, Nowy Rynek 8</t>
  </si>
  <si>
    <t>00265522</t>
  </si>
  <si>
    <t>Budynek komunalny mieszkalny wielorodzinny</t>
  </si>
  <si>
    <t>Murowana Goślina, ul. Jana Kochanowskiego 16</t>
  </si>
  <si>
    <t>Budynek komunalny mieszkalno-użytkowy</t>
  </si>
  <si>
    <t>Murowana Goślina, ul. Kolejowa 1</t>
  </si>
  <si>
    <t>Budynek komunalno użytkowy- ośrodek zdrowia</t>
  </si>
  <si>
    <t>Murowana Goślina, ul. Dworcowa 10</t>
  </si>
  <si>
    <t xml:space="preserve">Przebędowo 5 </t>
  </si>
  <si>
    <t>00000961</t>
  </si>
  <si>
    <t>Przebędowo dz. 14A/DZ. 90/10</t>
  </si>
  <si>
    <t>Przebędowo 28</t>
  </si>
  <si>
    <t>00003880</t>
  </si>
  <si>
    <t xml:space="preserve">Nabywca/Odbiorca: MG Sport i Nieruchomości Sp. z o.o., ul. Mściszewska 10, 62-095 Murowana Goślina </t>
  </si>
  <si>
    <t>7773104550 / 301065848</t>
  </si>
  <si>
    <t>Hala Widowiskowo - Sportowa</t>
  </si>
  <si>
    <t>Suma</t>
  </si>
  <si>
    <t>Szacunowe zapotrzebowanie na paliwo gazowe (kWh)</t>
  </si>
  <si>
    <t>Gimnazjum nr 1</t>
  </si>
  <si>
    <t>7771845549 / 302266069</t>
  </si>
  <si>
    <t>suma</t>
  </si>
  <si>
    <t xml:space="preserve">Nabywca: Gmina Murowana Goślina Szkoła Podstawowa nr 1 Im. Karola Marcinkowskiego, Pl. Powstańców Wielkopolskich 9, 62-095 Murowana Goślina, Odbiorca: Szkoła Podstawowa nr 1 Im. Karola Marcinkowskiego, ul. Szkolna 1, 62-095 Murowana Goślina </t>
  </si>
  <si>
    <t>Okres trwania zamówienia od 01.11.2017 - 30.06.2019</t>
  </si>
  <si>
    <t>01.11.2017 - 31.12.2017</t>
  </si>
  <si>
    <t>01.01.2018 - 31.12.2018</t>
  </si>
  <si>
    <t>01.01.2019 - 30.06.2019</t>
  </si>
  <si>
    <t>Podsumowanie grup taryfowych:</t>
  </si>
  <si>
    <t>Grupa taryfowa</t>
  </si>
  <si>
    <t>Ilość ppg</t>
  </si>
  <si>
    <t>ilość m-cy</t>
  </si>
  <si>
    <t>Moc (kWh/h)</t>
  </si>
  <si>
    <t>Szacunkowa ilość paliwa gazowego w trakcie trwania zamówienia (20 m-cy)</t>
  </si>
  <si>
    <t>Suma
 (moc x ilość dni x godz. )</t>
  </si>
  <si>
    <t>Lp.</t>
  </si>
  <si>
    <t>W-5</t>
  </si>
  <si>
    <t>Płatnik</t>
  </si>
  <si>
    <t>W-4</t>
  </si>
  <si>
    <t>W-3.6</t>
  </si>
  <si>
    <t>W-2.1</t>
  </si>
  <si>
    <t>W-1.1</t>
  </si>
  <si>
    <t>329x607x24= 4 792 872</t>
  </si>
  <si>
    <t>-</t>
  </si>
  <si>
    <t>165x607x24= 2 403 720</t>
  </si>
  <si>
    <t>Płatnik pod. Akc.</t>
  </si>
  <si>
    <t>X</t>
  </si>
  <si>
    <t>Czas trwania zamówienia daty od 01.11.2017 r. do 31.12.2017 r.</t>
  </si>
  <si>
    <t>Czas trwania zamówienia daty od 01.01.2018 r. do 31.12.2018 r.</t>
  </si>
  <si>
    <t>Czas trwania zamówienia daty od 01.01.2019 r. do 30.06.2019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</si>
</sst>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quotePrefix="1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" xfId="0" quotePrefix="1" applyNumberFormat="1" applyFont="1" applyBorder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4" fontId="3" fillId="0" borderId="0" xfId="0" applyNumberFormat="1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3" fontId="2" fillId="4" borderId="1" xfId="0" applyNumberFormat="1" applyFont="1" applyFill="1" applyBorder="1" applyAlignment="1" applyProtection="1">
      <alignment horizontal="left" vertical="center"/>
      <protection locked="0"/>
    </xf>
    <xf numFmtId="3" fontId="3" fillId="4" borderId="1" xfId="0" applyNumberFormat="1" applyFont="1" applyFill="1" applyBorder="1" applyAlignment="1" applyProtection="1">
      <alignment horizontal="left" vertical="center"/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left" vertical="center"/>
      <protection hidden="1"/>
    </xf>
    <xf numFmtId="4" fontId="4" fillId="0" borderId="0" xfId="0" applyNumberFormat="1" applyFont="1" applyAlignment="1">
      <alignment horizontal="lef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left" vertical="center"/>
      <protection locked="0"/>
    </xf>
    <xf numFmtId="4" fontId="1" fillId="0" borderId="0" xfId="0" applyNumberFormat="1" applyFont="1" applyAlignment="1">
      <alignment horizontal="left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Media\AppData\Local\Temp\Dane%20Gaz%20MG%20Gos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czeni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5"/>
  <sheetViews>
    <sheetView tabSelected="1" topLeftCell="AD7" zoomScale="80" zoomScaleNormal="80" workbookViewId="0">
      <selection activeCell="T62" sqref="T62"/>
    </sheetView>
  </sheetViews>
  <sheetFormatPr defaultColWidth="35.85546875" defaultRowHeight="15" x14ac:dyDescent="0.25"/>
  <cols>
    <col min="1" max="1" width="6.140625" style="3" customWidth="1"/>
    <col min="2" max="2" width="69.28515625" style="4" customWidth="1"/>
    <col min="3" max="3" width="23.7109375" style="4" customWidth="1"/>
    <col min="4" max="4" width="27.42578125" style="4" customWidth="1"/>
    <col min="5" max="5" width="35.5703125" style="4" customWidth="1"/>
    <col min="6" max="7" width="10" style="4" hidden="1" customWidth="1"/>
    <col min="8" max="8" width="24.42578125" style="4" customWidth="1"/>
    <col min="9" max="9" width="22.28515625" style="4" customWidth="1"/>
    <col min="10" max="10" width="13.42578125" style="3" customWidth="1"/>
    <col min="11" max="11" width="15.42578125" style="3" customWidth="1"/>
    <col min="12" max="12" width="12.85546875" style="4" customWidth="1"/>
    <col min="13" max="13" width="12" style="4" customWidth="1"/>
    <col min="14" max="14" width="31.42578125" style="4" customWidth="1"/>
    <col min="15" max="15" width="10.28515625" style="4" customWidth="1"/>
    <col min="16" max="16" width="16.42578125" style="4" customWidth="1"/>
    <col min="17" max="17" width="12.85546875" style="4" customWidth="1"/>
    <col min="18" max="18" width="13.5703125" style="4" customWidth="1"/>
    <col min="19" max="19" width="16.140625" style="4" customWidth="1"/>
    <col min="20" max="20" width="25" style="4" customWidth="1"/>
    <col min="21" max="44" width="12.7109375" style="17" customWidth="1"/>
    <col min="45" max="45" width="11.140625" style="18" customWidth="1"/>
    <col min="46" max="46" width="14.42578125" style="18" customWidth="1"/>
    <col min="47" max="16384" width="35.85546875" style="3"/>
  </cols>
  <sheetData>
    <row r="1" spans="1:46" hidden="1" x14ac:dyDescent="0.25">
      <c r="B1" s="3" t="s">
        <v>0</v>
      </c>
      <c r="C1" s="3"/>
      <c r="D1" s="3"/>
      <c r="E1" s="3"/>
      <c r="F1" s="3"/>
      <c r="G1" s="3"/>
      <c r="H1" s="3"/>
      <c r="I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idden="1" x14ac:dyDescent="0.25">
      <c r="B2" s="3" t="s">
        <v>1</v>
      </c>
      <c r="C2" s="3"/>
      <c r="D2" s="3"/>
      <c r="E2" s="3"/>
      <c r="F2" s="3"/>
      <c r="G2" s="3"/>
      <c r="H2" s="3"/>
      <c r="I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 t="b">
        <v>1</v>
      </c>
      <c r="AP2" s="3"/>
      <c r="AQ2" s="3"/>
      <c r="AR2" s="3"/>
      <c r="AS2" s="3"/>
      <c r="AT2" s="3"/>
    </row>
    <row r="3" spans="1:46" hidden="1" x14ac:dyDescent="0.25">
      <c r="B3" s="3" t="s">
        <v>2</v>
      </c>
      <c r="C3" s="3"/>
      <c r="D3" s="3"/>
      <c r="E3" s="3"/>
      <c r="F3" s="3"/>
      <c r="G3" s="3"/>
      <c r="H3" s="3"/>
      <c r="I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>
        <f>IF(AO2=TRUE,29*24,28*24)</f>
        <v>696</v>
      </c>
      <c r="AP3" s="3"/>
      <c r="AQ3" s="3"/>
      <c r="AR3" s="3"/>
      <c r="AS3" s="3"/>
      <c r="AT3" s="3"/>
    </row>
    <row r="4" spans="1:46" hidden="1" x14ac:dyDescent="0.25">
      <c r="B4" s="3" t="s">
        <v>3</v>
      </c>
      <c r="C4" s="3"/>
      <c r="D4" s="3"/>
      <c r="E4" s="3"/>
      <c r="F4" s="3"/>
      <c r="G4" s="3"/>
      <c r="H4" s="3"/>
      <c r="I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idden="1" x14ac:dyDescent="0.25">
      <c r="B5" s="3" t="s">
        <v>4</v>
      </c>
      <c r="C5" s="3"/>
      <c r="D5" s="3"/>
      <c r="E5" s="3"/>
      <c r="F5" s="3"/>
      <c r="G5" s="3"/>
      <c r="H5" s="3"/>
      <c r="I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idden="1" x14ac:dyDescent="0.25">
      <c r="B6" s="3" t="s">
        <v>5</v>
      </c>
      <c r="C6" s="3"/>
      <c r="D6" s="3"/>
      <c r="E6" s="3"/>
      <c r="F6" s="3"/>
      <c r="G6" s="3"/>
      <c r="H6" s="3"/>
      <c r="I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25">
      <c r="A7" s="3" t="s">
        <v>110</v>
      </c>
      <c r="B7" s="3"/>
      <c r="C7" s="3"/>
      <c r="D7" s="3"/>
      <c r="E7" s="3"/>
      <c r="F7" s="3"/>
      <c r="G7" s="3"/>
      <c r="H7" s="3"/>
      <c r="I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x14ac:dyDescent="0.25">
      <c r="B8" s="3"/>
      <c r="C8" s="3"/>
      <c r="D8" s="3"/>
      <c r="E8" s="3"/>
      <c r="F8" s="3"/>
      <c r="G8" s="3"/>
      <c r="H8" s="3"/>
      <c r="I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s="1" customFormat="1" ht="40.5" customHeight="1" x14ac:dyDescent="0.25">
      <c r="A9" s="72" t="s">
        <v>7</v>
      </c>
      <c r="B9" s="72" t="s">
        <v>8</v>
      </c>
      <c r="C9" s="72" t="s">
        <v>9</v>
      </c>
      <c r="D9" s="70" t="s">
        <v>10</v>
      </c>
      <c r="E9" s="67" t="s">
        <v>11</v>
      </c>
      <c r="F9" s="68"/>
      <c r="G9" s="68"/>
      <c r="H9" s="68"/>
      <c r="I9" s="69"/>
      <c r="J9" s="67" t="s">
        <v>12</v>
      </c>
      <c r="K9" s="69"/>
      <c r="L9" s="70" t="s">
        <v>13</v>
      </c>
      <c r="M9" s="70" t="s">
        <v>14</v>
      </c>
      <c r="N9" s="70" t="s">
        <v>15</v>
      </c>
      <c r="O9" s="70" t="s">
        <v>16</v>
      </c>
      <c r="P9" s="70" t="s">
        <v>17</v>
      </c>
      <c r="Q9" s="70" t="s">
        <v>18</v>
      </c>
      <c r="R9" s="70" t="s">
        <v>19</v>
      </c>
      <c r="S9" s="70" t="s">
        <v>20</v>
      </c>
      <c r="T9" s="70" t="s">
        <v>133</v>
      </c>
      <c r="U9" s="65" t="s">
        <v>21</v>
      </c>
      <c r="V9" s="65"/>
      <c r="W9" s="65" t="s">
        <v>22</v>
      </c>
      <c r="X9" s="65"/>
      <c r="Y9" s="65" t="s">
        <v>23</v>
      </c>
      <c r="Z9" s="65"/>
      <c r="AA9" s="65" t="s">
        <v>24</v>
      </c>
      <c r="AB9" s="65"/>
      <c r="AC9" s="65" t="s">
        <v>25</v>
      </c>
      <c r="AD9" s="65"/>
      <c r="AE9" s="65" t="s">
        <v>26</v>
      </c>
      <c r="AF9" s="65"/>
      <c r="AG9" s="65" t="s">
        <v>27</v>
      </c>
      <c r="AH9" s="65"/>
      <c r="AI9" s="65" t="s">
        <v>28</v>
      </c>
      <c r="AJ9" s="65"/>
      <c r="AK9" s="65" t="s">
        <v>29</v>
      </c>
      <c r="AL9" s="65"/>
      <c r="AM9" s="65" t="s">
        <v>30</v>
      </c>
      <c r="AN9" s="65"/>
      <c r="AO9" s="65" t="s">
        <v>31</v>
      </c>
      <c r="AP9" s="65"/>
      <c r="AQ9" s="65" t="s">
        <v>32</v>
      </c>
      <c r="AR9" s="65"/>
      <c r="AS9" s="66" t="s">
        <v>104</v>
      </c>
      <c r="AT9" s="66"/>
    </row>
    <row r="10" spans="1:46" s="1" customFormat="1" ht="69" customHeight="1" x14ac:dyDescent="0.25">
      <c r="A10" s="72"/>
      <c r="B10" s="72"/>
      <c r="C10" s="72"/>
      <c r="D10" s="71"/>
      <c r="E10" s="67" t="s">
        <v>33</v>
      </c>
      <c r="F10" s="68"/>
      <c r="G10" s="69"/>
      <c r="H10" s="2" t="s">
        <v>34</v>
      </c>
      <c r="I10" s="2" t="s">
        <v>35</v>
      </c>
      <c r="J10" s="2" t="s">
        <v>36</v>
      </c>
      <c r="K10" s="2" t="s">
        <v>37</v>
      </c>
      <c r="L10" s="71"/>
      <c r="M10" s="71"/>
      <c r="N10" s="71"/>
      <c r="O10" s="71"/>
      <c r="P10" s="71"/>
      <c r="Q10" s="71"/>
      <c r="R10" s="71"/>
      <c r="S10" s="71"/>
      <c r="T10" s="71"/>
      <c r="U10" s="19" t="s">
        <v>38</v>
      </c>
      <c r="V10" s="19" t="s">
        <v>39</v>
      </c>
      <c r="W10" s="19" t="s">
        <v>38</v>
      </c>
      <c r="X10" s="19" t="s">
        <v>39</v>
      </c>
      <c r="Y10" s="19" t="s">
        <v>38</v>
      </c>
      <c r="Z10" s="19" t="s">
        <v>39</v>
      </c>
      <c r="AA10" s="19" t="s">
        <v>38</v>
      </c>
      <c r="AB10" s="19" t="s">
        <v>39</v>
      </c>
      <c r="AC10" s="19" t="s">
        <v>38</v>
      </c>
      <c r="AD10" s="19" t="s">
        <v>39</v>
      </c>
      <c r="AE10" s="19" t="s">
        <v>38</v>
      </c>
      <c r="AF10" s="19" t="s">
        <v>39</v>
      </c>
      <c r="AG10" s="19" t="s">
        <v>38</v>
      </c>
      <c r="AH10" s="19" t="s">
        <v>39</v>
      </c>
      <c r="AI10" s="19" t="s">
        <v>38</v>
      </c>
      <c r="AJ10" s="19" t="s">
        <v>39</v>
      </c>
      <c r="AK10" s="19" t="s">
        <v>38</v>
      </c>
      <c r="AL10" s="19" t="s">
        <v>39</v>
      </c>
      <c r="AM10" s="19" t="s">
        <v>38</v>
      </c>
      <c r="AN10" s="19" t="s">
        <v>39</v>
      </c>
      <c r="AO10" s="19" t="s">
        <v>38</v>
      </c>
      <c r="AP10" s="19" t="s">
        <v>39</v>
      </c>
      <c r="AQ10" s="19" t="s">
        <v>38</v>
      </c>
      <c r="AR10" s="19" t="s">
        <v>39</v>
      </c>
      <c r="AS10" s="34" t="s">
        <v>38</v>
      </c>
      <c r="AT10" s="34" t="s">
        <v>105</v>
      </c>
    </row>
    <row r="11" spans="1:46" ht="30" x14ac:dyDescent="0.25">
      <c r="A11" s="5">
        <v>1</v>
      </c>
      <c r="B11" s="6" t="s">
        <v>51</v>
      </c>
      <c r="C11" s="7" t="s">
        <v>40</v>
      </c>
      <c r="D11" s="7" t="s">
        <v>41</v>
      </c>
      <c r="E11" s="62" t="s">
        <v>42</v>
      </c>
      <c r="F11" s="63"/>
      <c r="G11" s="64"/>
      <c r="H11" s="7" t="s">
        <v>43</v>
      </c>
      <c r="I11" s="7" t="s">
        <v>44</v>
      </c>
      <c r="J11" s="8" t="s">
        <v>6</v>
      </c>
      <c r="K11" s="8" t="s">
        <v>1</v>
      </c>
      <c r="L11" s="7" t="s">
        <v>45</v>
      </c>
      <c r="M11" s="7" t="s">
        <v>46</v>
      </c>
      <c r="N11" s="9" t="s">
        <v>47</v>
      </c>
      <c r="O11" s="7" t="s">
        <v>48</v>
      </c>
      <c r="P11" s="9" t="s">
        <v>49</v>
      </c>
      <c r="Q11" s="7"/>
      <c r="R11" s="11" t="s">
        <v>50</v>
      </c>
      <c r="S11" s="7">
        <v>1300685067</v>
      </c>
      <c r="T11" s="12" t="s">
        <v>111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20">
        <v>1</v>
      </c>
      <c r="AP11" s="21">
        <v>10729</v>
      </c>
      <c r="AQ11" s="20">
        <v>1</v>
      </c>
      <c r="AR11" s="21">
        <v>18945</v>
      </c>
      <c r="AS11" s="35">
        <f t="shared" ref="AS11:AS30" si="0">U11+W11+Y11+AA11+AC11+AE11+AG11+AI11+AK11+AM11+AO11+AQ11</f>
        <v>2</v>
      </c>
      <c r="AT11" s="35">
        <f t="shared" ref="AT11:AT30" si="1">V11+X11+Z11+AB11+AD11+AF11+AH11+AJ11+AL11+AN11+AP11+AR11</f>
        <v>29674</v>
      </c>
    </row>
    <row r="12" spans="1:46" ht="30" x14ac:dyDescent="0.25">
      <c r="A12" s="5">
        <v>2</v>
      </c>
      <c r="B12" s="6" t="s">
        <v>51</v>
      </c>
      <c r="C12" s="7" t="s">
        <v>40</v>
      </c>
      <c r="D12" s="7" t="s">
        <v>41</v>
      </c>
      <c r="E12" s="62" t="s">
        <v>52</v>
      </c>
      <c r="F12" s="63"/>
      <c r="G12" s="64"/>
      <c r="H12" s="7" t="s">
        <v>43</v>
      </c>
      <c r="I12" s="7" t="s">
        <v>44</v>
      </c>
      <c r="J12" s="8" t="s">
        <v>6</v>
      </c>
      <c r="K12" s="8" t="s">
        <v>1</v>
      </c>
      <c r="L12" s="7" t="s">
        <v>45</v>
      </c>
      <c r="M12" s="7" t="s">
        <v>46</v>
      </c>
      <c r="N12" s="9" t="s">
        <v>47</v>
      </c>
      <c r="O12" s="7" t="s">
        <v>53</v>
      </c>
      <c r="P12" s="7" t="s">
        <v>54</v>
      </c>
      <c r="Q12" s="7"/>
      <c r="R12" s="11" t="s">
        <v>55</v>
      </c>
      <c r="S12" s="7">
        <v>1300685079</v>
      </c>
      <c r="T12" s="12" t="s">
        <v>111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20">
        <v>1</v>
      </c>
      <c r="AP12" s="21">
        <v>10790</v>
      </c>
      <c r="AQ12" s="20">
        <v>1</v>
      </c>
      <c r="AR12" s="21">
        <v>10126</v>
      </c>
      <c r="AS12" s="35">
        <f t="shared" si="0"/>
        <v>2</v>
      </c>
      <c r="AT12" s="35">
        <f t="shared" si="1"/>
        <v>20916</v>
      </c>
    </row>
    <row r="13" spans="1:46" ht="30" x14ac:dyDescent="0.25">
      <c r="A13" s="5">
        <v>3</v>
      </c>
      <c r="B13" s="6" t="s">
        <v>51</v>
      </c>
      <c r="C13" s="7" t="s">
        <v>40</v>
      </c>
      <c r="D13" s="7" t="s">
        <v>41</v>
      </c>
      <c r="E13" s="62" t="s">
        <v>52</v>
      </c>
      <c r="F13" s="63"/>
      <c r="G13" s="64"/>
      <c r="H13" s="7" t="s">
        <v>43</v>
      </c>
      <c r="I13" s="7" t="s">
        <v>44</v>
      </c>
      <c r="J13" s="8" t="s">
        <v>6</v>
      </c>
      <c r="K13" s="8" t="s">
        <v>1</v>
      </c>
      <c r="L13" s="7" t="s">
        <v>45</v>
      </c>
      <c r="M13" s="7" t="s">
        <v>46</v>
      </c>
      <c r="N13" s="9" t="s">
        <v>47</v>
      </c>
      <c r="O13" s="7" t="s">
        <v>56</v>
      </c>
      <c r="P13" s="7" t="s">
        <v>54</v>
      </c>
      <c r="Q13" s="7"/>
      <c r="R13" s="11">
        <v>26349104</v>
      </c>
      <c r="S13" s="7">
        <v>1300719019</v>
      </c>
      <c r="T13" s="12" t="s">
        <v>111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20">
        <v>1</v>
      </c>
      <c r="AP13" s="21">
        <v>121</v>
      </c>
      <c r="AQ13" s="20">
        <v>1</v>
      </c>
      <c r="AR13" s="21">
        <v>121</v>
      </c>
      <c r="AS13" s="35">
        <f t="shared" si="0"/>
        <v>2</v>
      </c>
      <c r="AT13" s="35">
        <f t="shared" si="1"/>
        <v>242</v>
      </c>
    </row>
    <row r="14" spans="1:46" ht="30" x14ac:dyDescent="0.25">
      <c r="A14" s="5">
        <v>4</v>
      </c>
      <c r="B14" s="6" t="s">
        <v>57</v>
      </c>
      <c r="C14" s="7" t="s">
        <v>40</v>
      </c>
      <c r="D14" s="7" t="s">
        <v>58</v>
      </c>
      <c r="E14" s="62" t="s">
        <v>59</v>
      </c>
      <c r="F14" s="63"/>
      <c r="G14" s="64"/>
      <c r="H14" s="7" t="s">
        <v>43</v>
      </c>
      <c r="I14" s="7" t="s">
        <v>44</v>
      </c>
      <c r="J14" s="8" t="s">
        <v>6</v>
      </c>
      <c r="K14" s="8" t="s">
        <v>1</v>
      </c>
      <c r="L14" s="7" t="s">
        <v>45</v>
      </c>
      <c r="M14" s="7" t="s">
        <v>46</v>
      </c>
      <c r="N14" s="9" t="s">
        <v>47</v>
      </c>
      <c r="O14" s="7" t="s">
        <v>56</v>
      </c>
      <c r="P14" s="7" t="s">
        <v>54</v>
      </c>
      <c r="Q14" s="7"/>
      <c r="R14" s="11" t="s">
        <v>60</v>
      </c>
      <c r="S14" s="7">
        <v>1300707064</v>
      </c>
      <c r="T14" s="12" t="s">
        <v>111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20">
        <v>1</v>
      </c>
      <c r="AP14" s="21">
        <v>45</v>
      </c>
      <c r="AQ14" s="20">
        <v>1</v>
      </c>
      <c r="AR14" s="21">
        <v>45</v>
      </c>
      <c r="AS14" s="35">
        <f t="shared" si="0"/>
        <v>2</v>
      </c>
      <c r="AT14" s="35">
        <f t="shared" si="1"/>
        <v>90</v>
      </c>
    </row>
    <row r="15" spans="1:46" ht="29.25" customHeight="1" x14ac:dyDescent="0.25">
      <c r="A15" s="5">
        <v>5</v>
      </c>
      <c r="B15" s="6" t="s">
        <v>57</v>
      </c>
      <c r="C15" s="7" t="s">
        <v>40</v>
      </c>
      <c r="D15" s="7" t="s">
        <v>58</v>
      </c>
      <c r="E15" s="62" t="s">
        <v>59</v>
      </c>
      <c r="F15" s="63"/>
      <c r="G15" s="64"/>
      <c r="H15" s="7" t="s">
        <v>43</v>
      </c>
      <c r="I15" s="7" t="s">
        <v>44</v>
      </c>
      <c r="J15" s="8" t="s">
        <v>6</v>
      </c>
      <c r="K15" s="8" t="s">
        <v>1</v>
      </c>
      <c r="L15" s="7" t="s">
        <v>45</v>
      </c>
      <c r="M15" s="7" t="s">
        <v>46</v>
      </c>
      <c r="N15" s="9" t="s">
        <v>47</v>
      </c>
      <c r="O15" s="7" t="s">
        <v>48</v>
      </c>
      <c r="P15" s="7" t="s">
        <v>54</v>
      </c>
      <c r="Q15" s="7"/>
      <c r="R15" s="11" t="s">
        <v>61</v>
      </c>
      <c r="S15" s="7">
        <v>1300707065</v>
      </c>
      <c r="T15" s="12" t="s">
        <v>111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20">
        <v>1</v>
      </c>
      <c r="AP15" s="21">
        <v>1120</v>
      </c>
      <c r="AQ15" s="20">
        <v>1</v>
      </c>
      <c r="AR15" s="21">
        <v>16195</v>
      </c>
      <c r="AS15" s="35">
        <f t="shared" si="0"/>
        <v>2</v>
      </c>
      <c r="AT15" s="35">
        <f t="shared" si="1"/>
        <v>17315</v>
      </c>
    </row>
    <row r="16" spans="1:46" ht="30" x14ac:dyDescent="0.25">
      <c r="A16" s="5">
        <v>6</v>
      </c>
      <c r="B16" s="6" t="s">
        <v>62</v>
      </c>
      <c r="C16" s="7" t="s">
        <v>63</v>
      </c>
      <c r="D16" s="7" t="s">
        <v>64</v>
      </c>
      <c r="E16" s="62" t="s">
        <v>65</v>
      </c>
      <c r="F16" s="63"/>
      <c r="G16" s="64"/>
      <c r="H16" s="7" t="s">
        <v>43</v>
      </c>
      <c r="I16" s="7" t="s">
        <v>44</v>
      </c>
      <c r="J16" s="8" t="s">
        <v>6</v>
      </c>
      <c r="K16" s="8" t="s">
        <v>1</v>
      </c>
      <c r="L16" s="7" t="s">
        <v>45</v>
      </c>
      <c r="M16" s="7" t="s">
        <v>46</v>
      </c>
      <c r="N16" s="9" t="s">
        <v>47</v>
      </c>
      <c r="O16" s="7" t="s">
        <v>53</v>
      </c>
      <c r="P16" s="7" t="s">
        <v>54</v>
      </c>
      <c r="Q16" s="7"/>
      <c r="R16" s="11" t="s">
        <v>66</v>
      </c>
      <c r="S16" s="7">
        <v>1300685080</v>
      </c>
      <c r="T16" s="12" t="s">
        <v>111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20">
        <v>1</v>
      </c>
      <c r="AP16" s="21">
        <v>977</v>
      </c>
      <c r="AQ16" s="20">
        <v>1</v>
      </c>
      <c r="AR16" s="21">
        <v>11757</v>
      </c>
      <c r="AS16" s="35">
        <f t="shared" si="0"/>
        <v>2</v>
      </c>
      <c r="AT16" s="35">
        <f t="shared" si="1"/>
        <v>12734</v>
      </c>
    </row>
    <row r="17" spans="1:46" ht="75" x14ac:dyDescent="0.25">
      <c r="A17" s="5">
        <v>7</v>
      </c>
      <c r="B17" s="6" t="s">
        <v>67</v>
      </c>
      <c r="C17" s="7" t="s">
        <v>40</v>
      </c>
      <c r="D17" s="7" t="s">
        <v>106</v>
      </c>
      <c r="E17" s="62" t="s">
        <v>68</v>
      </c>
      <c r="F17" s="63"/>
      <c r="G17" s="64"/>
      <c r="H17" s="7" t="s">
        <v>43</v>
      </c>
      <c r="I17" s="7" t="s">
        <v>44</v>
      </c>
      <c r="J17" s="8" t="s">
        <v>6</v>
      </c>
      <c r="K17" s="8" t="s">
        <v>1</v>
      </c>
      <c r="L17" s="7" t="s">
        <v>45</v>
      </c>
      <c r="M17" s="7" t="s">
        <v>46</v>
      </c>
      <c r="N17" s="9" t="s">
        <v>47</v>
      </c>
      <c r="O17" s="7" t="s">
        <v>69</v>
      </c>
      <c r="P17" s="7" t="s">
        <v>49</v>
      </c>
      <c r="Q17" s="7">
        <v>329</v>
      </c>
      <c r="R17" s="11">
        <v>990038</v>
      </c>
      <c r="S17" s="7">
        <v>1310000339</v>
      </c>
      <c r="T17" s="12" t="s">
        <v>111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20">
        <v>1</v>
      </c>
      <c r="AP17" s="21">
        <v>67094</v>
      </c>
      <c r="AQ17" s="20">
        <v>1</v>
      </c>
      <c r="AR17" s="21">
        <v>76216</v>
      </c>
      <c r="AS17" s="35">
        <f t="shared" si="0"/>
        <v>2</v>
      </c>
      <c r="AT17" s="35">
        <f t="shared" si="1"/>
        <v>143310</v>
      </c>
    </row>
    <row r="18" spans="1:46" ht="62.25" customHeight="1" x14ac:dyDescent="0.25">
      <c r="A18" s="5">
        <v>8</v>
      </c>
      <c r="B18" s="6" t="s">
        <v>70</v>
      </c>
      <c r="C18" s="7" t="s">
        <v>40</v>
      </c>
      <c r="D18" s="7" t="s">
        <v>106</v>
      </c>
      <c r="E18" s="62" t="s">
        <v>71</v>
      </c>
      <c r="F18" s="63"/>
      <c r="G18" s="64"/>
      <c r="H18" s="7" t="s">
        <v>43</v>
      </c>
      <c r="I18" s="7" t="s">
        <v>44</v>
      </c>
      <c r="J18" s="8" t="s">
        <v>6</v>
      </c>
      <c r="K18" s="8" t="s">
        <v>1</v>
      </c>
      <c r="L18" s="7" t="s">
        <v>45</v>
      </c>
      <c r="M18" s="7" t="s">
        <v>46</v>
      </c>
      <c r="N18" s="9" t="s">
        <v>47</v>
      </c>
      <c r="O18" s="7" t="s">
        <v>56</v>
      </c>
      <c r="P18" s="7" t="s">
        <v>49</v>
      </c>
      <c r="Q18" s="7"/>
      <c r="R18" s="11">
        <v>26457380</v>
      </c>
      <c r="S18" s="7">
        <v>1300681010</v>
      </c>
      <c r="T18" s="12" t="s">
        <v>111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20">
        <v>1</v>
      </c>
      <c r="AP18" s="21">
        <v>10</v>
      </c>
      <c r="AQ18" s="20">
        <v>1</v>
      </c>
      <c r="AR18" s="21">
        <v>10</v>
      </c>
      <c r="AS18" s="35">
        <f t="shared" si="0"/>
        <v>2</v>
      </c>
      <c r="AT18" s="35">
        <f t="shared" si="1"/>
        <v>20</v>
      </c>
    </row>
    <row r="19" spans="1:46" ht="60" customHeight="1" x14ac:dyDescent="0.25">
      <c r="A19" s="5">
        <v>9</v>
      </c>
      <c r="B19" s="6" t="s">
        <v>109</v>
      </c>
      <c r="C19" s="7" t="s">
        <v>40</v>
      </c>
      <c r="D19" s="7" t="s">
        <v>72</v>
      </c>
      <c r="E19" s="62" t="s">
        <v>73</v>
      </c>
      <c r="F19" s="63"/>
      <c r="G19" s="64"/>
      <c r="H19" s="7" t="s">
        <v>43</v>
      </c>
      <c r="I19" s="7" t="s">
        <v>44</v>
      </c>
      <c r="J19" s="8" t="s">
        <v>6</v>
      </c>
      <c r="K19" s="8" t="s">
        <v>1</v>
      </c>
      <c r="L19" s="7" t="s">
        <v>45</v>
      </c>
      <c r="M19" s="7" t="s">
        <v>46</v>
      </c>
      <c r="N19" s="9" t="s">
        <v>47</v>
      </c>
      <c r="O19" s="7" t="s">
        <v>48</v>
      </c>
      <c r="P19" s="7" t="s">
        <v>49</v>
      </c>
      <c r="Q19" s="7"/>
      <c r="R19" s="11" t="s">
        <v>74</v>
      </c>
      <c r="S19" s="7">
        <v>1300685069</v>
      </c>
      <c r="T19" s="12" t="s">
        <v>111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20">
        <v>1</v>
      </c>
      <c r="AP19" s="21">
        <v>17079</v>
      </c>
      <c r="AQ19" s="20">
        <v>1</v>
      </c>
      <c r="AR19" s="21">
        <v>27412</v>
      </c>
      <c r="AS19" s="35">
        <f t="shared" si="0"/>
        <v>2</v>
      </c>
      <c r="AT19" s="35">
        <f t="shared" si="1"/>
        <v>44491</v>
      </c>
    </row>
    <row r="20" spans="1:46" ht="24.75" customHeight="1" x14ac:dyDescent="0.25">
      <c r="A20" s="5">
        <v>10</v>
      </c>
      <c r="B20" s="6" t="s">
        <v>75</v>
      </c>
      <c r="C20" s="7" t="s">
        <v>107</v>
      </c>
      <c r="D20" s="7" t="s">
        <v>76</v>
      </c>
      <c r="E20" s="62" t="s">
        <v>77</v>
      </c>
      <c r="F20" s="63"/>
      <c r="G20" s="64"/>
      <c r="H20" s="7" t="s">
        <v>43</v>
      </c>
      <c r="I20" s="7" t="s">
        <v>44</v>
      </c>
      <c r="J20" s="8" t="s">
        <v>6</v>
      </c>
      <c r="K20" s="8" t="s">
        <v>1</v>
      </c>
      <c r="L20" s="7" t="s">
        <v>45</v>
      </c>
      <c r="M20" s="7" t="s">
        <v>46</v>
      </c>
      <c r="N20" s="9" t="s">
        <v>47</v>
      </c>
      <c r="O20" s="7" t="s">
        <v>78</v>
      </c>
      <c r="P20" s="7" t="s">
        <v>49</v>
      </c>
      <c r="Q20" s="7"/>
      <c r="R20" s="11" t="s">
        <v>79</v>
      </c>
      <c r="S20" s="7">
        <v>1300677007</v>
      </c>
      <c r="T20" s="12" t="s">
        <v>111</v>
      </c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20">
        <v>1</v>
      </c>
      <c r="AP20" s="21">
        <v>758</v>
      </c>
      <c r="AQ20" s="20">
        <v>1</v>
      </c>
      <c r="AR20" s="21">
        <v>758</v>
      </c>
      <c r="AS20" s="35">
        <f t="shared" si="0"/>
        <v>2</v>
      </c>
      <c r="AT20" s="35">
        <f t="shared" si="1"/>
        <v>1516</v>
      </c>
    </row>
    <row r="21" spans="1:46" ht="72" customHeight="1" x14ac:dyDescent="0.25">
      <c r="A21" s="5">
        <v>11</v>
      </c>
      <c r="B21" s="6" t="s">
        <v>80</v>
      </c>
      <c r="C21" s="7" t="s">
        <v>40</v>
      </c>
      <c r="D21" s="7" t="s">
        <v>81</v>
      </c>
      <c r="E21" s="62" t="s">
        <v>82</v>
      </c>
      <c r="F21" s="63"/>
      <c r="G21" s="64"/>
      <c r="H21" s="7" t="s">
        <v>43</v>
      </c>
      <c r="I21" s="7" t="s">
        <v>44</v>
      </c>
      <c r="J21" s="8" t="s">
        <v>6</v>
      </c>
      <c r="K21" s="8" t="s">
        <v>1</v>
      </c>
      <c r="L21" s="7" t="s">
        <v>45</v>
      </c>
      <c r="M21" s="7" t="s">
        <v>46</v>
      </c>
      <c r="N21" s="9" t="s">
        <v>47</v>
      </c>
      <c r="O21" s="7" t="s">
        <v>53</v>
      </c>
      <c r="P21" s="7" t="s">
        <v>54</v>
      </c>
      <c r="Q21" s="7"/>
      <c r="R21" s="11" t="s">
        <v>83</v>
      </c>
      <c r="S21" s="7">
        <v>1300680045</v>
      </c>
      <c r="T21" s="12" t="s">
        <v>111</v>
      </c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20">
        <v>2</v>
      </c>
      <c r="AR21" s="21">
        <v>1011</v>
      </c>
      <c r="AS21" s="35">
        <f t="shared" si="0"/>
        <v>2</v>
      </c>
      <c r="AT21" s="35">
        <f t="shared" si="1"/>
        <v>1011</v>
      </c>
    </row>
    <row r="22" spans="1:46" ht="30" x14ac:dyDescent="0.25">
      <c r="A22" s="5">
        <v>12</v>
      </c>
      <c r="B22" s="9" t="s">
        <v>62</v>
      </c>
      <c r="C22" s="7" t="s">
        <v>63</v>
      </c>
      <c r="D22" s="7" t="s">
        <v>64</v>
      </c>
      <c r="E22" s="62" t="s">
        <v>84</v>
      </c>
      <c r="F22" s="63"/>
      <c r="G22" s="64"/>
      <c r="H22" s="7" t="s">
        <v>43</v>
      </c>
      <c r="I22" s="7" t="s">
        <v>44</v>
      </c>
      <c r="J22" s="8" t="s">
        <v>6</v>
      </c>
      <c r="K22" s="8" t="s">
        <v>1</v>
      </c>
      <c r="L22" s="7" t="s">
        <v>45</v>
      </c>
      <c r="M22" s="7" t="s">
        <v>46</v>
      </c>
      <c r="N22" s="9" t="s">
        <v>47</v>
      </c>
      <c r="O22" s="7" t="s">
        <v>56</v>
      </c>
      <c r="P22" s="7" t="s">
        <v>54</v>
      </c>
      <c r="Q22" s="7"/>
      <c r="R22" s="7">
        <v>1260715</v>
      </c>
      <c r="S22" s="7">
        <v>1300719016</v>
      </c>
      <c r="T22" s="12" t="s">
        <v>111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20">
        <v>2</v>
      </c>
      <c r="AR22" s="21">
        <v>8</v>
      </c>
      <c r="AS22" s="35">
        <f t="shared" si="0"/>
        <v>2</v>
      </c>
      <c r="AT22" s="35">
        <f t="shared" si="1"/>
        <v>8</v>
      </c>
    </row>
    <row r="23" spans="1:46" ht="39" customHeight="1" x14ac:dyDescent="0.25">
      <c r="A23" s="5">
        <v>13</v>
      </c>
      <c r="B23" s="9" t="s">
        <v>85</v>
      </c>
      <c r="C23" s="7" t="s">
        <v>86</v>
      </c>
      <c r="D23" s="7" t="s">
        <v>87</v>
      </c>
      <c r="E23" s="62" t="s">
        <v>88</v>
      </c>
      <c r="F23" s="63"/>
      <c r="G23" s="64"/>
      <c r="H23" s="7" t="s">
        <v>43</v>
      </c>
      <c r="I23" s="7" t="s">
        <v>44</v>
      </c>
      <c r="J23" s="8" t="s">
        <v>6</v>
      </c>
      <c r="K23" s="8" t="s">
        <v>1</v>
      </c>
      <c r="L23" s="7" t="s">
        <v>45</v>
      </c>
      <c r="M23" s="7" t="s">
        <v>46</v>
      </c>
      <c r="N23" s="9" t="s">
        <v>47</v>
      </c>
      <c r="O23" s="7" t="s">
        <v>56</v>
      </c>
      <c r="P23" s="7" t="s">
        <v>54</v>
      </c>
      <c r="Q23" s="7"/>
      <c r="R23" s="11" t="s">
        <v>89</v>
      </c>
      <c r="S23" s="7">
        <v>1300680070</v>
      </c>
      <c r="T23" s="12" t="s">
        <v>111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0">
        <v>2</v>
      </c>
      <c r="AR23" s="21">
        <v>45</v>
      </c>
      <c r="AS23" s="35">
        <f t="shared" si="0"/>
        <v>2</v>
      </c>
      <c r="AT23" s="35">
        <f t="shared" si="1"/>
        <v>45</v>
      </c>
    </row>
    <row r="24" spans="1:46" ht="30" x14ac:dyDescent="0.25">
      <c r="A24" s="5">
        <v>14</v>
      </c>
      <c r="B24" s="6" t="s">
        <v>57</v>
      </c>
      <c r="C24" s="7" t="s">
        <v>40</v>
      </c>
      <c r="D24" s="7" t="s">
        <v>90</v>
      </c>
      <c r="E24" s="13" t="s">
        <v>91</v>
      </c>
      <c r="F24" s="14"/>
      <c r="G24" s="15"/>
      <c r="H24" s="7" t="s">
        <v>43</v>
      </c>
      <c r="I24" s="7" t="s">
        <v>44</v>
      </c>
      <c r="J24" s="8" t="s">
        <v>6</v>
      </c>
      <c r="K24" s="8" t="s">
        <v>1</v>
      </c>
      <c r="L24" s="7" t="s">
        <v>45</v>
      </c>
      <c r="M24" s="7" t="s">
        <v>46</v>
      </c>
      <c r="N24" s="9" t="s">
        <v>47</v>
      </c>
      <c r="O24" s="7" t="s">
        <v>53</v>
      </c>
      <c r="P24" s="7" t="s">
        <v>54</v>
      </c>
      <c r="Q24" s="7"/>
      <c r="R24" s="11">
        <v>23025464</v>
      </c>
      <c r="S24" s="7">
        <v>1300682080</v>
      </c>
      <c r="T24" s="12" t="s">
        <v>111</v>
      </c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20">
        <v>2</v>
      </c>
      <c r="AR24" s="21">
        <v>13212</v>
      </c>
      <c r="AS24" s="35">
        <f t="shared" si="0"/>
        <v>2</v>
      </c>
      <c r="AT24" s="35">
        <f t="shared" si="1"/>
        <v>13212</v>
      </c>
    </row>
    <row r="25" spans="1:46" ht="30" x14ac:dyDescent="0.25">
      <c r="A25" s="5">
        <v>15</v>
      </c>
      <c r="B25" s="6" t="s">
        <v>57</v>
      </c>
      <c r="C25" s="7" t="s">
        <v>40</v>
      </c>
      <c r="D25" s="7" t="s">
        <v>92</v>
      </c>
      <c r="E25" s="13" t="s">
        <v>93</v>
      </c>
      <c r="F25" s="14"/>
      <c r="G25" s="15"/>
      <c r="H25" s="7" t="s">
        <v>43</v>
      </c>
      <c r="I25" s="7" t="s">
        <v>44</v>
      </c>
      <c r="J25" s="8" t="s">
        <v>6</v>
      </c>
      <c r="K25" s="8" t="s">
        <v>1</v>
      </c>
      <c r="L25" s="7" t="s">
        <v>45</v>
      </c>
      <c r="M25" s="7" t="s">
        <v>46</v>
      </c>
      <c r="N25" s="9" t="s">
        <v>47</v>
      </c>
      <c r="O25" s="7" t="s">
        <v>53</v>
      </c>
      <c r="P25" s="7" t="s">
        <v>54</v>
      </c>
      <c r="Q25" s="7"/>
      <c r="R25" s="11">
        <v>26428176</v>
      </c>
      <c r="S25" s="7">
        <v>1300678480</v>
      </c>
      <c r="T25" s="12" t="s">
        <v>111</v>
      </c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>
        <v>2</v>
      </c>
      <c r="AR25" s="21">
        <v>5510</v>
      </c>
      <c r="AS25" s="35">
        <f t="shared" si="0"/>
        <v>2</v>
      </c>
      <c r="AT25" s="35">
        <f t="shared" si="1"/>
        <v>5510</v>
      </c>
    </row>
    <row r="26" spans="1:46" ht="30" x14ac:dyDescent="0.25">
      <c r="A26" s="5">
        <v>16</v>
      </c>
      <c r="B26" s="6" t="s">
        <v>57</v>
      </c>
      <c r="C26" s="7" t="s">
        <v>40</v>
      </c>
      <c r="D26" s="7" t="s">
        <v>94</v>
      </c>
      <c r="E26" s="13" t="s">
        <v>95</v>
      </c>
      <c r="F26" s="14"/>
      <c r="G26" s="15"/>
      <c r="H26" s="7" t="s">
        <v>43</v>
      </c>
      <c r="I26" s="7" t="s">
        <v>44</v>
      </c>
      <c r="J26" s="8" t="s">
        <v>6</v>
      </c>
      <c r="K26" s="8" t="s">
        <v>1</v>
      </c>
      <c r="L26" s="7" t="s">
        <v>45</v>
      </c>
      <c r="M26" s="7" t="s">
        <v>46</v>
      </c>
      <c r="N26" s="9" t="s">
        <v>47</v>
      </c>
      <c r="O26" s="7" t="s">
        <v>48</v>
      </c>
      <c r="P26" s="7" t="s">
        <v>54</v>
      </c>
      <c r="Q26" s="7"/>
      <c r="R26" s="11">
        <v>5332311</v>
      </c>
      <c r="S26" s="7">
        <v>1300682078</v>
      </c>
      <c r="T26" s="12" t="s">
        <v>111</v>
      </c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20">
        <v>1</v>
      </c>
      <c r="AP26" s="21">
        <v>22353</v>
      </c>
      <c r="AQ26" s="20">
        <v>1</v>
      </c>
      <c r="AR26" s="21">
        <v>29515</v>
      </c>
      <c r="AS26" s="35">
        <f t="shared" si="0"/>
        <v>2</v>
      </c>
      <c r="AT26" s="35">
        <f t="shared" si="1"/>
        <v>51868</v>
      </c>
    </row>
    <row r="27" spans="1:46" ht="30" x14ac:dyDescent="0.25">
      <c r="A27" s="5">
        <v>17</v>
      </c>
      <c r="B27" s="6" t="s">
        <v>57</v>
      </c>
      <c r="C27" s="7" t="s">
        <v>40</v>
      </c>
      <c r="D27" s="7" t="s">
        <v>90</v>
      </c>
      <c r="E27" s="62" t="s">
        <v>96</v>
      </c>
      <c r="F27" s="63"/>
      <c r="G27" s="64"/>
      <c r="H27" s="7" t="s">
        <v>43</v>
      </c>
      <c r="I27" s="7" t="s">
        <v>44</v>
      </c>
      <c r="J27" s="8" t="s">
        <v>6</v>
      </c>
      <c r="K27" s="8" t="s">
        <v>1</v>
      </c>
      <c r="L27" s="7" t="s">
        <v>45</v>
      </c>
      <c r="M27" s="7" t="s">
        <v>46</v>
      </c>
      <c r="N27" s="9" t="s">
        <v>47</v>
      </c>
      <c r="O27" s="7" t="s">
        <v>53</v>
      </c>
      <c r="P27" s="7" t="s">
        <v>54</v>
      </c>
      <c r="Q27" s="7"/>
      <c r="R27" s="11" t="s">
        <v>97</v>
      </c>
      <c r="S27" s="7">
        <v>1300696100</v>
      </c>
      <c r="T27" s="12" t="s">
        <v>111</v>
      </c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20">
        <v>1</v>
      </c>
      <c r="AP27" s="21">
        <v>6168</v>
      </c>
      <c r="AQ27" s="20">
        <v>1</v>
      </c>
      <c r="AR27" s="21">
        <v>10538</v>
      </c>
      <c r="AS27" s="35">
        <f t="shared" si="0"/>
        <v>2</v>
      </c>
      <c r="AT27" s="35">
        <f t="shared" si="1"/>
        <v>16706</v>
      </c>
    </row>
    <row r="28" spans="1:46" ht="30" x14ac:dyDescent="0.25">
      <c r="A28" s="5">
        <v>18</v>
      </c>
      <c r="B28" s="6" t="s">
        <v>57</v>
      </c>
      <c r="C28" s="7" t="s">
        <v>40</v>
      </c>
      <c r="D28" s="7" t="s">
        <v>90</v>
      </c>
      <c r="E28" s="62" t="s">
        <v>98</v>
      </c>
      <c r="F28" s="63"/>
      <c r="G28" s="64"/>
      <c r="H28" s="7" t="s">
        <v>43</v>
      </c>
      <c r="I28" s="7" t="s">
        <v>44</v>
      </c>
      <c r="J28" s="8" t="s">
        <v>6</v>
      </c>
      <c r="K28" s="8" t="s">
        <v>1</v>
      </c>
      <c r="L28" s="7" t="s">
        <v>45</v>
      </c>
      <c r="M28" s="7" t="s">
        <v>46</v>
      </c>
      <c r="N28" s="9" t="s">
        <v>47</v>
      </c>
      <c r="O28" s="7" t="s">
        <v>53</v>
      </c>
      <c r="P28" s="7" t="s">
        <v>54</v>
      </c>
      <c r="Q28" s="7"/>
      <c r="R28" s="16">
        <v>26371269</v>
      </c>
      <c r="S28" s="7">
        <v>1300677096</v>
      </c>
      <c r="T28" s="12" t="s">
        <v>111</v>
      </c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20">
        <v>1</v>
      </c>
      <c r="AP28" s="21">
        <v>674</v>
      </c>
      <c r="AQ28" s="21">
        <v>1</v>
      </c>
      <c r="AR28" s="21">
        <v>5955</v>
      </c>
      <c r="AS28" s="35">
        <f t="shared" si="0"/>
        <v>2</v>
      </c>
      <c r="AT28" s="35">
        <f t="shared" si="1"/>
        <v>6629</v>
      </c>
    </row>
    <row r="29" spans="1:46" ht="30" x14ac:dyDescent="0.25">
      <c r="A29" s="5">
        <v>19</v>
      </c>
      <c r="B29" s="6" t="s">
        <v>57</v>
      </c>
      <c r="C29" s="7" t="s">
        <v>40</v>
      </c>
      <c r="D29" s="7" t="s">
        <v>90</v>
      </c>
      <c r="E29" s="62" t="s">
        <v>99</v>
      </c>
      <c r="F29" s="63"/>
      <c r="G29" s="64"/>
      <c r="H29" s="7" t="s">
        <v>43</v>
      </c>
      <c r="I29" s="7" t="s">
        <v>44</v>
      </c>
      <c r="J29" s="8" t="s">
        <v>6</v>
      </c>
      <c r="K29" s="8" t="s">
        <v>1</v>
      </c>
      <c r="L29" s="7" t="s">
        <v>45</v>
      </c>
      <c r="M29" s="7" t="s">
        <v>46</v>
      </c>
      <c r="N29" s="9" t="s">
        <v>47</v>
      </c>
      <c r="O29" s="7" t="s">
        <v>53</v>
      </c>
      <c r="P29" s="7" t="s">
        <v>54</v>
      </c>
      <c r="Q29" s="7"/>
      <c r="R29" s="11" t="s">
        <v>100</v>
      </c>
      <c r="S29" s="7">
        <v>1300677080</v>
      </c>
      <c r="T29" s="12" t="s">
        <v>111</v>
      </c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20">
        <v>1</v>
      </c>
      <c r="AP29" s="21">
        <v>727</v>
      </c>
      <c r="AQ29" s="21">
        <v>1</v>
      </c>
      <c r="AR29" s="21">
        <v>8257</v>
      </c>
      <c r="AS29" s="35">
        <f t="shared" si="0"/>
        <v>2</v>
      </c>
      <c r="AT29" s="35">
        <f t="shared" si="1"/>
        <v>8984</v>
      </c>
    </row>
    <row r="30" spans="1:46" ht="30" x14ac:dyDescent="0.25">
      <c r="A30" s="5">
        <v>20</v>
      </c>
      <c r="B30" s="9" t="s">
        <v>101</v>
      </c>
      <c r="C30" s="9" t="s">
        <v>102</v>
      </c>
      <c r="D30" s="9" t="s">
        <v>103</v>
      </c>
      <c r="E30" s="59" t="s">
        <v>71</v>
      </c>
      <c r="F30" s="60"/>
      <c r="G30" s="61"/>
      <c r="H30" s="7" t="s">
        <v>43</v>
      </c>
      <c r="I30" s="7" t="s">
        <v>44</v>
      </c>
      <c r="J30" s="8" t="s">
        <v>6</v>
      </c>
      <c r="K30" s="8" t="s">
        <v>1</v>
      </c>
      <c r="L30" s="7" t="s">
        <v>45</v>
      </c>
      <c r="M30" s="7" t="s">
        <v>46</v>
      </c>
      <c r="N30" s="9" t="s">
        <v>47</v>
      </c>
      <c r="O30" s="9" t="s">
        <v>69</v>
      </c>
      <c r="P30" s="9" t="s">
        <v>54</v>
      </c>
      <c r="Q30" s="9">
        <v>165</v>
      </c>
      <c r="R30" s="9">
        <v>183</v>
      </c>
      <c r="S30" s="9">
        <v>1309903243</v>
      </c>
      <c r="T30" s="12" t="s">
        <v>111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20">
        <v>1</v>
      </c>
      <c r="AP30" s="21">
        <v>55497</v>
      </c>
      <c r="AQ30" s="20">
        <v>1</v>
      </c>
      <c r="AR30" s="21">
        <v>65890</v>
      </c>
      <c r="AS30" s="35">
        <f t="shared" si="0"/>
        <v>2</v>
      </c>
      <c r="AT30" s="35">
        <f t="shared" si="1"/>
        <v>121387</v>
      </c>
    </row>
    <row r="31" spans="1:46" ht="40.5" customHeight="1" x14ac:dyDescent="0.25">
      <c r="AR31" s="27" t="s">
        <v>108</v>
      </c>
      <c r="AS31" s="28">
        <f>SUBTOTAL(9,AS11:AS30)</f>
        <v>40</v>
      </c>
      <c r="AT31" s="28">
        <f>SUBTOTAL(9,AT11:AT30)</f>
        <v>495668</v>
      </c>
    </row>
    <row r="32" spans="1:46" x14ac:dyDescent="0.25">
      <c r="AS32" s="36"/>
      <c r="AT32" s="36"/>
    </row>
    <row r="33" spans="1:46" x14ac:dyDescent="0.25">
      <c r="AS33" s="36"/>
      <c r="AT33" s="36"/>
    </row>
    <row r="34" spans="1:46" x14ac:dyDescent="0.25">
      <c r="B34" s="29"/>
      <c r="C34" s="29"/>
      <c r="D34" s="29"/>
      <c r="E34" s="30"/>
      <c r="H34" s="31"/>
      <c r="AS34" s="36"/>
      <c r="AT34" s="36"/>
    </row>
    <row r="35" spans="1:46" ht="15" customHeight="1" x14ac:dyDescent="0.25">
      <c r="A35" s="72" t="s">
        <v>7</v>
      </c>
      <c r="B35" s="72" t="s">
        <v>8</v>
      </c>
      <c r="C35" s="72" t="s">
        <v>9</v>
      </c>
      <c r="D35" s="70" t="s">
        <v>10</v>
      </c>
      <c r="E35" s="67" t="s">
        <v>11</v>
      </c>
      <c r="F35" s="68"/>
      <c r="G35" s="68"/>
      <c r="H35" s="68"/>
      <c r="I35" s="69"/>
      <c r="J35" s="67" t="s">
        <v>12</v>
      </c>
      <c r="K35" s="69"/>
      <c r="L35" s="70" t="s">
        <v>13</v>
      </c>
      <c r="M35" s="70" t="s">
        <v>14</v>
      </c>
      <c r="N35" s="70" t="s">
        <v>15</v>
      </c>
      <c r="O35" s="70" t="s">
        <v>16</v>
      </c>
      <c r="P35" s="70" t="s">
        <v>17</v>
      </c>
      <c r="Q35" s="70" t="s">
        <v>18</v>
      </c>
      <c r="R35" s="70" t="s">
        <v>19</v>
      </c>
      <c r="S35" s="70" t="s">
        <v>20</v>
      </c>
      <c r="T35" s="70" t="s">
        <v>134</v>
      </c>
      <c r="U35" s="65" t="s">
        <v>21</v>
      </c>
      <c r="V35" s="65"/>
      <c r="W35" s="65" t="s">
        <v>22</v>
      </c>
      <c r="X35" s="65"/>
      <c r="Y35" s="65" t="s">
        <v>23</v>
      </c>
      <c r="Z35" s="65"/>
      <c r="AA35" s="65" t="s">
        <v>24</v>
      </c>
      <c r="AB35" s="65"/>
      <c r="AC35" s="65" t="s">
        <v>25</v>
      </c>
      <c r="AD35" s="65"/>
      <c r="AE35" s="65" t="s">
        <v>26</v>
      </c>
      <c r="AF35" s="65"/>
      <c r="AG35" s="65" t="s">
        <v>27</v>
      </c>
      <c r="AH35" s="65"/>
      <c r="AI35" s="65" t="s">
        <v>28</v>
      </c>
      <c r="AJ35" s="65"/>
      <c r="AK35" s="65" t="s">
        <v>29</v>
      </c>
      <c r="AL35" s="65"/>
      <c r="AM35" s="65" t="s">
        <v>30</v>
      </c>
      <c r="AN35" s="65"/>
      <c r="AO35" s="65" t="s">
        <v>31</v>
      </c>
      <c r="AP35" s="65"/>
      <c r="AQ35" s="65" t="s">
        <v>32</v>
      </c>
      <c r="AR35" s="65"/>
      <c r="AS35" s="66" t="s">
        <v>104</v>
      </c>
      <c r="AT35" s="66"/>
    </row>
    <row r="36" spans="1:46" ht="60" x14ac:dyDescent="0.25">
      <c r="A36" s="72"/>
      <c r="B36" s="72"/>
      <c r="C36" s="72"/>
      <c r="D36" s="71"/>
      <c r="E36" s="67" t="s">
        <v>33</v>
      </c>
      <c r="F36" s="68"/>
      <c r="G36" s="69"/>
      <c r="H36" s="26" t="s">
        <v>34</v>
      </c>
      <c r="I36" s="26" t="s">
        <v>35</v>
      </c>
      <c r="J36" s="26" t="s">
        <v>36</v>
      </c>
      <c r="K36" s="26" t="s">
        <v>37</v>
      </c>
      <c r="L36" s="71"/>
      <c r="M36" s="71"/>
      <c r="N36" s="71"/>
      <c r="O36" s="71"/>
      <c r="P36" s="71"/>
      <c r="Q36" s="71"/>
      <c r="R36" s="71"/>
      <c r="S36" s="71"/>
      <c r="T36" s="71"/>
      <c r="U36" s="25" t="s">
        <v>38</v>
      </c>
      <c r="V36" s="25" t="s">
        <v>39</v>
      </c>
      <c r="W36" s="25" t="s">
        <v>38</v>
      </c>
      <c r="X36" s="25" t="s">
        <v>39</v>
      </c>
      <c r="Y36" s="25" t="s">
        <v>38</v>
      </c>
      <c r="Z36" s="25" t="s">
        <v>39</v>
      </c>
      <c r="AA36" s="25" t="s">
        <v>38</v>
      </c>
      <c r="AB36" s="25" t="s">
        <v>39</v>
      </c>
      <c r="AC36" s="25" t="s">
        <v>38</v>
      </c>
      <c r="AD36" s="25" t="s">
        <v>39</v>
      </c>
      <c r="AE36" s="25" t="s">
        <v>38</v>
      </c>
      <c r="AF36" s="25" t="s">
        <v>39</v>
      </c>
      <c r="AG36" s="25" t="s">
        <v>38</v>
      </c>
      <c r="AH36" s="25" t="s">
        <v>39</v>
      </c>
      <c r="AI36" s="25" t="s">
        <v>38</v>
      </c>
      <c r="AJ36" s="25" t="s">
        <v>39</v>
      </c>
      <c r="AK36" s="25" t="s">
        <v>38</v>
      </c>
      <c r="AL36" s="25" t="s">
        <v>39</v>
      </c>
      <c r="AM36" s="25" t="s">
        <v>38</v>
      </c>
      <c r="AN36" s="25" t="s">
        <v>39</v>
      </c>
      <c r="AO36" s="25" t="s">
        <v>38</v>
      </c>
      <c r="AP36" s="25" t="s">
        <v>39</v>
      </c>
      <c r="AQ36" s="25" t="s">
        <v>38</v>
      </c>
      <c r="AR36" s="25" t="s">
        <v>39</v>
      </c>
      <c r="AS36" s="34" t="s">
        <v>38</v>
      </c>
      <c r="AT36" s="34" t="s">
        <v>105</v>
      </c>
    </row>
    <row r="37" spans="1:46" ht="30" x14ac:dyDescent="0.25">
      <c r="A37" s="5">
        <v>1</v>
      </c>
      <c r="B37" s="6" t="s">
        <v>51</v>
      </c>
      <c r="C37" s="7" t="s">
        <v>40</v>
      </c>
      <c r="D37" s="7" t="s">
        <v>41</v>
      </c>
      <c r="E37" s="62" t="s">
        <v>42</v>
      </c>
      <c r="F37" s="63"/>
      <c r="G37" s="64"/>
      <c r="H37" s="7" t="s">
        <v>43</v>
      </c>
      <c r="I37" s="7" t="s">
        <v>44</v>
      </c>
      <c r="J37" s="8" t="s">
        <v>6</v>
      </c>
      <c r="K37" s="8" t="s">
        <v>1</v>
      </c>
      <c r="L37" s="7" t="s">
        <v>45</v>
      </c>
      <c r="M37" s="7" t="s">
        <v>46</v>
      </c>
      <c r="N37" s="9" t="s">
        <v>47</v>
      </c>
      <c r="O37" s="7" t="s">
        <v>48</v>
      </c>
      <c r="P37" s="9" t="s">
        <v>49</v>
      </c>
      <c r="Q37" s="7"/>
      <c r="R37" s="11" t="s">
        <v>50</v>
      </c>
      <c r="S37" s="7">
        <v>1300685067</v>
      </c>
      <c r="T37" s="12" t="s">
        <v>112</v>
      </c>
      <c r="U37" s="20">
        <v>1</v>
      </c>
      <c r="V37" s="21">
        <v>20549</v>
      </c>
      <c r="W37" s="20">
        <v>1</v>
      </c>
      <c r="X37" s="21">
        <v>25387</v>
      </c>
      <c r="Y37" s="20">
        <v>1</v>
      </c>
      <c r="Z37" s="21">
        <v>21072</v>
      </c>
      <c r="AA37" s="20">
        <v>1</v>
      </c>
      <c r="AB37" s="21">
        <v>16758</v>
      </c>
      <c r="AC37" s="20">
        <v>1</v>
      </c>
      <c r="AD37" s="21">
        <v>7654</v>
      </c>
      <c r="AE37" s="20">
        <v>1</v>
      </c>
      <c r="AF37" s="21">
        <v>1952</v>
      </c>
      <c r="AG37" s="20">
        <v>1</v>
      </c>
      <c r="AH37" s="21">
        <v>397</v>
      </c>
      <c r="AI37" s="20">
        <v>1</v>
      </c>
      <c r="AJ37" s="21">
        <v>0</v>
      </c>
      <c r="AK37" s="20">
        <v>1</v>
      </c>
      <c r="AL37" s="21">
        <v>12</v>
      </c>
      <c r="AM37" s="20">
        <v>1</v>
      </c>
      <c r="AN37" s="21">
        <v>183</v>
      </c>
      <c r="AO37" s="20">
        <v>1</v>
      </c>
      <c r="AP37" s="21">
        <v>10729</v>
      </c>
      <c r="AQ37" s="20">
        <v>1</v>
      </c>
      <c r="AR37" s="21">
        <v>18945</v>
      </c>
      <c r="AS37" s="35">
        <f t="shared" ref="AS37:AS56" si="2">U37+W37+Y37+AA37+AC37+AE37+AG37+AI37+AK37+AM37+AO37+AQ37</f>
        <v>12</v>
      </c>
      <c r="AT37" s="35">
        <f t="shared" ref="AT37:AT56" si="3">V37+X37+Z37+AB37+AD37+AF37+AH37+AJ37+AL37+AN37+AP37+AR37</f>
        <v>123638</v>
      </c>
    </row>
    <row r="38" spans="1:46" ht="30" x14ac:dyDescent="0.25">
      <c r="A38" s="5">
        <v>2</v>
      </c>
      <c r="B38" s="6" t="s">
        <v>51</v>
      </c>
      <c r="C38" s="7" t="s">
        <v>40</v>
      </c>
      <c r="D38" s="7" t="s">
        <v>41</v>
      </c>
      <c r="E38" s="62" t="s">
        <v>52</v>
      </c>
      <c r="F38" s="63"/>
      <c r="G38" s="64"/>
      <c r="H38" s="7" t="s">
        <v>43</v>
      </c>
      <c r="I38" s="7" t="s">
        <v>44</v>
      </c>
      <c r="J38" s="8" t="s">
        <v>6</v>
      </c>
      <c r="K38" s="8" t="s">
        <v>1</v>
      </c>
      <c r="L38" s="7" t="s">
        <v>45</v>
      </c>
      <c r="M38" s="7" t="s">
        <v>46</v>
      </c>
      <c r="N38" s="9" t="s">
        <v>47</v>
      </c>
      <c r="O38" s="7" t="s">
        <v>53</v>
      </c>
      <c r="P38" s="7" t="s">
        <v>54</v>
      </c>
      <c r="Q38" s="7"/>
      <c r="R38" s="11" t="s">
        <v>55</v>
      </c>
      <c r="S38" s="7">
        <v>1300685079</v>
      </c>
      <c r="T38" s="12" t="s">
        <v>112</v>
      </c>
      <c r="U38" s="20">
        <v>1</v>
      </c>
      <c r="V38" s="21">
        <v>4840</v>
      </c>
      <c r="W38" s="20"/>
      <c r="X38" s="21"/>
      <c r="Y38" s="20">
        <v>2</v>
      </c>
      <c r="Z38" s="21">
        <v>15251</v>
      </c>
      <c r="AA38" s="20"/>
      <c r="AB38" s="21"/>
      <c r="AC38" s="20">
        <v>2</v>
      </c>
      <c r="AD38" s="21">
        <v>5720</v>
      </c>
      <c r="AE38" s="20"/>
      <c r="AF38" s="21"/>
      <c r="AG38" s="20">
        <v>2</v>
      </c>
      <c r="AH38" s="21">
        <v>2033</v>
      </c>
      <c r="AI38" s="20"/>
      <c r="AJ38" s="21"/>
      <c r="AK38" s="20">
        <v>2</v>
      </c>
      <c r="AL38" s="21">
        <v>8570</v>
      </c>
      <c r="AM38" s="20"/>
      <c r="AN38" s="21"/>
      <c r="AO38" s="20">
        <v>2</v>
      </c>
      <c r="AP38" s="21">
        <v>21580</v>
      </c>
      <c r="AQ38" s="20">
        <v>1</v>
      </c>
      <c r="AR38" s="21">
        <v>10126</v>
      </c>
      <c r="AS38" s="35">
        <f t="shared" si="2"/>
        <v>12</v>
      </c>
      <c r="AT38" s="35">
        <f t="shared" si="3"/>
        <v>68120</v>
      </c>
    </row>
    <row r="39" spans="1:46" ht="30" x14ac:dyDescent="0.25">
      <c r="A39" s="5">
        <v>3</v>
      </c>
      <c r="B39" s="6" t="s">
        <v>51</v>
      </c>
      <c r="C39" s="7" t="s">
        <v>40</v>
      </c>
      <c r="D39" s="7" t="s">
        <v>41</v>
      </c>
      <c r="E39" s="62" t="s">
        <v>52</v>
      </c>
      <c r="F39" s="63"/>
      <c r="G39" s="64"/>
      <c r="H39" s="7" t="s">
        <v>43</v>
      </c>
      <c r="I39" s="7" t="s">
        <v>44</v>
      </c>
      <c r="J39" s="8" t="s">
        <v>6</v>
      </c>
      <c r="K39" s="8" t="s">
        <v>1</v>
      </c>
      <c r="L39" s="7" t="s">
        <v>45</v>
      </c>
      <c r="M39" s="7" t="s">
        <v>46</v>
      </c>
      <c r="N39" s="9" t="s">
        <v>47</v>
      </c>
      <c r="O39" s="7" t="s">
        <v>56</v>
      </c>
      <c r="P39" s="7" t="s">
        <v>54</v>
      </c>
      <c r="Q39" s="7"/>
      <c r="R39" s="11">
        <v>26349104</v>
      </c>
      <c r="S39" s="7">
        <v>1300719019</v>
      </c>
      <c r="T39" s="12" t="s">
        <v>112</v>
      </c>
      <c r="U39" s="20">
        <v>1</v>
      </c>
      <c r="V39" s="21">
        <v>121</v>
      </c>
      <c r="W39" s="20">
        <v>1</v>
      </c>
      <c r="X39" s="21">
        <v>121</v>
      </c>
      <c r="Y39" s="20">
        <v>1</v>
      </c>
      <c r="Z39" s="21">
        <v>121</v>
      </c>
      <c r="AA39" s="20">
        <v>1</v>
      </c>
      <c r="AB39" s="21">
        <v>121</v>
      </c>
      <c r="AC39" s="20">
        <v>1</v>
      </c>
      <c r="AD39" s="21">
        <v>121</v>
      </c>
      <c r="AE39" s="20">
        <v>1</v>
      </c>
      <c r="AF39" s="21">
        <v>121</v>
      </c>
      <c r="AG39" s="20">
        <v>1</v>
      </c>
      <c r="AH39" s="21">
        <v>121</v>
      </c>
      <c r="AI39" s="20">
        <v>1</v>
      </c>
      <c r="AJ39" s="21">
        <v>121</v>
      </c>
      <c r="AK39" s="20">
        <v>1</v>
      </c>
      <c r="AL39" s="21">
        <v>121</v>
      </c>
      <c r="AM39" s="20">
        <v>1</v>
      </c>
      <c r="AN39" s="21">
        <v>121</v>
      </c>
      <c r="AO39" s="20">
        <v>1</v>
      </c>
      <c r="AP39" s="21">
        <v>121</v>
      </c>
      <c r="AQ39" s="20">
        <v>1</v>
      </c>
      <c r="AR39" s="21">
        <v>121</v>
      </c>
      <c r="AS39" s="35">
        <f t="shared" si="2"/>
        <v>12</v>
      </c>
      <c r="AT39" s="35">
        <f t="shared" si="3"/>
        <v>1452</v>
      </c>
    </row>
    <row r="40" spans="1:46" ht="30" x14ac:dyDescent="0.25">
      <c r="A40" s="5">
        <v>4</v>
      </c>
      <c r="B40" s="6" t="s">
        <v>57</v>
      </c>
      <c r="C40" s="7" t="s">
        <v>40</v>
      </c>
      <c r="D40" s="7" t="s">
        <v>58</v>
      </c>
      <c r="E40" s="62" t="s">
        <v>59</v>
      </c>
      <c r="F40" s="63"/>
      <c r="G40" s="64"/>
      <c r="H40" s="7" t="s">
        <v>43</v>
      </c>
      <c r="I40" s="7" t="s">
        <v>44</v>
      </c>
      <c r="J40" s="8" t="s">
        <v>6</v>
      </c>
      <c r="K40" s="8" t="s">
        <v>1</v>
      </c>
      <c r="L40" s="7" t="s">
        <v>45</v>
      </c>
      <c r="M40" s="7" t="s">
        <v>46</v>
      </c>
      <c r="N40" s="9" t="s">
        <v>47</v>
      </c>
      <c r="O40" s="7" t="s">
        <v>56</v>
      </c>
      <c r="P40" s="7" t="s">
        <v>54</v>
      </c>
      <c r="Q40" s="7"/>
      <c r="R40" s="11" t="s">
        <v>60</v>
      </c>
      <c r="S40" s="7">
        <v>1300707064</v>
      </c>
      <c r="T40" s="12" t="s">
        <v>112</v>
      </c>
      <c r="U40" s="20">
        <v>1</v>
      </c>
      <c r="V40" s="21">
        <v>45</v>
      </c>
      <c r="W40" s="20">
        <v>1</v>
      </c>
      <c r="X40" s="21">
        <v>45</v>
      </c>
      <c r="Y40" s="20">
        <v>1</v>
      </c>
      <c r="Z40" s="21">
        <v>45</v>
      </c>
      <c r="AA40" s="20">
        <v>1</v>
      </c>
      <c r="AB40" s="21">
        <v>45</v>
      </c>
      <c r="AC40" s="20">
        <v>1</v>
      </c>
      <c r="AD40" s="21">
        <v>45</v>
      </c>
      <c r="AE40" s="20">
        <v>1</v>
      </c>
      <c r="AF40" s="21">
        <v>45</v>
      </c>
      <c r="AG40" s="20">
        <v>1</v>
      </c>
      <c r="AH40" s="21">
        <v>45</v>
      </c>
      <c r="AI40" s="20">
        <v>1</v>
      </c>
      <c r="AJ40" s="21">
        <v>45</v>
      </c>
      <c r="AK40" s="20">
        <v>1</v>
      </c>
      <c r="AL40" s="21">
        <v>45</v>
      </c>
      <c r="AM40" s="20">
        <v>1</v>
      </c>
      <c r="AN40" s="21">
        <v>45</v>
      </c>
      <c r="AO40" s="20">
        <v>1</v>
      </c>
      <c r="AP40" s="21">
        <v>45</v>
      </c>
      <c r="AQ40" s="20">
        <v>1</v>
      </c>
      <c r="AR40" s="21">
        <v>45</v>
      </c>
      <c r="AS40" s="35">
        <f t="shared" si="2"/>
        <v>12</v>
      </c>
      <c r="AT40" s="35">
        <f t="shared" si="3"/>
        <v>540</v>
      </c>
    </row>
    <row r="41" spans="1:46" ht="30" x14ac:dyDescent="0.25">
      <c r="A41" s="5">
        <v>5</v>
      </c>
      <c r="B41" s="6" t="s">
        <v>57</v>
      </c>
      <c r="C41" s="7" t="s">
        <v>40</v>
      </c>
      <c r="D41" s="7" t="s">
        <v>58</v>
      </c>
      <c r="E41" s="62" t="s">
        <v>59</v>
      </c>
      <c r="F41" s="63"/>
      <c r="G41" s="64"/>
      <c r="H41" s="7" t="s">
        <v>43</v>
      </c>
      <c r="I41" s="7" t="s">
        <v>44</v>
      </c>
      <c r="J41" s="8" t="s">
        <v>6</v>
      </c>
      <c r="K41" s="8" t="s">
        <v>1</v>
      </c>
      <c r="L41" s="7" t="s">
        <v>45</v>
      </c>
      <c r="M41" s="7" t="s">
        <v>46</v>
      </c>
      <c r="N41" s="9" t="s">
        <v>47</v>
      </c>
      <c r="O41" s="7" t="s">
        <v>48</v>
      </c>
      <c r="P41" s="7" t="s">
        <v>54</v>
      </c>
      <c r="Q41" s="7"/>
      <c r="R41" s="11" t="s">
        <v>61</v>
      </c>
      <c r="S41" s="7">
        <v>1300707065</v>
      </c>
      <c r="T41" s="12" t="s">
        <v>112</v>
      </c>
      <c r="U41" s="20">
        <v>1</v>
      </c>
      <c r="V41" s="21">
        <v>22623</v>
      </c>
      <c r="W41" s="20">
        <v>1</v>
      </c>
      <c r="X41" s="21">
        <v>22541</v>
      </c>
      <c r="Y41" s="20">
        <v>1</v>
      </c>
      <c r="Z41" s="21">
        <v>17256</v>
      </c>
      <c r="AA41" s="20">
        <v>1</v>
      </c>
      <c r="AB41" s="21">
        <v>10520</v>
      </c>
      <c r="AC41" s="20">
        <v>1</v>
      </c>
      <c r="AD41" s="21">
        <v>3023</v>
      </c>
      <c r="AE41" s="20">
        <v>1</v>
      </c>
      <c r="AF41" s="21">
        <v>3587</v>
      </c>
      <c r="AG41" s="20">
        <v>1</v>
      </c>
      <c r="AH41" s="21">
        <v>159</v>
      </c>
      <c r="AI41" s="20">
        <v>1</v>
      </c>
      <c r="AJ41" s="21">
        <v>1219</v>
      </c>
      <c r="AK41" s="20">
        <v>1</v>
      </c>
      <c r="AL41" s="21">
        <v>1265</v>
      </c>
      <c r="AM41" s="20">
        <v>1</v>
      </c>
      <c r="AN41" s="21">
        <v>10866</v>
      </c>
      <c r="AO41" s="20">
        <v>1</v>
      </c>
      <c r="AP41" s="21">
        <v>1120</v>
      </c>
      <c r="AQ41" s="20">
        <v>1</v>
      </c>
      <c r="AR41" s="21">
        <v>16195</v>
      </c>
      <c r="AS41" s="35">
        <f t="shared" si="2"/>
        <v>12</v>
      </c>
      <c r="AT41" s="35">
        <f t="shared" si="3"/>
        <v>110374</v>
      </c>
    </row>
    <row r="42" spans="1:46" ht="30" x14ac:dyDescent="0.25">
      <c r="A42" s="5">
        <v>6</v>
      </c>
      <c r="B42" s="6" t="s">
        <v>62</v>
      </c>
      <c r="C42" s="7" t="s">
        <v>63</v>
      </c>
      <c r="D42" s="7" t="s">
        <v>64</v>
      </c>
      <c r="E42" s="62" t="s">
        <v>65</v>
      </c>
      <c r="F42" s="63"/>
      <c r="G42" s="64"/>
      <c r="H42" s="7" t="s">
        <v>43</v>
      </c>
      <c r="I42" s="7" t="s">
        <v>44</v>
      </c>
      <c r="J42" s="8" t="s">
        <v>6</v>
      </c>
      <c r="K42" s="8" t="s">
        <v>1</v>
      </c>
      <c r="L42" s="7" t="s">
        <v>45</v>
      </c>
      <c r="M42" s="7" t="s">
        <v>46</v>
      </c>
      <c r="N42" s="9" t="s">
        <v>47</v>
      </c>
      <c r="O42" s="7" t="s">
        <v>53</v>
      </c>
      <c r="P42" s="7" t="s">
        <v>54</v>
      </c>
      <c r="Q42" s="7"/>
      <c r="R42" s="11" t="s">
        <v>66</v>
      </c>
      <c r="S42" s="7">
        <v>1300685080</v>
      </c>
      <c r="T42" s="12" t="s">
        <v>112</v>
      </c>
      <c r="U42" s="20">
        <v>2</v>
      </c>
      <c r="V42" s="21">
        <v>23514</v>
      </c>
      <c r="W42" s="20"/>
      <c r="X42" s="21"/>
      <c r="Y42" s="20">
        <v>2</v>
      </c>
      <c r="Z42" s="21">
        <v>23692</v>
      </c>
      <c r="AA42" s="20"/>
      <c r="AB42" s="21"/>
      <c r="AC42" s="20">
        <v>2</v>
      </c>
      <c r="AD42" s="21">
        <v>12693</v>
      </c>
      <c r="AE42" s="20"/>
      <c r="AF42" s="21"/>
      <c r="AG42" s="20">
        <v>2</v>
      </c>
      <c r="AH42" s="21">
        <v>2714</v>
      </c>
      <c r="AI42" s="20"/>
      <c r="AJ42" s="21"/>
      <c r="AK42" s="20">
        <v>2</v>
      </c>
      <c r="AL42" s="21">
        <v>1716</v>
      </c>
      <c r="AM42" s="20">
        <v>1</v>
      </c>
      <c r="AN42" s="21">
        <v>6405</v>
      </c>
      <c r="AO42" s="20">
        <v>1</v>
      </c>
      <c r="AP42" s="21">
        <v>977</v>
      </c>
      <c r="AQ42" s="20"/>
      <c r="AR42" s="21"/>
      <c r="AS42" s="35">
        <f t="shared" si="2"/>
        <v>12</v>
      </c>
      <c r="AT42" s="35">
        <f t="shared" si="3"/>
        <v>71711</v>
      </c>
    </row>
    <row r="43" spans="1:46" ht="75" x14ac:dyDescent="0.25">
      <c r="A43" s="5">
        <v>7</v>
      </c>
      <c r="B43" s="6" t="s">
        <v>67</v>
      </c>
      <c r="C43" s="7" t="s">
        <v>40</v>
      </c>
      <c r="D43" s="7" t="s">
        <v>106</v>
      </c>
      <c r="E43" s="62" t="s">
        <v>68</v>
      </c>
      <c r="F43" s="63"/>
      <c r="G43" s="64"/>
      <c r="H43" s="7" t="s">
        <v>43</v>
      </c>
      <c r="I43" s="7" t="s">
        <v>44</v>
      </c>
      <c r="J43" s="8" t="s">
        <v>6</v>
      </c>
      <c r="K43" s="8" t="s">
        <v>1</v>
      </c>
      <c r="L43" s="7" t="s">
        <v>45</v>
      </c>
      <c r="M43" s="7" t="s">
        <v>46</v>
      </c>
      <c r="N43" s="9" t="s">
        <v>47</v>
      </c>
      <c r="O43" s="7" t="s">
        <v>69</v>
      </c>
      <c r="P43" s="7" t="s">
        <v>49</v>
      </c>
      <c r="Q43" s="7">
        <v>329</v>
      </c>
      <c r="R43" s="11">
        <v>990038</v>
      </c>
      <c r="S43" s="7">
        <v>1310000339</v>
      </c>
      <c r="T43" s="12" t="s">
        <v>112</v>
      </c>
      <c r="U43" s="20">
        <v>1</v>
      </c>
      <c r="V43" s="21">
        <v>94774</v>
      </c>
      <c r="W43" s="20">
        <v>1</v>
      </c>
      <c r="X43" s="21">
        <v>78761</v>
      </c>
      <c r="Y43" s="20">
        <v>1</v>
      </c>
      <c r="Z43" s="21">
        <v>61040</v>
      </c>
      <c r="AA43" s="20">
        <v>1</v>
      </c>
      <c r="AB43" s="21">
        <v>38696</v>
      </c>
      <c r="AC43" s="20">
        <v>1</v>
      </c>
      <c r="AD43" s="21">
        <v>15431</v>
      </c>
      <c r="AE43" s="20">
        <v>1</v>
      </c>
      <c r="AF43" s="21">
        <v>11357</v>
      </c>
      <c r="AG43" s="20">
        <v>1</v>
      </c>
      <c r="AH43" s="21">
        <v>11622</v>
      </c>
      <c r="AI43" s="20">
        <v>1</v>
      </c>
      <c r="AJ43" s="21">
        <v>9847</v>
      </c>
      <c r="AK43" s="20">
        <v>1</v>
      </c>
      <c r="AL43" s="21">
        <v>10130</v>
      </c>
      <c r="AM43" s="20">
        <v>1</v>
      </c>
      <c r="AN43" s="21">
        <v>41771</v>
      </c>
      <c r="AO43" s="20">
        <v>1</v>
      </c>
      <c r="AP43" s="21">
        <v>67094</v>
      </c>
      <c r="AQ43" s="20">
        <v>1</v>
      </c>
      <c r="AR43" s="21">
        <v>76216</v>
      </c>
      <c r="AS43" s="35">
        <f t="shared" si="2"/>
        <v>12</v>
      </c>
      <c r="AT43" s="35">
        <f t="shared" si="3"/>
        <v>516739</v>
      </c>
    </row>
    <row r="44" spans="1:46" ht="75" x14ac:dyDescent="0.25">
      <c r="A44" s="5">
        <v>8</v>
      </c>
      <c r="B44" s="6" t="s">
        <v>70</v>
      </c>
      <c r="C44" s="7" t="s">
        <v>40</v>
      </c>
      <c r="D44" s="7" t="s">
        <v>106</v>
      </c>
      <c r="E44" s="62" t="s">
        <v>71</v>
      </c>
      <c r="F44" s="63"/>
      <c r="G44" s="64"/>
      <c r="H44" s="7" t="s">
        <v>43</v>
      </c>
      <c r="I44" s="7" t="s">
        <v>44</v>
      </c>
      <c r="J44" s="8" t="s">
        <v>6</v>
      </c>
      <c r="K44" s="8" t="s">
        <v>1</v>
      </c>
      <c r="L44" s="7" t="s">
        <v>45</v>
      </c>
      <c r="M44" s="7" t="s">
        <v>46</v>
      </c>
      <c r="N44" s="9" t="s">
        <v>47</v>
      </c>
      <c r="O44" s="7" t="s">
        <v>56</v>
      </c>
      <c r="P44" s="7" t="s">
        <v>49</v>
      </c>
      <c r="Q44" s="7"/>
      <c r="R44" s="11">
        <v>26457380</v>
      </c>
      <c r="S44" s="7">
        <v>1300681010</v>
      </c>
      <c r="T44" s="12" t="s">
        <v>112</v>
      </c>
      <c r="U44" s="20">
        <v>1</v>
      </c>
      <c r="V44" s="21">
        <v>10</v>
      </c>
      <c r="W44" s="20">
        <v>1</v>
      </c>
      <c r="X44" s="21">
        <v>10</v>
      </c>
      <c r="Y44" s="20">
        <v>1</v>
      </c>
      <c r="Z44" s="21">
        <v>10</v>
      </c>
      <c r="AA44" s="20">
        <v>1</v>
      </c>
      <c r="AB44" s="21">
        <v>10</v>
      </c>
      <c r="AC44" s="20">
        <v>1</v>
      </c>
      <c r="AD44" s="21">
        <v>10</v>
      </c>
      <c r="AE44" s="20">
        <v>1</v>
      </c>
      <c r="AF44" s="21">
        <v>10</v>
      </c>
      <c r="AG44" s="20">
        <v>1</v>
      </c>
      <c r="AH44" s="21">
        <v>10</v>
      </c>
      <c r="AI44" s="20">
        <v>1</v>
      </c>
      <c r="AJ44" s="21">
        <v>10</v>
      </c>
      <c r="AK44" s="20">
        <v>1</v>
      </c>
      <c r="AL44" s="21">
        <v>10</v>
      </c>
      <c r="AM44" s="20">
        <v>1</v>
      </c>
      <c r="AN44" s="21">
        <v>10</v>
      </c>
      <c r="AO44" s="20">
        <v>1</v>
      </c>
      <c r="AP44" s="21">
        <v>10</v>
      </c>
      <c r="AQ44" s="20">
        <v>1</v>
      </c>
      <c r="AR44" s="21">
        <v>10</v>
      </c>
      <c r="AS44" s="35">
        <f t="shared" si="2"/>
        <v>12</v>
      </c>
      <c r="AT44" s="35">
        <f t="shared" si="3"/>
        <v>120</v>
      </c>
    </row>
    <row r="45" spans="1:46" ht="60" x14ac:dyDescent="0.25">
      <c r="A45" s="5">
        <v>9</v>
      </c>
      <c r="B45" s="6" t="s">
        <v>109</v>
      </c>
      <c r="C45" s="7" t="s">
        <v>40</v>
      </c>
      <c r="D45" s="7" t="s">
        <v>72</v>
      </c>
      <c r="E45" s="62" t="s">
        <v>73</v>
      </c>
      <c r="F45" s="63"/>
      <c r="G45" s="64"/>
      <c r="H45" s="7" t="s">
        <v>43</v>
      </c>
      <c r="I45" s="7" t="s">
        <v>44</v>
      </c>
      <c r="J45" s="8" t="s">
        <v>6</v>
      </c>
      <c r="K45" s="8" t="s">
        <v>1</v>
      </c>
      <c r="L45" s="7" t="s">
        <v>45</v>
      </c>
      <c r="M45" s="7" t="s">
        <v>46</v>
      </c>
      <c r="N45" s="9" t="s">
        <v>47</v>
      </c>
      <c r="O45" s="7" t="s">
        <v>48</v>
      </c>
      <c r="P45" s="7" t="s">
        <v>49</v>
      </c>
      <c r="Q45" s="7"/>
      <c r="R45" s="11" t="s">
        <v>74</v>
      </c>
      <c r="S45" s="7">
        <v>1300685069</v>
      </c>
      <c r="T45" s="12" t="s">
        <v>112</v>
      </c>
      <c r="U45" s="20">
        <v>1</v>
      </c>
      <c r="V45" s="21">
        <v>36745</v>
      </c>
      <c r="W45" s="20">
        <v>1</v>
      </c>
      <c r="X45" s="21">
        <v>38622</v>
      </c>
      <c r="Y45" s="20">
        <v>1</v>
      </c>
      <c r="Z45" s="21">
        <v>31840</v>
      </c>
      <c r="AA45" s="20">
        <v>1</v>
      </c>
      <c r="AB45" s="21">
        <v>24820</v>
      </c>
      <c r="AC45" s="20">
        <v>1</v>
      </c>
      <c r="AD45" s="21">
        <v>12410</v>
      </c>
      <c r="AE45" s="20">
        <v>1</v>
      </c>
      <c r="AF45" s="21">
        <v>3723</v>
      </c>
      <c r="AG45" s="20">
        <v>1</v>
      </c>
      <c r="AH45" s="21">
        <v>2679</v>
      </c>
      <c r="AI45" s="20">
        <v>1</v>
      </c>
      <c r="AJ45" s="21">
        <v>1150</v>
      </c>
      <c r="AK45" s="20">
        <v>1</v>
      </c>
      <c r="AL45" s="21">
        <v>1564</v>
      </c>
      <c r="AM45" s="20">
        <v>1</v>
      </c>
      <c r="AN45" s="21">
        <v>4678</v>
      </c>
      <c r="AO45" s="20">
        <v>1</v>
      </c>
      <c r="AP45" s="21">
        <v>17079</v>
      </c>
      <c r="AQ45" s="20">
        <v>1</v>
      </c>
      <c r="AR45" s="21">
        <v>27412</v>
      </c>
      <c r="AS45" s="35">
        <f t="shared" si="2"/>
        <v>12</v>
      </c>
      <c r="AT45" s="35">
        <f t="shared" si="3"/>
        <v>202722</v>
      </c>
    </row>
    <row r="46" spans="1:46" ht="22.5" customHeight="1" x14ac:dyDescent="0.25">
      <c r="A46" s="5">
        <v>10</v>
      </c>
      <c r="B46" s="6" t="s">
        <v>75</v>
      </c>
      <c r="C46" s="7" t="s">
        <v>107</v>
      </c>
      <c r="D46" s="7" t="s">
        <v>76</v>
      </c>
      <c r="E46" s="62" t="s">
        <v>77</v>
      </c>
      <c r="F46" s="63"/>
      <c r="G46" s="64"/>
      <c r="H46" s="7" t="s">
        <v>43</v>
      </c>
      <c r="I46" s="7" t="s">
        <v>44</v>
      </c>
      <c r="J46" s="8" t="s">
        <v>6</v>
      </c>
      <c r="K46" s="8" t="s">
        <v>1</v>
      </c>
      <c r="L46" s="7" t="s">
        <v>45</v>
      </c>
      <c r="M46" s="7" t="s">
        <v>46</v>
      </c>
      <c r="N46" s="9" t="s">
        <v>47</v>
      </c>
      <c r="O46" s="7" t="s">
        <v>78</v>
      </c>
      <c r="P46" s="7" t="s">
        <v>49</v>
      </c>
      <c r="Q46" s="7"/>
      <c r="R46" s="11" t="s">
        <v>79</v>
      </c>
      <c r="S46" s="7">
        <v>1300677007</v>
      </c>
      <c r="T46" s="12" t="s">
        <v>112</v>
      </c>
      <c r="U46" s="20">
        <v>1</v>
      </c>
      <c r="V46" s="21">
        <v>758</v>
      </c>
      <c r="W46" s="20">
        <v>1</v>
      </c>
      <c r="X46" s="21">
        <v>758</v>
      </c>
      <c r="Y46" s="20">
        <v>1</v>
      </c>
      <c r="Z46" s="21">
        <v>758</v>
      </c>
      <c r="AA46" s="20">
        <v>1</v>
      </c>
      <c r="AB46" s="21">
        <v>758</v>
      </c>
      <c r="AC46" s="20">
        <v>1</v>
      </c>
      <c r="AD46" s="21">
        <v>758</v>
      </c>
      <c r="AE46" s="20">
        <v>1</v>
      </c>
      <c r="AF46" s="21">
        <v>758</v>
      </c>
      <c r="AG46" s="20">
        <v>1</v>
      </c>
      <c r="AH46" s="21">
        <v>758</v>
      </c>
      <c r="AI46" s="20">
        <v>1</v>
      </c>
      <c r="AJ46" s="21">
        <v>758</v>
      </c>
      <c r="AK46" s="20">
        <v>1</v>
      </c>
      <c r="AL46" s="21">
        <v>758</v>
      </c>
      <c r="AM46" s="20">
        <v>1</v>
      </c>
      <c r="AN46" s="21">
        <v>758</v>
      </c>
      <c r="AO46" s="20">
        <v>1</v>
      </c>
      <c r="AP46" s="21">
        <v>758</v>
      </c>
      <c r="AQ46" s="20">
        <v>1</v>
      </c>
      <c r="AR46" s="21">
        <v>758</v>
      </c>
      <c r="AS46" s="35">
        <f t="shared" si="2"/>
        <v>12</v>
      </c>
      <c r="AT46" s="35">
        <f t="shared" si="3"/>
        <v>9096</v>
      </c>
    </row>
    <row r="47" spans="1:46" ht="75" x14ac:dyDescent="0.25">
      <c r="A47" s="5">
        <v>11</v>
      </c>
      <c r="B47" s="6" t="s">
        <v>80</v>
      </c>
      <c r="C47" s="7" t="s">
        <v>40</v>
      </c>
      <c r="D47" s="7" t="s">
        <v>81</v>
      </c>
      <c r="E47" s="62" t="s">
        <v>82</v>
      </c>
      <c r="F47" s="63"/>
      <c r="G47" s="64"/>
      <c r="H47" s="7" t="s">
        <v>43</v>
      </c>
      <c r="I47" s="7" t="s">
        <v>44</v>
      </c>
      <c r="J47" s="8" t="s">
        <v>6</v>
      </c>
      <c r="K47" s="8" t="s">
        <v>1</v>
      </c>
      <c r="L47" s="7" t="s">
        <v>45</v>
      </c>
      <c r="M47" s="7" t="s">
        <v>46</v>
      </c>
      <c r="N47" s="9" t="s">
        <v>47</v>
      </c>
      <c r="O47" s="7" t="s">
        <v>53</v>
      </c>
      <c r="P47" s="7" t="s">
        <v>54</v>
      </c>
      <c r="Q47" s="7"/>
      <c r="R47" s="11" t="s">
        <v>83</v>
      </c>
      <c r="S47" s="7">
        <v>1300680045</v>
      </c>
      <c r="T47" s="12" t="s">
        <v>112</v>
      </c>
      <c r="U47" s="20"/>
      <c r="V47" s="21"/>
      <c r="W47" s="20">
        <v>2</v>
      </c>
      <c r="X47" s="21">
        <v>3271</v>
      </c>
      <c r="Y47" s="20"/>
      <c r="Z47" s="21"/>
      <c r="AA47" s="20">
        <v>2</v>
      </c>
      <c r="AB47" s="21">
        <v>2475</v>
      </c>
      <c r="AC47" s="20"/>
      <c r="AD47" s="21"/>
      <c r="AE47" s="20">
        <v>2</v>
      </c>
      <c r="AF47" s="21">
        <v>1940</v>
      </c>
      <c r="AG47" s="20"/>
      <c r="AH47" s="21"/>
      <c r="AI47" s="20">
        <v>2</v>
      </c>
      <c r="AJ47" s="21">
        <v>1825</v>
      </c>
      <c r="AK47" s="20"/>
      <c r="AL47" s="21"/>
      <c r="AM47" s="20">
        <v>2</v>
      </c>
      <c r="AN47" s="21">
        <v>2875</v>
      </c>
      <c r="AO47" s="20"/>
      <c r="AP47" s="21"/>
      <c r="AQ47" s="20">
        <v>2</v>
      </c>
      <c r="AR47" s="21">
        <v>1011</v>
      </c>
      <c r="AS47" s="35">
        <f t="shared" si="2"/>
        <v>12</v>
      </c>
      <c r="AT47" s="35">
        <f t="shared" si="3"/>
        <v>13397</v>
      </c>
    </row>
    <row r="48" spans="1:46" ht="30" x14ac:dyDescent="0.25">
      <c r="A48" s="5">
        <v>12</v>
      </c>
      <c r="B48" s="9" t="s">
        <v>62</v>
      </c>
      <c r="C48" s="7" t="s">
        <v>63</v>
      </c>
      <c r="D48" s="7" t="s">
        <v>64</v>
      </c>
      <c r="E48" s="62" t="s">
        <v>84</v>
      </c>
      <c r="F48" s="63"/>
      <c r="G48" s="64"/>
      <c r="H48" s="7" t="s">
        <v>43</v>
      </c>
      <c r="I48" s="7" t="s">
        <v>44</v>
      </c>
      <c r="J48" s="8" t="s">
        <v>6</v>
      </c>
      <c r="K48" s="8" t="s">
        <v>1</v>
      </c>
      <c r="L48" s="7" t="s">
        <v>45</v>
      </c>
      <c r="M48" s="7" t="s">
        <v>46</v>
      </c>
      <c r="N48" s="9" t="s">
        <v>47</v>
      </c>
      <c r="O48" s="7" t="s">
        <v>56</v>
      </c>
      <c r="P48" s="7" t="s">
        <v>54</v>
      </c>
      <c r="Q48" s="7"/>
      <c r="R48" s="7">
        <v>1260715</v>
      </c>
      <c r="S48" s="7">
        <v>1300719016</v>
      </c>
      <c r="T48" s="12" t="s">
        <v>112</v>
      </c>
      <c r="U48" s="20"/>
      <c r="V48" s="21"/>
      <c r="W48" s="20"/>
      <c r="X48" s="21"/>
      <c r="Y48" s="20">
        <v>3</v>
      </c>
      <c r="Z48" s="21">
        <v>11</v>
      </c>
      <c r="AA48" s="20"/>
      <c r="AB48" s="21"/>
      <c r="AC48" s="20"/>
      <c r="AD48" s="21"/>
      <c r="AE48" s="20">
        <v>3</v>
      </c>
      <c r="AF48" s="21">
        <v>11</v>
      </c>
      <c r="AG48" s="20"/>
      <c r="AH48" s="21"/>
      <c r="AI48" s="20"/>
      <c r="AJ48" s="21"/>
      <c r="AK48" s="20">
        <v>3</v>
      </c>
      <c r="AL48" s="21">
        <v>11</v>
      </c>
      <c r="AM48" s="20">
        <v>1</v>
      </c>
      <c r="AN48" s="21">
        <v>11</v>
      </c>
      <c r="AO48" s="20"/>
      <c r="AP48" s="21"/>
      <c r="AQ48" s="20">
        <v>2</v>
      </c>
      <c r="AR48" s="21">
        <v>8</v>
      </c>
      <c r="AS48" s="35">
        <f t="shared" si="2"/>
        <v>12</v>
      </c>
      <c r="AT48" s="35">
        <f t="shared" si="3"/>
        <v>52</v>
      </c>
    </row>
    <row r="49" spans="1:46" ht="30" x14ac:dyDescent="0.25">
      <c r="A49" s="5">
        <v>13</v>
      </c>
      <c r="B49" s="9" t="s">
        <v>85</v>
      </c>
      <c r="C49" s="7" t="s">
        <v>86</v>
      </c>
      <c r="D49" s="7" t="s">
        <v>87</v>
      </c>
      <c r="E49" s="62" t="s">
        <v>88</v>
      </c>
      <c r="F49" s="63"/>
      <c r="G49" s="64"/>
      <c r="H49" s="7" t="s">
        <v>43</v>
      </c>
      <c r="I49" s="7" t="s">
        <v>44</v>
      </c>
      <c r="J49" s="8" t="s">
        <v>6</v>
      </c>
      <c r="K49" s="8" t="s">
        <v>1</v>
      </c>
      <c r="L49" s="7" t="s">
        <v>45</v>
      </c>
      <c r="M49" s="7" t="s">
        <v>46</v>
      </c>
      <c r="N49" s="9" t="s">
        <v>47</v>
      </c>
      <c r="O49" s="7" t="s">
        <v>56</v>
      </c>
      <c r="P49" s="7" t="s">
        <v>54</v>
      </c>
      <c r="Q49" s="7"/>
      <c r="R49" s="11" t="s">
        <v>89</v>
      </c>
      <c r="S49" s="7">
        <v>1300680070</v>
      </c>
      <c r="T49" s="12" t="s">
        <v>112</v>
      </c>
      <c r="U49" s="20"/>
      <c r="V49" s="21"/>
      <c r="W49" s="20"/>
      <c r="X49" s="21"/>
      <c r="Y49" s="20">
        <v>3</v>
      </c>
      <c r="Z49" s="21">
        <v>68</v>
      </c>
      <c r="AA49" s="20"/>
      <c r="AB49" s="21"/>
      <c r="AC49" s="20"/>
      <c r="AD49" s="21"/>
      <c r="AE49" s="20">
        <v>3</v>
      </c>
      <c r="AF49" s="21">
        <v>45</v>
      </c>
      <c r="AG49" s="20"/>
      <c r="AH49" s="21"/>
      <c r="AI49" s="20"/>
      <c r="AJ49" s="21"/>
      <c r="AK49" s="20"/>
      <c r="AL49" s="21"/>
      <c r="AM49" s="20">
        <v>4</v>
      </c>
      <c r="AN49" s="21">
        <v>115</v>
      </c>
      <c r="AO49" s="20"/>
      <c r="AP49" s="21"/>
      <c r="AQ49" s="20">
        <v>2</v>
      </c>
      <c r="AR49" s="21">
        <v>45</v>
      </c>
      <c r="AS49" s="35">
        <f t="shared" si="2"/>
        <v>12</v>
      </c>
      <c r="AT49" s="35">
        <f t="shared" si="3"/>
        <v>273</v>
      </c>
    </row>
    <row r="50" spans="1:46" ht="30" x14ac:dyDescent="0.25">
      <c r="A50" s="5">
        <v>14</v>
      </c>
      <c r="B50" s="6" t="s">
        <v>57</v>
      </c>
      <c r="C50" s="7" t="s">
        <v>40</v>
      </c>
      <c r="D50" s="7" t="s">
        <v>90</v>
      </c>
      <c r="E50" s="22" t="s">
        <v>91</v>
      </c>
      <c r="F50" s="23"/>
      <c r="G50" s="24"/>
      <c r="H50" s="7" t="s">
        <v>43</v>
      </c>
      <c r="I50" s="7" t="s">
        <v>44</v>
      </c>
      <c r="J50" s="8" t="s">
        <v>6</v>
      </c>
      <c r="K50" s="8" t="s">
        <v>1</v>
      </c>
      <c r="L50" s="7" t="s">
        <v>45</v>
      </c>
      <c r="M50" s="7" t="s">
        <v>46</v>
      </c>
      <c r="N50" s="9" t="s">
        <v>47</v>
      </c>
      <c r="O50" s="7" t="s">
        <v>53</v>
      </c>
      <c r="P50" s="7" t="s">
        <v>54</v>
      </c>
      <c r="Q50" s="7"/>
      <c r="R50" s="11">
        <v>23025464</v>
      </c>
      <c r="S50" s="7">
        <v>1300682080</v>
      </c>
      <c r="T50" s="12" t="s">
        <v>112</v>
      </c>
      <c r="U50" s="20"/>
      <c r="V50" s="21"/>
      <c r="W50" s="20">
        <v>2</v>
      </c>
      <c r="X50" s="21">
        <v>19661</v>
      </c>
      <c r="Y50" s="20"/>
      <c r="Z50" s="21"/>
      <c r="AA50" s="20">
        <v>2</v>
      </c>
      <c r="AB50" s="21">
        <v>14047</v>
      </c>
      <c r="AC50" s="20"/>
      <c r="AD50" s="21"/>
      <c r="AE50" s="20">
        <v>2</v>
      </c>
      <c r="AF50" s="21">
        <v>9064</v>
      </c>
      <c r="AG50" s="20"/>
      <c r="AH50" s="21"/>
      <c r="AI50" s="20">
        <v>2</v>
      </c>
      <c r="AJ50" s="21">
        <v>7198</v>
      </c>
      <c r="AK50" s="20"/>
      <c r="AL50" s="21"/>
      <c r="AM50" s="20">
        <v>2</v>
      </c>
      <c r="AN50" s="21">
        <v>7796</v>
      </c>
      <c r="AO50" s="20"/>
      <c r="AP50" s="21"/>
      <c r="AQ50" s="20">
        <v>2</v>
      </c>
      <c r="AR50" s="21">
        <v>13212</v>
      </c>
      <c r="AS50" s="35">
        <f t="shared" si="2"/>
        <v>12</v>
      </c>
      <c r="AT50" s="35">
        <f t="shared" si="3"/>
        <v>70978</v>
      </c>
    </row>
    <row r="51" spans="1:46" ht="30" x14ac:dyDescent="0.25">
      <c r="A51" s="5">
        <v>15</v>
      </c>
      <c r="B51" s="6" t="s">
        <v>57</v>
      </c>
      <c r="C51" s="7" t="s">
        <v>40</v>
      </c>
      <c r="D51" s="7" t="s">
        <v>92</v>
      </c>
      <c r="E51" s="22" t="s">
        <v>93</v>
      </c>
      <c r="F51" s="23"/>
      <c r="G51" s="24"/>
      <c r="H51" s="7" t="s">
        <v>43</v>
      </c>
      <c r="I51" s="7" t="s">
        <v>44</v>
      </c>
      <c r="J51" s="8" t="s">
        <v>6</v>
      </c>
      <c r="K51" s="8" t="s">
        <v>1</v>
      </c>
      <c r="L51" s="7" t="s">
        <v>45</v>
      </c>
      <c r="M51" s="7" t="s">
        <v>46</v>
      </c>
      <c r="N51" s="9" t="s">
        <v>47</v>
      </c>
      <c r="O51" s="7" t="s">
        <v>53</v>
      </c>
      <c r="P51" s="7" t="s">
        <v>54</v>
      </c>
      <c r="Q51" s="7"/>
      <c r="R51" s="11">
        <v>26428176</v>
      </c>
      <c r="S51" s="7">
        <v>1300678480</v>
      </c>
      <c r="T51" s="12" t="s">
        <v>112</v>
      </c>
      <c r="U51" s="20"/>
      <c r="V51" s="21"/>
      <c r="W51" s="20">
        <v>2</v>
      </c>
      <c r="X51" s="21">
        <v>8399</v>
      </c>
      <c r="Y51" s="20"/>
      <c r="Z51" s="21"/>
      <c r="AA51" s="20">
        <v>2</v>
      </c>
      <c r="AB51" s="21">
        <v>7595</v>
      </c>
      <c r="AC51" s="20"/>
      <c r="AD51" s="21"/>
      <c r="AE51" s="20">
        <v>2</v>
      </c>
      <c r="AF51" s="21">
        <v>3097</v>
      </c>
      <c r="AG51" s="20"/>
      <c r="AH51" s="21"/>
      <c r="AI51" s="20">
        <v>2</v>
      </c>
      <c r="AJ51" s="21">
        <v>0</v>
      </c>
      <c r="AK51" s="20"/>
      <c r="AL51" s="21"/>
      <c r="AM51" s="20">
        <v>2</v>
      </c>
      <c r="AN51" s="21">
        <v>1311</v>
      </c>
      <c r="AO51" s="20"/>
      <c r="AP51" s="21"/>
      <c r="AQ51" s="20">
        <v>2</v>
      </c>
      <c r="AR51" s="21">
        <v>5510</v>
      </c>
      <c r="AS51" s="35">
        <f t="shared" si="2"/>
        <v>12</v>
      </c>
      <c r="AT51" s="35">
        <f t="shared" si="3"/>
        <v>25912</v>
      </c>
    </row>
    <row r="52" spans="1:46" ht="30" x14ac:dyDescent="0.25">
      <c r="A52" s="5">
        <v>16</v>
      </c>
      <c r="B52" s="6" t="s">
        <v>57</v>
      </c>
      <c r="C52" s="7" t="s">
        <v>40</v>
      </c>
      <c r="D52" s="7" t="s">
        <v>94</v>
      </c>
      <c r="E52" s="22" t="s">
        <v>95</v>
      </c>
      <c r="F52" s="23"/>
      <c r="G52" s="24"/>
      <c r="H52" s="7" t="s">
        <v>43</v>
      </c>
      <c r="I52" s="7" t="s">
        <v>44</v>
      </c>
      <c r="J52" s="8" t="s">
        <v>6</v>
      </c>
      <c r="K52" s="8" t="s">
        <v>1</v>
      </c>
      <c r="L52" s="7" t="s">
        <v>45</v>
      </c>
      <c r="M52" s="7" t="s">
        <v>46</v>
      </c>
      <c r="N52" s="9" t="s">
        <v>47</v>
      </c>
      <c r="O52" s="7" t="s">
        <v>48</v>
      </c>
      <c r="P52" s="7" t="s">
        <v>54</v>
      </c>
      <c r="Q52" s="7"/>
      <c r="R52" s="11">
        <v>5332311</v>
      </c>
      <c r="S52" s="7">
        <v>1300682078</v>
      </c>
      <c r="T52" s="12" t="s">
        <v>112</v>
      </c>
      <c r="U52" s="20">
        <v>1</v>
      </c>
      <c r="V52" s="21">
        <v>35691</v>
      </c>
      <c r="W52" s="20">
        <v>1</v>
      </c>
      <c r="X52" s="21">
        <v>37820</v>
      </c>
      <c r="Y52" s="20">
        <v>1</v>
      </c>
      <c r="Z52" s="21">
        <v>20297</v>
      </c>
      <c r="AA52" s="20">
        <v>1</v>
      </c>
      <c r="AB52" s="21">
        <v>26994</v>
      </c>
      <c r="AC52" s="20">
        <v>1</v>
      </c>
      <c r="AD52" s="21">
        <v>15626</v>
      </c>
      <c r="AE52" s="20">
        <v>1</v>
      </c>
      <c r="AF52" s="21">
        <v>5846</v>
      </c>
      <c r="AG52" s="20">
        <v>1</v>
      </c>
      <c r="AH52" s="21">
        <v>6098</v>
      </c>
      <c r="AI52" s="20">
        <v>1</v>
      </c>
      <c r="AJ52" s="21">
        <v>7085</v>
      </c>
      <c r="AK52" s="20">
        <v>1</v>
      </c>
      <c r="AL52" s="21">
        <v>7004</v>
      </c>
      <c r="AM52" s="20">
        <v>1</v>
      </c>
      <c r="AN52" s="21">
        <v>7561</v>
      </c>
      <c r="AO52" s="20">
        <v>1</v>
      </c>
      <c r="AP52" s="21">
        <v>22353</v>
      </c>
      <c r="AQ52" s="20">
        <v>1</v>
      </c>
      <c r="AR52" s="21">
        <v>29515</v>
      </c>
      <c r="AS52" s="35">
        <f t="shared" si="2"/>
        <v>12</v>
      </c>
      <c r="AT52" s="35">
        <f t="shared" si="3"/>
        <v>221890</v>
      </c>
    </row>
    <row r="53" spans="1:46" ht="30" x14ac:dyDescent="0.25">
      <c r="A53" s="5">
        <v>17</v>
      </c>
      <c r="B53" s="6" t="s">
        <v>57</v>
      </c>
      <c r="C53" s="7" t="s">
        <v>40</v>
      </c>
      <c r="D53" s="7" t="s">
        <v>90</v>
      </c>
      <c r="E53" s="62" t="s">
        <v>96</v>
      </c>
      <c r="F53" s="63"/>
      <c r="G53" s="64"/>
      <c r="H53" s="7" t="s">
        <v>43</v>
      </c>
      <c r="I53" s="7" t="s">
        <v>44</v>
      </c>
      <c r="J53" s="8" t="s">
        <v>6</v>
      </c>
      <c r="K53" s="8" t="s">
        <v>1</v>
      </c>
      <c r="L53" s="7" t="s">
        <v>45</v>
      </c>
      <c r="M53" s="7" t="s">
        <v>46</v>
      </c>
      <c r="N53" s="9" t="s">
        <v>47</v>
      </c>
      <c r="O53" s="7" t="s">
        <v>53</v>
      </c>
      <c r="P53" s="7" t="s">
        <v>54</v>
      </c>
      <c r="Q53" s="7"/>
      <c r="R53" s="11" t="s">
        <v>97</v>
      </c>
      <c r="S53" s="7">
        <v>1300696100</v>
      </c>
      <c r="T53" s="12" t="s">
        <v>112</v>
      </c>
      <c r="U53" s="20"/>
      <c r="V53" s="21"/>
      <c r="W53" s="20">
        <v>3</v>
      </c>
      <c r="X53" s="21">
        <v>31616</v>
      </c>
      <c r="Y53" s="20"/>
      <c r="Z53" s="21"/>
      <c r="AA53" s="20">
        <v>2</v>
      </c>
      <c r="AB53" s="21">
        <v>17710</v>
      </c>
      <c r="AC53" s="20">
        <v>1</v>
      </c>
      <c r="AD53" s="21">
        <v>8458</v>
      </c>
      <c r="AE53" s="20">
        <v>1</v>
      </c>
      <c r="AF53" s="21">
        <v>624</v>
      </c>
      <c r="AG53" s="20">
        <v>1</v>
      </c>
      <c r="AH53" s="21">
        <v>0</v>
      </c>
      <c r="AI53" s="20">
        <v>1</v>
      </c>
      <c r="AJ53" s="21">
        <v>0</v>
      </c>
      <c r="AK53" s="20">
        <v>1</v>
      </c>
      <c r="AL53" s="21">
        <v>0</v>
      </c>
      <c r="AM53" s="20">
        <v>1</v>
      </c>
      <c r="AN53" s="21">
        <v>206</v>
      </c>
      <c r="AO53" s="20">
        <v>1</v>
      </c>
      <c r="AP53" s="21">
        <v>6168</v>
      </c>
      <c r="AQ53" s="20"/>
      <c r="AR53" s="21"/>
      <c r="AS53" s="35">
        <f t="shared" si="2"/>
        <v>12</v>
      </c>
      <c r="AT53" s="35">
        <f t="shared" si="3"/>
        <v>64782</v>
      </c>
    </row>
    <row r="54" spans="1:46" ht="30" x14ac:dyDescent="0.25">
      <c r="A54" s="5">
        <v>18</v>
      </c>
      <c r="B54" s="6" t="s">
        <v>57</v>
      </c>
      <c r="C54" s="7" t="s">
        <v>40</v>
      </c>
      <c r="D54" s="7" t="s">
        <v>90</v>
      </c>
      <c r="E54" s="62" t="s">
        <v>98</v>
      </c>
      <c r="F54" s="63"/>
      <c r="G54" s="64"/>
      <c r="H54" s="7" t="s">
        <v>43</v>
      </c>
      <c r="I54" s="7" t="s">
        <v>44</v>
      </c>
      <c r="J54" s="8" t="s">
        <v>6</v>
      </c>
      <c r="K54" s="8" t="s">
        <v>1</v>
      </c>
      <c r="L54" s="7" t="s">
        <v>45</v>
      </c>
      <c r="M54" s="7" t="s">
        <v>46</v>
      </c>
      <c r="N54" s="9" t="s">
        <v>47</v>
      </c>
      <c r="O54" s="7" t="s">
        <v>53</v>
      </c>
      <c r="P54" s="7" t="s">
        <v>54</v>
      </c>
      <c r="Q54" s="7"/>
      <c r="R54" s="16">
        <v>26371269</v>
      </c>
      <c r="S54" s="7">
        <v>1300677096</v>
      </c>
      <c r="T54" s="12" t="s">
        <v>112</v>
      </c>
      <c r="U54" s="20">
        <v>2</v>
      </c>
      <c r="V54" s="21">
        <v>11910</v>
      </c>
      <c r="W54" s="20"/>
      <c r="X54" s="21"/>
      <c r="Y54" s="20">
        <v>2</v>
      </c>
      <c r="Z54" s="21">
        <v>10262</v>
      </c>
      <c r="AA54" s="20"/>
      <c r="AB54" s="21"/>
      <c r="AC54" s="20">
        <v>2</v>
      </c>
      <c r="AD54" s="21">
        <v>6154</v>
      </c>
      <c r="AE54" s="20"/>
      <c r="AF54" s="21"/>
      <c r="AG54" s="20">
        <v>2</v>
      </c>
      <c r="AH54" s="21">
        <v>2498</v>
      </c>
      <c r="AI54" s="20"/>
      <c r="AJ54" s="21"/>
      <c r="AK54" s="20">
        <v>2</v>
      </c>
      <c r="AL54" s="21">
        <v>2189</v>
      </c>
      <c r="AM54" s="20"/>
      <c r="AN54" s="21"/>
      <c r="AO54" s="20">
        <v>2</v>
      </c>
      <c r="AP54" s="21">
        <v>2694</v>
      </c>
      <c r="AQ54" s="20"/>
      <c r="AR54" s="21"/>
      <c r="AS54" s="35">
        <f t="shared" si="2"/>
        <v>12</v>
      </c>
      <c r="AT54" s="35">
        <f t="shared" si="3"/>
        <v>35707</v>
      </c>
    </row>
    <row r="55" spans="1:46" ht="30" x14ac:dyDescent="0.25">
      <c r="A55" s="5">
        <v>19</v>
      </c>
      <c r="B55" s="6" t="s">
        <v>57</v>
      </c>
      <c r="C55" s="7" t="s">
        <v>40</v>
      </c>
      <c r="D55" s="7" t="s">
        <v>90</v>
      </c>
      <c r="E55" s="62" t="s">
        <v>99</v>
      </c>
      <c r="F55" s="63"/>
      <c r="G55" s="64"/>
      <c r="H55" s="7" t="s">
        <v>43</v>
      </c>
      <c r="I55" s="7" t="s">
        <v>44</v>
      </c>
      <c r="J55" s="8" t="s">
        <v>6</v>
      </c>
      <c r="K55" s="8" t="s">
        <v>1</v>
      </c>
      <c r="L55" s="7" t="s">
        <v>45</v>
      </c>
      <c r="M55" s="7" t="s">
        <v>46</v>
      </c>
      <c r="N55" s="9" t="s">
        <v>47</v>
      </c>
      <c r="O55" s="7" t="s">
        <v>53</v>
      </c>
      <c r="P55" s="7" t="s">
        <v>54</v>
      </c>
      <c r="Q55" s="7"/>
      <c r="R55" s="11" t="s">
        <v>100</v>
      </c>
      <c r="S55" s="7">
        <v>1300677080</v>
      </c>
      <c r="T55" s="12" t="s">
        <v>112</v>
      </c>
      <c r="U55" s="20">
        <v>2</v>
      </c>
      <c r="V55" s="21">
        <v>16515</v>
      </c>
      <c r="W55" s="20"/>
      <c r="X55" s="21"/>
      <c r="Y55" s="20">
        <v>2</v>
      </c>
      <c r="Z55" s="21">
        <v>13554</v>
      </c>
      <c r="AA55" s="20"/>
      <c r="AB55" s="21"/>
      <c r="AC55" s="20">
        <v>2</v>
      </c>
      <c r="AD55" s="21">
        <v>7514</v>
      </c>
      <c r="AE55" s="20"/>
      <c r="AF55" s="21"/>
      <c r="AG55" s="20">
        <v>2</v>
      </c>
      <c r="AH55" s="21">
        <v>2600</v>
      </c>
      <c r="AI55" s="20"/>
      <c r="AJ55" s="21"/>
      <c r="AK55" s="20">
        <v>2</v>
      </c>
      <c r="AL55" s="21">
        <v>2339</v>
      </c>
      <c r="AM55" s="20"/>
      <c r="AN55" s="21"/>
      <c r="AO55" s="20">
        <v>2</v>
      </c>
      <c r="AP55" s="21">
        <v>2910</v>
      </c>
      <c r="AQ55" s="20"/>
      <c r="AR55" s="21"/>
      <c r="AS55" s="35">
        <f t="shared" si="2"/>
        <v>12</v>
      </c>
      <c r="AT55" s="35">
        <f t="shared" si="3"/>
        <v>45432</v>
      </c>
    </row>
    <row r="56" spans="1:46" ht="30" x14ac:dyDescent="0.25">
      <c r="A56" s="5">
        <v>20</v>
      </c>
      <c r="B56" s="9" t="s">
        <v>101</v>
      </c>
      <c r="C56" s="9" t="s">
        <v>102</v>
      </c>
      <c r="D56" s="9" t="s">
        <v>103</v>
      </c>
      <c r="E56" s="59" t="s">
        <v>71</v>
      </c>
      <c r="F56" s="60"/>
      <c r="G56" s="61"/>
      <c r="H56" s="7" t="s">
        <v>43</v>
      </c>
      <c r="I56" s="7" t="s">
        <v>44</v>
      </c>
      <c r="J56" s="8" t="s">
        <v>6</v>
      </c>
      <c r="K56" s="8" t="s">
        <v>1</v>
      </c>
      <c r="L56" s="7" t="s">
        <v>45</v>
      </c>
      <c r="M56" s="7" t="s">
        <v>46</v>
      </c>
      <c r="N56" s="9" t="s">
        <v>47</v>
      </c>
      <c r="O56" s="9" t="s">
        <v>69</v>
      </c>
      <c r="P56" s="9" t="s">
        <v>54</v>
      </c>
      <c r="Q56" s="9">
        <v>165</v>
      </c>
      <c r="R56" s="9">
        <v>183</v>
      </c>
      <c r="S56" s="9">
        <v>1309903243</v>
      </c>
      <c r="T56" s="12" t="s">
        <v>112</v>
      </c>
      <c r="U56" s="20">
        <v>1</v>
      </c>
      <c r="V56" s="21">
        <v>78136</v>
      </c>
      <c r="W56" s="20">
        <v>1</v>
      </c>
      <c r="X56" s="21">
        <v>46378</v>
      </c>
      <c r="Y56" s="20">
        <v>1</v>
      </c>
      <c r="Z56" s="21">
        <v>43028</v>
      </c>
      <c r="AA56" s="20">
        <v>1</v>
      </c>
      <c r="AB56" s="21">
        <v>20171</v>
      </c>
      <c r="AC56" s="20">
        <v>1</v>
      </c>
      <c r="AD56" s="21">
        <v>9211</v>
      </c>
      <c r="AE56" s="20">
        <v>1</v>
      </c>
      <c r="AF56" s="21">
        <v>7090</v>
      </c>
      <c r="AG56" s="20">
        <v>1</v>
      </c>
      <c r="AH56" s="21">
        <v>7438</v>
      </c>
      <c r="AI56" s="20">
        <v>1</v>
      </c>
      <c r="AJ56" s="21">
        <v>7235</v>
      </c>
      <c r="AK56" s="20">
        <v>1</v>
      </c>
      <c r="AL56" s="21">
        <v>7436</v>
      </c>
      <c r="AM56" s="20">
        <v>1</v>
      </c>
      <c r="AN56" s="21">
        <v>32126</v>
      </c>
      <c r="AO56" s="20">
        <v>1</v>
      </c>
      <c r="AP56" s="21">
        <v>55497</v>
      </c>
      <c r="AQ56" s="20">
        <v>1</v>
      </c>
      <c r="AR56" s="21">
        <v>65890</v>
      </c>
      <c r="AS56" s="35">
        <f t="shared" si="2"/>
        <v>12</v>
      </c>
      <c r="AT56" s="35">
        <f t="shared" si="3"/>
        <v>379636</v>
      </c>
    </row>
    <row r="57" spans="1:46" x14ac:dyDescent="0.25">
      <c r="AR57" s="27" t="s">
        <v>108</v>
      </c>
      <c r="AS57" s="28">
        <f>SUM(AS37:AS56)</f>
        <v>240</v>
      </c>
      <c r="AT57" s="28">
        <f>SUBTOTAL(9,AT37:AT56)</f>
        <v>1962571</v>
      </c>
    </row>
    <row r="58" spans="1:46" x14ac:dyDescent="0.25">
      <c r="AS58" s="36"/>
      <c r="AT58" s="36"/>
    </row>
    <row r="59" spans="1:46" x14ac:dyDescent="0.25">
      <c r="AS59" s="36"/>
      <c r="AT59" s="36"/>
    </row>
    <row r="60" spans="1:46" ht="15" customHeight="1" x14ac:dyDescent="0.25">
      <c r="A60" s="72" t="s">
        <v>7</v>
      </c>
      <c r="B60" s="72" t="s">
        <v>8</v>
      </c>
      <c r="C60" s="72" t="s">
        <v>9</v>
      </c>
      <c r="D60" s="70" t="s">
        <v>10</v>
      </c>
      <c r="E60" s="67" t="s">
        <v>11</v>
      </c>
      <c r="F60" s="68"/>
      <c r="G60" s="68"/>
      <c r="H60" s="68"/>
      <c r="I60" s="69"/>
      <c r="J60" s="67" t="s">
        <v>12</v>
      </c>
      <c r="K60" s="69"/>
      <c r="L60" s="70" t="s">
        <v>13</v>
      </c>
      <c r="M60" s="70" t="s">
        <v>14</v>
      </c>
      <c r="N60" s="70" t="s">
        <v>15</v>
      </c>
      <c r="O60" s="70" t="s">
        <v>16</v>
      </c>
      <c r="P60" s="70" t="s">
        <v>17</v>
      </c>
      <c r="Q60" s="70" t="s">
        <v>18</v>
      </c>
      <c r="R60" s="70" t="s">
        <v>19</v>
      </c>
      <c r="S60" s="70" t="s">
        <v>20</v>
      </c>
      <c r="T60" s="70" t="s">
        <v>135</v>
      </c>
      <c r="U60" s="65" t="s">
        <v>21</v>
      </c>
      <c r="V60" s="65"/>
      <c r="W60" s="65" t="s">
        <v>22</v>
      </c>
      <c r="X60" s="65"/>
      <c r="Y60" s="65" t="s">
        <v>23</v>
      </c>
      <c r="Z60" s="65"/>
      <c r="AA60" s="65" t="s">
        <v>24</v>
      </c>
      <c r="AB60" s="65"/>
      <c r="AC60" s="65" t="s">
        <v>25</v>
      </c>
      <c r="AD60" s="65"/>
      <c r="AE60" s="65" t="s">
        <v>26</v>
      </c>
      <c r="AF60" s="65"/>
      <c r="AG60" s="65" t="s">
        <v>27</v>
      </c>
      <c r="AH60" s="65"/>
      <c r="AI60" s="65" t="s">
        <v>28</v>
      </c>
      <c r="AJ60" s="65"/>
      <c r="AK60" s="65" t="s">
        <v>29</v>
      </c>
      <c r="AL60" s="65"/>
      <c r="AM60" s="65" t="s">
        <v>30</v>
      </c>
      <c r="AN60" s="65"/>
      <c r="AO60" s="65" t="s">
        <v>31</v>
      </c>
      <c r="AP60" s="65"/>
      <c r="AQ60" s="65" t="s">
        <v>32</v>
      </c>
      <c r="AR60" s="65"/>
      <c r="AS60" s="66" t="s">
        <v>104</v>
      </c>
      <c r="AT60" s="66"/>
    </row>
    <row r="61" spans="1:46" ht="60" x14ac:dyDescent="0.25">
      <c r="A61" s="72"/>
      <c r="B61" s="72"/>
      <c r="C61" s="72"/>
      <c r="D61" s="71"/>
      <c r="E61" s="67" t="s">
        <v>33</v>
      </c>
      <c r="F61" s="68"/>
      <c r="G61" s="69"/>
      <c r="H61" s="26" t="s">
        <v>34</v>
      </c>
      <c r="I61" s="26" t="s">
        <v>35</v>
      </c>
      <c r="J61" s="26" t="s">
        <v>36</v>
      </c>
      <c r="K61" s="26" t="s">
        <v>37</v>
      </c>
      <c r="L61" s="71"/>
      <c r="M61" s="71"/>
      <c r="N61" s="71"/>
      <c r="O61" s="71"/>
      <c r="P61" s="71"/>
      <c r="Q61" s="71"/>
      <c r="R61" s="71"/>
      <c r="S61" s="71"/>
      <c r="T61" s="71"/>
      <c r="U61" s="25" t="s">
        <v>38</v>
      </c>
      <c r="V61" s="25" t="s">
        <v>39</v>
      </c>
      <c r="W61" s="25" t="s">
        <v>38</v>
      </c>
      <c r="X61" s="25" t="s">
        <v>39</v>
      </c>
      <c r="Y61" s="25" t="s">
        <v>38</v>
      </c>
      <c r="Z61" s="25" t="s">
        <v>39</v>
      </c>
      <c r="AA61" s="25" t="s">
        <v>38</v>
      </c>
      <c r="AB61" s="25" t="s">
        <v>39</v>
      </c>
      <c r="AC61" s="25" t="s">
        <v>38</v>
      </c>
      <c r="AD61" s="25" t="s">
        <v>39</v>
      </c>
      <c r="AE61" s="25" t="s">
        <v>38</v>
      </c>
      <c r="AF61" s="25" t="s">
        <v>39</v>
      </c>
      <c r="AG61" s="25" t="s">
        <v>38</v>
      </c>
      <c r="AH61" s="25" t="s">
        <v>39</v>
      </c>
      <c r="AI61" s="25" t="s">
        <v>38</v>
      </c>
      <c r="AJ61" s="25" t="s">
        <v>39</v>
      </c>
      <c r="AK61" s="25" t="s">
        <v>38</v>
      </c>
      <c r="AL61" s="25" t="s">
        <v>39</v>
      </c>
      <c r="AM61" s="25" t="s">
        <v>38</v>
      </c>
      <c r="AN61" s="25" t="s">
        <v>39</v>
      </c>
      <c r="AO61" s="25" t="s">
        <v>38</v>
      </c>
      <c r="AP61" s="25" t="s">
        <v>39</v>
      </c>
      <c r="AQ61" s="25" t="s">
        <v>38</v>
      </c>
      <c r="AR61" s="25" t="s">
        <v>39</v>
      </c>
      <c r="AS61" s="34" t="s">
        <v>38</v>
      </c>
      <c r="AT61" s="34" t="s">
        <v>105</v>
      </c>
    </row>
    <row r="62" spans="1:46" ht="30" x14ac:dyDescent="0.25">
      <c r="A62" s="5">
        <v>1</v>
      </c>
      <c r="B62" s="6" t="s">
        <v>51</v>
      </c>
      <c r="C62" s="7" t="s">
        <v>40</v>
      </c>
      <c r="D62" s="7" t="s">
        <v>41</v>
      </c>
      <c r="E62" s="62" t="s">
        <v>42</v>
      </c>
      <c r="F62" s="63"/>
      <c r="G62" s="64"/>
      <c r="H62" s="7" t="s">
        <v>43</v>
      </c>
      <c r="I62" s="7" t="s">
        <v>44</v>
      </c>
      <c r="J62" s="8" t="s">
        <v>6</v>
      </c>
      <c r="K62" s="8" t="s">
        <v>1</v>
      </c>
      <c r="L62" s="7" t="s">
        <v>45</v>
      </c>
      <c r="M62" s="7" t="s">
        <v>46</v>
      </c>
      <c r="N62" s="9" t="s">
        <v>47</v>
      </c>
      <c r="O62" s="7" t="s">
        <v>48</v>
      </c>
      <c r="P62" s="9" t="s">
        <v>49</v>
      </c>
      <c r="Q62" s="7"/>
      <c r="R62" s="11" t="s">
        <v>50</v>
      </c>
      <c r="S62" s="7">
        <v>1300685067</v>
      </c>
      <c r="T62" s="12" t="s">
        <v>113</v>
      </c>
      <c r="U62" s="20">
        <v>1</v>
      </c>
      <c r="V62" s="21">
        <v>20549</v>
      </c>
      <c r="W62" s="20">
        <v>1</v>
      </c>
      <c r="X62" s="21">
        <v>25387</v>
      </c>
      <c r="Y62" s="20">
        <v>1</v>
      </c>
      <c r="Z62" s="21">
        <v>21072</v>
      </c>
      <c r="AA62" s="20">
        <v>1</v>
      </c>
      <c r="AB62" s="21">
        <v>16758</v>
      </c>
      <c r="AC62" s="20">
        <v>1</v>
      </c>
      <c r="AD62" s="21">
        <v>7654</v>
      </c>
      <c r="AE62" s="20">
        <v>1</v>
      </c>
      <c r="AF62" s="21">
        <v>1952</v>
      </c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5">
        <f t="shared" ref="AS62:AS81" si="4">U62+W62+Y62+AA62+AC62+AE62+AG62+AI62+AK62+AM62+AO62+AQ62</f>
        <v>6</v>
      </c>
      <c r="AT62" s="35">
        <f t="shared" ref="AT62:AT81" si="5">V62+X62+Z62+AB62+AD62+AF62+AH62+AJ62+AL62+AN62+AP62+AR62</f>
        <v>93372</v>
      </c>
    </row>
    <row r="63" spans="1:46" ht="30" x14ac:dyDescent="0.25">
      <c r="A63" s="5">
        <v>2</v>
      </c>
      <c r="B63" s="6" t="s">
        <v>51</v>
      </c>
      <c r="C63" s="7" t="s">
        <v>40</v>
      </c>
      <c r="D63" s="7" t="s">
        <v>41</v>
      </c>
      <c r="E63" s="62" t="s">
        <v>52</v>
      </c>
      <c r="F63" s="63"/>
      <c r="G63" s="64"/>
      <c r="H63" s="7" t="s">
        <v>43</v>
      </c>
      <c r="I63" s="7" t="s">
        <v>44</v>
      </c>
      <c r="J63" s="8" t="s">
        <v>6</v>
      </c>
      <c r="K63" s="8" t="s">
        <v>1</v>
      </c>
      <c r="L63" s="7" t="s">
        <v>45</v>
      </c>
      <c r="M63" s="7" t="s">
        <v>46</v>
      </c>
      <c r="N63" s="9" t="s">
        <v>47</v>
      </c>
      <c r="O63" s="7" t="s">
        <v>53</v>
      </c>
      <c r="P63" s="7" t="s">
        <v>54</v>
      </c>
      <c r="Q63" s="7"/>
      <c r="R63" s="11" t="s">
        <v>55</v>
      </c>
      <c r="S63" s="7">
        <v>1300685079</v>
      </c>
      <c r="T63" s="12" t="s">
        <v>113</v>
      </c>
      <c r="U63" s="20">
        <v>1</v>
      </c>
      <c r="V63" s="21">
        <v>4840</v>
      </c>
      <c r="W63" s="20"/>
      <c r="X63" s="21"/>
      <c r="Y63" s="20">
        <v>2</v>
      </c>
      <c r="Z63" s="21">
        <v>15251</v>
      </c>
      <c r="AA63" s="20"/>
      <c r="AB63" s="21"/>
      <c r="AC63" s="20">
        <v>2</v>
      </c>
      <c r="AD63" s="21">
        <v>5720</v>
      </c>
      <c r="AE63" s="20">
        <v>1</v>
      </c>
      <c r="AF63" s="21">
        <v>516</v>
      </c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5">
        <f t="shared" si="4"/>
        <v>6</v>
      </c>
      <c r="AT63" s="35">
        <f t="shared" si="5"/>
        <v>26327</v>
      </c>
    </row>
    <row r="64" spans="1:46" ht="30" x14ac:dyDescent="0.25">
      <c r="A64" s="5">
        <v>3</v>
      </c>
      <c r="B64" s="6" t="s">
        <v>51</v>
      </c>
      <c r="C64" s="7" t="s">
        <v>40</v>
      </c>
      <c r="D64" s="7" t="s">
        <v>41</v>
      </c>
      <c r="E64" s="62" t="s">
        <v>52</v>
      </c>
      <c r="F64" s="63"/>
      <c r="G64" s="64"/>
      <c r="H64" s="7" t="s">
        <v>43</v>
      </c>
      <c r="I64" s="7" t="s">
        <v>44</v>
      </c>
      <c r="J64" s="8" t="s">
        <v>6</v>
      </c>
      <c r="K64" s="8" t="s">
        <v>1</v>
      </c>
      <c r="L64" s="7" t="s">
        <v>45</v>
      </c>
      <c r="M64" s="7" t="s">
        <v>46</v>
      </c>
      <c r="N64" s="9" t="s">
        <v>47</v>
      </c>
      <c r="O64" s="7" t="s">
        <v>56</v>
      </c>
      <c r="P64" s="7" t="s">
        <v>54</v>
      </c>
      <c r="Q64" s="7"/>
      <c r="R64" s="11">
        <v>26349104</v>
      </c>
      <c r="S64" s="7">
        <v>1300719019</v>
      </c>
      <c r="T64" s="12" t="s">
        <v>113</v>
      </c>
      <c r="U64" s="20">
        <v>1</v>
      </c>
      <c r="V64" s="21">
        <v>121</v>
      </c>
      <c r="W64" s="20">
        <v>1</v>
      </c>
      <c r="X64" s="21">
        <v>121</v>
      </c>
      <c r="Y64" s="20">
        <v>1</v>
      </c>
      <c r="Z64" s="21">
        <v>121</v>
      </c>
      <c r="AA64" s="20">
        <v>1</v>
      </c>
      <c r="AB64" s="21">
        <v>121</v>
      </c>
      <c r="AC64" s="20">
        <v>1</v>
      </c>
      <c r="AD64" s="21">
        <v>121</v>
      </c>
      <c r="AE64" s="20">
        <v>1</v>
      </c>
      <c r="AF64" s="21">
        <v>121</v>
      </c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5">
        <f t="shared" si="4"/>
        <v>6</v>
      </c>
      <c r="AT64" s="35">
        <f t="shared" si="5"/>
        <v>726</v>
      </c>
    </row>
    <row r="65" spans="1:46" ht="30" x14ac:dyDescent="0.25">
      <c r="A65" s="5">
        <v>4</v>
      </c>
      <c r="B65" s="6" t="s">
        <v>57</v>
      </c>
      <c r="C65" s="7" t="s">
        <v>40</v>
      </c>
      <c r="D65" s="7" t="s">
        <v>58</v>
      </c>
      <c r="E65" s="62" t="s">
        <v>59</v>
      </c>
      <c r="F65" s="63"/>
      <c r="G65" s="64"/>
      <c r="H65" s="7" t="s">
        <v>43</v>
      </c>
      <c r="I65" s="7" t="s">
        <v>44</v>
      </c>
      <c r="J65" s="8" t="s">
        <v>6</v>
      </c>
      <c r="K65" s="8" t="s">
        <v>1</v>
      </c>
      <c r="L65" s="7" t="s">
        <v>45</v>
      </c>
      <c r="M65" s="7" t="s">
        <v>46</v>
      </c>
      <c r="N65" s="9" t="s">
        <v>47</v>
      </c>
      <c r="O65" s="7" t="s">
        <v>56</v>
      </c>
      <c r="P65" s="7" t="s">
        <v>54</v>
      </c>
      <c r="Q65" s="7"/>
      <c r="R65" s="11" t="s">
        <v>60</v>
      </c>
      <c r="S65" s="7">
        <v>1300707064</v>
      </c>
      <c r="T65" s="12" t="s">
        <v>113</v>
      </c>
      <c r="U65" s="20">
        <v>1</v>
      </c>
      <c r="V65" s="21">
        <v>45</v>
      </c>
      <c r="W65" s="20">
        <v>1</v>
      </c>
      <c r="X65" s="21">
        <v>45</v>
      </c>
      <c r="Y65" s="20">
        <v>1</v>
      </c>
      <c r="Z65" s="21">
        <v>45</v>
      </c>
      <c r="AA65" s="20">
        <v>1</v>
      </c>
      <c r="AB65" s="21">
        <v>45</v>
      </c>
      <c r="AC65" s="20">
        <v>1</v>
      </c>
      <c r="AD65" s="21">
        <v>45</v>
      </c>
      <c r="AE65" s="20">
        <v>1</v>
      </c>
      <c r="AF65" s="21">
        <v>45</v>
      </c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5">
        <f t="shared" si="4"/>
        <v>6</v>
      </c>
      <c r="AT65" s="35">
        <f t="shared" si="5"/>
        <v>270</v>
      </c>
    </row>
    <row r="66" spans="1:46" ht="30" x14ac:dyDescent="0.25">
      <c r="A66" s="5">
        <v>5</v>
      </c>
      <c r="B66" s="6" t="s">
        <v>57</v>
      </c>
      <c r="C66" s="7" t="s">
        <v>40</v>
      </c>
      <c r="D66" s="7" t="s">
        <v>58</v>
      </c>
      <c r="E66" s="62" t="s">
        <v>59</v>
      </c>
      <c r="F66" s="63"/>
      <c r="G66" s="64"/>
      <c r="H66" s="7" t="s">
        <v>43</v>
      </c>
      <c r="I66" s="7" t="s">
        <v>44</v>
      </c>
      <c r="J66" s="8" t="s">
        <v>6</v>
      </c>
      <c r="K66" s="8" t="s">
        <v>1</v>
      </c>
      <c r="L66" s="7" t="s">
        <v>45</v>
      </c>
      <c r="M66" s="7" t="s">
        <v>46</v>
      </c>
      <c r="N66" s="9" t="s">
        <v>47</v>
      </c>
      <c r="O66" s="7" t="s">
        <v>48</v>
      </c>
      <c r="P66" s="7" t="s">
        <v>54</v>
      </c>
      <c r="Q66" s="7"/>
      <c r="R66" s="11" t="s">
        <v>61</v>
      </c>
      <c r="S66" s="7">
        <v>1300707065</v>
      </c>
      <c r="T66" s="12" t="s">
        <v>113</v>
      </c>
      <c r="U66" s="20">
        <v>1</v>
      </c>
      <c r="V66" s="21">
        <v>22623</v>
      </c>
      <c r="W66" s="20">
        <v>1</v>
      </c>
      <c r="X66" s="21">
        <v>22541</v>
      </c>
      <c r="Y66" s="20">
        <v>1</v>
      </c>
      <c r="Z66" s="21">
        <v>17256</v>
      </c>
      <c r="AA66" s="20">
        <v>1</v>
      </c>
      <c r="AB66" s="21">
        <v>10520</v>
      </c>
      <c r="AC66" s="20">
        <v>1</v>
      </c>
      <c r="AD66" s="21">
        <v>3023</v>
      </c>
      <c r="AE66" s="20">
        <v>1</v>
      </c>
      <c r="AF66" s="21">
        <v>3587</v>
      </c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5">
        <f t="shared" si="4"/>
        <v>6</v>
      </c>
      <c r="AT66" s="35">
        <f t="shared" si="5"/>
        <v>79550</v>
      </c>
    </row>
    <row r="67" spans="1:46" ht="30" x14ac:dyDescent="0.25">
      <c r="A67" s="5">
        <v>6</v>
      </c>
      <c r="B67" s="6" t="s">
        <v>62</v>
      </c>
      <c r="C67" s="7" t="s">
        <v>63</v>
      </c>
      <c r="D67" s="7" t="s">
        <v>64</v>
      </c>
      <c r="E67" s="62" t="s">
        <v>65</v>
      </c>
      <c r="F67" s="63"/>
      <c r="G67" s="64"/>
      <c r="H67" s="7" t="s">
        <v>43</v>
      </c>
      <c r="I67" s="7" t="s">
        <v>44</v>
      </c>
      <c r="J67" s="8" t="s">
        <v>6</v>
      </c>
      <c r="K67" s="8" t="s">
        <v>1</v>
      </c>
      <c r="L67" s="7" t="s">
        <v>45</v>
      </c>
      <c r="M67" s="7" t="s">
        <v>46</v>
      </c>
      <c r="N67" s="9" t="s">
        <v>47</v>
      </c>
      <c r="O67" s="7" t="s">
        <v>53</v>
      </c>
      <c r="P67" s="7" t="s">
        <v>54</v>
      </c>
      <c r="Q67" s="7"/>
      <c r="R67" s="11" t="s">
        <v>66</v>
      </c>
      <c r="S67" s="7">
        <v>1300685080</v>
      </c>
      <c r="T67" s="12" t="s">
        <v>113</v>
      </c>
      <c r="U67" s="20">
        <v>2</v>
      </c>
      <c r="V67" s="21">
        <v>23514</v>
      </c>
      <c r="W67" s="20"/>
      <c r="X67" s="21"/>
      <c r="Y67" s="20">
        <v>2</v>
      </c>
      <c r="Z67" s="21">
        <v>23692</v>
      </c>
      <c r="AA67" s="20"/>
      <c r="AB67" s="21"/>
      <c r="AC67" s="20">
        <v>2</v>
      </c>
      <c r="AD67" s="21">
        <v>12693</v>
      </c>
      <c r="AE67" s="20"/>
      <c r="AF67" s="21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5">
        <f t="shared" si="4"/>
        <v>6</v>
      </c>
      <c r="AT67" s="35">
        <f t="shared" si="5"/>
        <v>59899</v>
      </c>
    </row>
    <row r="68" spans="1:46" ht="75" x14ac:dyDescent="0.25">
      <c r="A68" s="5">
        <v>7</v>
      </c>
      <c r="B68" s="6" t="s">
        <v>67</v>
      </c>
      <c r="C68" s="7" t="s">
        <v>40</v>
      </c>
      <c r="D68" s="7" t="s">
        <v>106</v>
      </c>
      <c r="E68" s="62" t="s">
        <v>68</v>
      </c>
      <c r="F68" s="63"/>
      <c r="G68" s="64"/>
      <c r="H68" s="7" t="s">
        <v>43</v>
      </c>
      <c r="I68" s="7" t="s">
        <v>44</v>
      </c>
      <c r="J68" s="8" t="s">
        <v>6</v>
      </c>
      <c r="K68" s="8" t="s">
        <v>1</v>
      </c>
      <c r="L68" s="7" t="s">
        <v>45</v>
      </c>
      <c r="M68" s="7" t="s">
        <v>46</v>
      </c>
      <c r="N68" s="9" t="s">
        <v>47</v>
      </c>
      <c r="O68" s="7" t="s">
        <v>69</v>
      </c>
      <c r="P68" s="7" t="s">
        <v>49</v>
      </c>
      <c r="Q68" s="7">
        <v>329</v>
      </c>
      <c r="R68" s="11">
        <v>990038</v>
      </c>
      <c r="S68" s="7">
        <v>1310000339</v>
      </c>
      <c r="T68" s="12" t="s">
        <v>113</v>
      </c>
      <c r="U68" s="20">
        <v>1</v>
      </c>
      <c r="V68" s="21">
        <v>94774</v>
      </c>
      <c r="W68" s="20">
        <v>1</v>
      </c>
      <c r="X68" s="21">
        <v>78761</v>
      </c>
      <c r="Y68" s="20">
        <v>1</v>
      </c>
      <c r="Z68" s="21">
        <v>61040</v>
      </c>
      <c r="AA68" s="20">
        <v>1</v>
      </c>
      <c r="AB68" s="21">
        <v>38696</v>
      </c>
      <c r="AC68" s="20">
        <v>1</v>
      </c>
      <c r="AD68" s="21">
        <v>15431</v>
      </c>
      <c r="AE68" s="20">
        <v>1</v>
      </c>
      <c r="AF68" s="21">
        <v>11357</v>
      </c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5">
        <f t="shared" si="4"/>
        <v>6</v>
      </c>
      <c r="AT68" s="35">
        <f t="shared" si="5"/>
        <v>300059</v>
      </c>
    </row>
    <row r="69" spans="1:46" ht="75" x14ac:dyDescent="0.25">
      <c r="A69" s="5">
        <v>8</v>
      </c>
      <c r="B69" s="6" t="s">
        <v>70</v>
      </c>
      <c r="C69" s="7" t="s">
        <v>40</v>
      </c>
      <c r="D69" s="7" t="s">
        <v>106</v>
      </c>
      <c r="E69" s="62" t="s">
        <v>71</v>
      </c>
      <c r="F69" s="63"/>
      <c r="G69" s="64"/>
      <c r="H69" s="7" t="s">
        <v>43</v>
      </c>
      <c r="I69" s="7" t="s">
        <v>44</v>
      </c>
      <c r="J69" s="8" t="s">
        <v>6</v>
      </c>
      <c r="K69" s="8" t="s">
        <v>1</v>
      </c>
      <c r="L69" s="7" t="s">
        <v>45</v>
      </c>
      <c r="M69" s="7" t="s">
        <v>46</v>
      </c>
      <c r="N69" s="9" t="s">
        <v>47</v>
      </c>
      <c r="O69" s="7" t="s">
        <v>56</v>
      </c>
      <c r="P69" s="7" t="s">
        <v>49</v>
      </c>
      <c r="Q69" s="7"/>
      <c r="R69" s="11">
        <v>26457380</v>
      </c>
      <c r="S69" s="7">
        <v>1300681010</v>
      </c>
      <c r="T69" s="12" t="s">
        <v>113</v>
      </c>
      <c r="U69" s="20">
        <v>1</v>
      </c>
      <c r="V69" s="21">
        <v>10</v>
      </c>
      <c r="W69" s="20">
        <v>1</v>
      </c>
      <c r="X69" s="21">
        <v>10</v>
      </c>
      <c r="Y69" s="20">
        <v>1</v>
      </c>
      <c r="Z69" s="21">
        <v>10</v>
      </c>
      <c r="AA69" s="20">
        <v>1</v>
      </c>
      <c r="AB69" s="21">
        <v>10</v>
      </c>
      <c r="AC69" s="20">
        <v>1</v>
      </c>
      <c r="AD69" s="21">
        <v>10</v>
      </c>
      <c r="AE69" s="20">
        <v>1</v>
      </c>
      <c r="AF69" s="21">
        <v>10</v>
      </c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5">
        <f t="shared" si="4"/>
        <v>6</v>
      </c>
      <c r="AT69" s="35">
        <f t="shared" si="5"/>
        <v>60</v>
      </c>
    </row>
    <row r="70" spans="1:46" ht="60" x14ac:dyDescent="0.25">
      <c r="A70" s="5">
        <v>9</v>
      </c>
      <c r="B70" s="6" t="s">
        <v>109</v>
      </c>
      <c r="C70" s="7" t="s">
        <v>40</v>
      </c>
      <c r="D70" s="7" t="s">
        <v>72</v>
      </c>
      <c r="E70" s="62" t="s">
        <v>73</v>
      </c>
      <c r="F70" s="63"/>
      <c r="G70" s="64"/>
      <c r="H70" s="7" t="s">
        <v>43</v>
      </c>
      <c r="I70" s="7" t="s">
        <v>44</v>
      </c>
      <c r="J70" s="8" t="s">
        <v>6</v>
      </c>
      <c r="K70" s="8" t="s">
        <v>1</v>
      </c>
      <c r="L70" s="7" t="s">
        <v>45</v>
      </c>
      <c r="M70" s="7" t="s">
        <v>46</v>
      </c>
      <c r="N70" s="9" t="s">
        <v>47</v>
      </c>
      <c r="O70" s="7" t="s">
        <v>48</v>
      </c>
      <c r="P70" s="7" t="s">
        <v>49</v>
      </c>
      <c r="Q70" s="7"/>
      <c r="R70" s="11" t="s">
        <v>74</v>
      </c>
      <c r="S70" s="7">
        <v>1300685069</v>
      </c>
      <c r="T70" s="12" t="s">
        <v>113</v>
      </c>
      <c r="U70" s="20">
        <v>1</v>
      </c>
      <c r="V70" s="21">
        <v>36745</v>
      </c>
      <c r="W70" s="20">
        <v>1</v>
      </c>
      <c r="X70" s="21">
        <v>38622</v>
      </c>
      <c r="Y70" s="20">
        <v>1</v>
      </c>
      <c r="Z70" s="21">
        <v>31840</v>
      </c>
      <c r="AA70" s="20">
        <v>1</v>
      </c>
      <c r="AB70" s="21">
        <v>24820</v>
      </c>
      <c r="AC70" s="20">
        <v>1</v>
      </c>
      <c r="AD70" s="21">
        <v>12410</v>
      </c>
      <c r="AE70" s="20">
        <v>1</v>
      </c>
      <c r="AF70" s="21">
        <v>3723</v>
      </c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5">
        <f t="shared" si="4"/>
        <v>6</v>
      </c>
      <c r="AT70" s="35">
        <f t="shared" si="5"/>
        <v>148160</v>
      </c>
    </row>
    <row r="71" spans="1:46" ht="30" x14ac:dyDescent="0.25">
      <c r="A71" s="5">
        <v>10</v>
      </c>
      <c r="B71" s="6" t="s">
        <v>75</v>
      </c>
      <c r="C71" s="7" t="s">
        <v>107</v>
      </c>
      <c r="D71" s="7" t="s">
        <v>76</v>
      </c>
      <c r="E71" s="62" t="s">
        <v>77</v>
      </c>
      <c r="F71" s="63"/>
      <c r="G71" s="64"/>
      <c r="H71" s="7" t="s">
        <v>43</v>
      </c>
      <c r="I71" s="7" t="s">
        <v>44</v>
      </c>
      <c r="J71" s="8" t="s">
        <v>6</v>
      </c>
      <c r="K71" s="8" t="s">
        <v>1</v>
      </c>
      <c r="L71" s="7" t="s">
        <v>45</v>
      </c>
      <c r="M71" s="7" t="s">
        <v>46</v>
      </c>
      <c r="N71" s="9" t="s">
        <v>47</v>
      </c>
      <c r="O71" s="7" t="s">
        <v>78</v>
      </c>
      <c r="P71" s="7" t="s">
        <v>49</v>
      </c>
      <c r="Q71" s="7"/>
      <c r="R71" s="11" t="s">
        <v>79</v>
      </c>
      <c r="S71" s="7">
        <v>1300677007</v>
      </c>
      <c r="T71" s="12" t="s">
        <v>113</v>
      </c>
      <c r="U71" s="20">
        <v>1</v>
      </c>
      <c r="V71" s="21">
        <v>758</v>
      </c>
      <c r="W71" s="20">
        <v>1</v>
      </c>
      <c r="X71" s="21">
        <v>758</v>
      </c>
      <c r="Y71" s="20">
        <v>1</v>
      </c>
      <c r="Z71" s="21">
        <v>758</v>
      </c>
      <c r="AA71" s="20">
        <v>1</v>
      </c>
      <c r="AB71" s="21">
        <v>758</v>
      </c>
      <c r="AC71" s="20">
        <v>1</v>
      </c>
      <c r="AD71" s="21">
        <v>758</v>
      </c>
      <c r="AE71" s="20">
        <v>1</v>
      </c>
      <c r="AF71" s="21">
        <v>758</v>
      </c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5">
        <f t="shared" si="4"/>
        <v>6</v>
      </c>
      <c r="AT71" s="35">
        <f t="shared" si="5"/>
        <v>4548</v>
      </c>
    </row>
    <row r="72" spans="1:46" ht="75" x14ac:dyDescent="0.25">
      <c r="A72" s="5">
        <v>11</v>
      </c>
      <c r="B72" s="6" t="s">
        <v>80</v>
      </c>
      <c r="C72" s="7" t="s">
        <v>40</v>
      </c>
      <c r="D72" s="7" t="s">
        <v>81</v>
      </c>
      <c r="E72" s="62" t="s">
        <v>82</v>
      </c>
      <c r="F72" s="63"/>
      <c r="G72" s="64"/>
      <c r="H72" s="7" t="s">
        <v>43</v>
      </c>
      <c r="I72" s="7" t="s">
        <v>44</v>
      </c>
      <c r="J72" s="8" t="s">
        <v>6</v>
      </c>
      <c r="K72" s="8" t="s">
        <v>1</v>
      </c>
      <c r="L72" s="7" t="s">
        <v>45</v>
      </c>
      <c r="M72" s="7" t="s">
        <v>46</v>
      </c>
      <c r="N72" s="9" t="s">
        <v>47</v>
      </c>
      <c r="O72" s="7" t="s">
        <v>53</v>
      </c>
      <c r="P72" s="7" t="s">
        <v>54</v>
      </c>
      <c r="Q72" s="7"/>
      <c r="R72" s="11" t="s">
        <v>83</v>
      </c>
      <c r="S72" s="7">
        <v>1300680045</v>
      </c>
      <c r="T72" s="12" t="s">
        <v>113</v>
      </c>
      <c r="U72" s="20"/>
      <c r="V72" s="21"/>
      <c r="W72" s="20">
        <v>2</v>
      </c>
      <c r="X72" s="21">
        <v>3271</v>
      </c>
      <c r="Y72" s="20"/>
      <c r="Z72" s="21"/>
      <c r="AA72" s="20">
        <v>2</v>
      </c>
      <c r="AB72" s="21">
        <v>2475</v>
      </c>
      <c r="AC72" s="20"/>
      <c r="AD72" s="21"/>
      <c r="AE72" s="20">
        <v>2</v>
      </c>
      <c r="AF72" s="21">
        <v>1940</v>
      </c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5">
        <f t="shared" si="4"/>
        <v>6</v>
      </c>
      <c r="AT72" s="35">
        <f t="shared" si="5"/>
        <v>7686</v>
      </c>
    </row>
    <row r="73" spans="1:46" ht="30" x14ac:dyDescent="0.25">
      <c r="A73" s="5">
        <v>12</v>
      </c>
      <c r="B73" s="9" t="s">
        <v>62</v>
      </c>
      <c r="C73" s="7" t="s">
        <v>63</v>
      </c>
      <c r="D73" s="7" t="s">
        <v>64</v>
      </c>
      <c r="E73" s="62" t="s">
        <v>84</v>
      </c>
      <c r="F73" s="63"/>
      <c r="G73" s="64"/>
      <c r="H73" s="7" t="s">
        <v>43</v>
      </c>
      <c r="I73" s="7" t="s">
        <v>44</v>
      </c>
      <c r="J73" s="8" t="s">
        <v>6</v>
      </c>
      <c r="K73" s="8" t="s">
        <v>1</v>
      </c>
      <c r="L73" s="7" t="s">
        <v>45</v>
      </c>
      <c r="M73" s="7" t="s">
        <v>46</v>
      </c>
      <c r="N73" s="9" t="s">
        <v>47</v>
      </c>
      <c r="O73" s="7" t="s">
        <v>56</v>
      </c>
      <c r="P73" s="7" t="s">
        <v>54</v>
      </c>
      <c r="Q73" s="7"/>
      <c r="R73" s="7">
        <v>1260715</v>
      </c>
      <c r="S73" s="7">
        <v>1300719016</v>
      </c>
      <c r="T73" s="12" t="s">
        <v>113</v>
      </c>
      <c r="U73" s="20"/>
      <c r="V73" s="21"/>
      <c r="W73" s="20"/>
      <c r="X73" s="21"/>
      <c r="Y73" s="20">
        <v>3</v>
      </c>
      <c r="Z73" s="21">
        <v>11</v>
      </c>
      <c r="AA73" s="20"/>
      <c r="AB73" s="21"/>
      <c r="AC73" s="20"/>
      <c r="AD73" s="21"/>
      <c r="AE73" s="20">
        <v>3</v>
      </c>
      <c r="AF73" s="21">
        <v>11</v>
      </c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5">
        <f t="shared" si="4"/>
        <v>6</v>
      </c>
      <c r="AT73" s="35">
        <f t="shared" si="5"/>
        <v>22</v>
      </c>
    </row>
    <row r="74" spans="1:46" ht="30" x14ac:dyDescent="0.25">
      <c r="A74" s="5">
        <v>13</v>
      </c>
      <c r="B74" s="9" t="s">
        <v>85</v>
      </c>
      <c r="C74" s="7" t="s">
        <v>86</v>
      </c>
      <c r="D74" s="7" t="s">
        <v>87</v>
      </c>
      <c r="E74" s="62" t="s">
        <v>88</v>
      </c>
      <c r="F74" s="63"/>
      <c r="G74" s="64"/>
      <c r="H74" s="7" t="s">
        <v>43</v>
      </c>
      <c r="I74" s="7" t="s">
        <v>44</v>
      </c>
      <c r="J74" s="8" t="s">
        <v>6</v>
      </c>
      <c r="K74" s="8" t="s">
        <v>1</v>
      </c>
      <c r="L74" s="7" t="s">
        <v>45</v>
      </c>
      <c r="M74" s="7" t="s">
        <v>46</v>
      </c>
      <c r="N74" s="9" t="s">
        <v>47</v>
      </c>
      <c r="O74" s="7" t="s">
        <v>56</v>
      </c>
      <c r="P74" s="7" t="s">
        <v>54</v>
      </c>
      <c r="Q74" s="7"/>
      <c r="R74" s="11" t="s">
        <v>89</v>
      </c>
      <c r="S74" s="7">
        <v>1300680070</v>
      </c>
      <c r="T74" s="12" t="s">
        <v>113</v>
      </c>
      <c r="U74" s="20"/>
      <c r="V74" s="21"/>
      <c r="W74" s="20"/>
      <c r="X74" s="21"/>
      <c r="Y74" s="20">
        <v>3</v>
      </c>
      <c r="Z74" s="21">
        <v>68</v>
      </c>
      <c r="AA74" s="20"/>
      <c r="AB74" s="21"/>
      <c r="AC74" s="20"/>
      <c r="AD74" s="21"/>
      <c r="AE74" s="20">
        <v>3</v>
      </c>
      <c r="AF74" s="21">
        <v>45</v>
      </c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5">
        <f t="shared" si="4"/>
        <v>6</v>
      </c>
      <c r="AT74" s="35">
        <f t="shared" si="5"/>
        <v>113</v>
      </c>
    </row>
    <row r="75" spans="1:46" ht="30" x14ac:dyDescent="0.25">
      <c r="A75" s="5">
        <v>14</v>
      </c>
      <c r="B75" s="6" t="s">
        <v>57</v>
      </c>
      <c r="C75" s="7" t="s">
        <v>40</v>
      </c>
      <c r="D75" s="7" t="s">
        <v>90</v>
      </c>
      <c r="E75" s="22" t="s">
        <v>91</v>
      </c>
      <c r="F75" s="23"/>
      <c r="G75" s="24"/>
      <c r="H75" s="7" t="s">
        <v>43</v>
      </c>
      <c r="I75" s="7" t="s">
        <v>44</v>
      </c>
      <c r="J75" s="8" t="s">
        <v>6</v>
      </c>
      <c r="K75" s="8" t="s">
        <v>1</v>
      </c>
      <c r="L75" s="7" t="s">
        <v>45</v>
      </c>
      <c r="M75" s="7" t="s">
        <v>46</v>
      </c>
      <c r="N75" s="9" t="s">
        <v>47</v>
      </c>
      <c r="O75" s="7" t="s">
        <v>53</v>
      </c>
      <c r="P75" s="7" t="s">
        <v>54</v>
      </c>
      <c r="Q75" s="7"/>
      <c r="R75" s="11">
        <v>23025464</v>
      </c>
      <c r="S75" s="7">
        <v>1300682080</v>
      </c>
      <c r="T75" s="12" t="s">
        <v>113</v>
      </c>
      <c r="U75" s="20"/>
      <c r="V75" s="21"/>
      <c r="W75" s="20">
        <v>2</v>
      </c>
      <c r="X75" s="21">
        <v>19661</v>
      </c>
      <c r="Y75" s="20"/>
      <c r="Z75" s="21"/>
      <c r="AA75" s="20">
        <v>2</v>
      </c>
      <c r="AB75" s="21">
        <v>14047</v>
      </c>
      <c r="AC75" s="20"/>
      <c r="AD75" s="21"/>
      <c r="AE75" s="20">
        <v>2</v>
      </c>
      <c r="AF75" s="21">
        <v>9064</v>
      </c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5">
        <f t="shared" si="4"/>
        <v>6</v>
      </c>
      <c r="AT75" s="35">
        <f t="shared" si="5"/>
        <v>42772</v>
      </c>
    </row>
    <row r="76" spans="1:46" ht="30" x14ac:dyDescent="0.25">
      <c r="A76" s="5">
        <v>15</v>
      </c>
      <c r="B76" s="6" t="s">
        <v>57</v>
      </c>
      <c r="C76" s="7" t="s">
        <v>40</v>
      </c>
      <c r="D76" s="7" t="s">
        <v>92</v>
      </c>
      <c r="E76" s="22" t="s">
        <v>93</v>
      </c>
      <c r="F76" s="23"/>
      <c r="G76" s="24"/>
      <c r="H76" s="7" t="s">
        <v>43</v>
      </c>
      <c r="I76" s="7" t="s">
        <v>44</v>
      </c>
      <c r="J76" s="8" t="s">
        <v>6</v>
      </c>
      <c r="K76" s="8" t="s">
        <v>1</v>
      </c>
      <c r="L76" s="7" t="s">
        <v>45</v>
      </c>
      <c r="M76" s="7" t="s">
        <v>46</v>
      </c>
      <c r="N76" s="9" t="s">
        <v>47</v>
      </c>
      <c r="O76" s="7" t="s">
        <v>53</v>
      </c>
      <c r="P76" s="7" t="s">
        <v>54</v>
      </c>
      <c r="Q76" s="7"/>
      <c r="R76" s="11">
        <v>26428176</v>
      </c>
      <c r="S76" s="7">
        <v>1300678480</v>
      </c>
      <c r="T76" s="12" t="s">
        <v>113</v>
      </c>
      <c r="U76" s="20"/>
      <c r="V76" s="21"/>
      <c r="W76" s="20">
        <v>2</v>
      </c>
      <c r="X76" s="21">
        <v>8399</v>
      </c>
      <c r="Y76" s="20"/>
      <c r="Z76" s="21"/>
      <c r="AA76" s="20">
        <v>2</v>
      </c>
      <c r="AB76" s="21">
        <v>7595</v>
      </c>
      <c r="AC76" s="20"/>
      <c r="AD76" s="21"/>
      <c r="AE76" s="20">
        <v>2</v>
      </c>
      <c r="AF76" s="21">
        <v>3097</v>
      </c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5">
        <f t="shared" si="4"/>
        <v>6</v>
      </c>
      <c r="AT76" s="35">
        <f t="shared" si="5"/>
        <v>19091</v>
      </c>
    </row>
    <row r="77" spans="1:46" ht="30" x14ac:dyDescent="0.25">
      <c r="A77" s="5">
        <v>16</v>
      </c>
      <c r="B77" s="6" t="s">
        <v>57</v>
      </c>
      <c r="C77" s="7" t="s">
        <v>40</v>
      </c>
      <c r="D77" s="7" t="s">
        <v>94</v>
      </c>
      <c r="E77" s="22" t="s">
        <v>95</v>
      </c>
      <c r="F77" s="23"/>
      <c r="G77" s="24"/>
      <c r="H77" s="7" t="s">
        <v>43</v>
      </c>
      <c r="I77" s="7" t="s">
        <v>44</v>
      </c>
      <c r="J77" s="8" t="s">
        <v>6</v>
      </c>
      <c r="K77" s="8" t="s">
        <v>1</v>
      </c>
      <c r="L77" s="7" t="s">
        <v>45</v>
      </c>
      <c r="M77" s="7" t="s">
        <v>46</v>
      </c>
      <c r="N77" s="9" t="s">
        <v>47</v>
      </c>
      <c r="O77" s="7" t="s">
        <v>48</v>
      </c>
      <c r="P77" s="7" t="s">
        <v>54</v>
      </c>
      <c r="Q77" s="7"/>
      <c r="R77" s="11">
        <v>5332311</v>
      </c>
      <c r="S77" s="7">
        <v>1300682078</v>
      </c>
      <c r="T77" s="12" t="s">
        <v>113</v>
      </c>
      <c r="U77" s="20">
        <v>1</v>
      </c>
      <c r="V77" s="21">
        <v>35691</v>
      </c>
      <c r="W77" s="20">
        <v>1</v>
      </c>
      <c r="X77" s="21">
        <v>37820</v>
      </c>
      <c r="Y77" s="20">
        <v>1</v>
      </c>
      <c r="Z77" s="21">
        <v>20297</v>
      </c>
      <c r="AA77" s="20">
        <v>1</v>
      </c>
      <c r="AB77" s="21">
        <v>26994</v>
      </c>
      <c r="AC77" s="20">
        <v>1</v>
      </c>
      <c r="AD77" s="21">
        <v>15626</v>
      </c>
      <c r="AE77" s="20">
        <v>1</v>
      </c>
      <c r="AF77" s="21">
        <v>5846</v>
      </c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5">
        <f t="shared" si="4"/>
        <v>6</v>
      </c>
      <c r="AT77" s="35">
        <f t="shared" si="5"/>
        <v>142274</v>
      </c>
    </row>
    <row r="78" spans="1:46" ht="30" x14ac:dyDescent="0.25">
      <c r="A78" s="5">
        <v>17</v>
      </c>
      <c r="B78" s="6" t="s">
        <v>57</v>
      </c>
      <c r="C78" s="7" t="s">
        <v>40</v>
      </c>
      <c r="D78" s="7" t="s">
        <v>90</v>
      </c>
      <c r="E78" s="62" t="s">
        <v>96</v>
      </c>
      <c r="F78" s="63"/>
      <c r="G78" s="64"/>
      <c r="H78" s="7" t="s">
        <v>43</v>
      </c>
      <c r="I78" s="7" t="s">
        <v>44</v>
      </c>
      <c r="J78" s="8" t="s">
        <v>6</v>
      </c>
      <c r="K78" s="8" t="s">
        <v>1</v>
      </c>
      <c r="L78" s="7" t="s">
        <v>45</v>
      </c>
      <c r="M78" s="7" t="s">
        <v>46</v>
      </c>
      <c r="N78" s="9" t="s">
        <v>47</v>
      </c>
      <c r="O78" s="7" t="s">
        <v>53</v>
      </c>
      <c r="P78" s="7" t="s">
        <v>54</v>
      </c>
      <c r="Q78" s="7"/>
      <c r="R78" s="11" t="s">
        <v>97</v>
      </c>
      <c r="S78" s="7">
        <v>1300696100</v>
      </c>
      <c r="T78" s="12" t="s">
        <v>113</v>
      </c>
      <c r="U78" s="20"/>
      <c r="V78" s="21"/>
      <c r="W78" s="20">
        <v>2</v>
      </c>
      <c r="X78" s="21">
        <v>21077</v>
      </c>
      <c r="Y78" s="20"/>
      <c r="Z78" s="21"/>
      <c r="AA78" s="20">
        <v>2</v>
      </c>
      <c r="AB78" s="21">
        <v>17710</v>
      </c>
      <c r="AC78" s="20">
        <v>1</v>
      </c>
      <c r="AD78" s="21">
        <v>8458</v>
      </c>
      <c r="AE78" s="20">
        <v>1</v>
      </c>
      <c r="AF78" s="21">
        <v>624</v>
      </c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5">
        <f t="shared" si="4"/>
        <v>6</v>
      </c>
      <c r="AT78" s="35">
        <f t="shared" si="5"/>
        <v>47869</v>
      </c>
    </row>
    <row r="79" spans="1:46" ht="30" x14ac:dyDescent="0.25">
      <c r="A79" s="5">
        <v>18</v>
      </c>
      <c r="B79" s="6" t="s">
        <v>57</v>
      </c>
      <c r="C79" s="7" t="s">
        <v>40</v>
      </c>
      <c r="D79" s="7" t="s">
        <v>90</v>
      </c>
      <c r="E79" s="62" t="s">
        <v>98</v>
      </c>
      <c r="F79" s="63"/>
      <c r="G79" s="64"/>
      <c r="H79" s="7" t="s">
        <v>43</v>
      </c>
      <c r="I79" s="7" t="s">
        <v>44</v>
      </c>
      <c r="J79" s="8" t="s">
        <v>6</v>
      </c>
      <c r="K79" s="8" t="s">
        <v>1</v>
      </c>
      <c r="L79" s="7" t="s">
        <v>45</v>
      </c>
      <c r="M79" s="7" t="s">
        <v>46</v>
      </c>
      <c r="N79" s="9" t="s">
        <v>47</v>
      </c>
      <c r="O79" s="7" t="s">
        <v>53</v>
      </c>
      <c r="P79" s="7" t="s">
        <v>54</v>
      </c>
      <c r="Q79" s="7"/>
      <c r="R79" s="16">
        <v>26371269</v>
      </c>
      <c r="S79" s="7">
        <v>1300677096</v>
      </c>
      <c r="T79" s="12" t="s">
        <v>113</v>
      </c>
      <c r="U79" s="20">
        <v>2</v>
      </c>
      <c r="V79" s="21">
        <v>11910</v>
      </c>
      <c r="W79" s="20"/>
      <c r="X79" s="21"/>
      <c r="Y79" s="20">
        <v>2</v>
      </c>
      <c r="Z79" s="21">
        <v>10262</v>
      </c>
      <c r="AA79" s="20"/>
      <c r="AB79" s="21"/>
      <c r="AC79" s="20">
        <v>2</v>
      </c>
      <c r="AD79" s="21">
        <v>6154</v>
      </c>
      <c r="AE79" s="20"/>
      <c r="AF79" s="21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5">
        <f t="shared" si="4"/>
        <v>6</v>
      </c>
      <c r="AT79" s="35">
        <f t="shared" si="5"/>
        <v>28326</v>
      </c>
    </row>
    <row r="80" spans="1:46" ht="30" x14ac:dyDescent="0.25">
      <c r="A80" s="5">
        <v>19</v>
      </c>
      <c r="B80" s="6" t="s">
        <v>57</v>
      </c>
      <c r="C80" s="7" t="s">
        <v>40</v>
      </c>
      <c r="D80" s="7" t="s">
        <v>90</v>
      </c>
      <c r="E80" s="62" t="s">
        <v>99</v>
      </c>
      <c r="F80" s="63"/>
      <c r="G80" s="64"/>
      <c r="H80" s="7" t="s">
        <v>43</v>
      </c>
      <c r="I80" s="7" t="s">
        <v>44</v>
      </c>
      <c r="J80" s="8" t="s">
        <v>6</v>
      </c>
      <c r="K80" s="8" t="s">
        <v>1</v>
      </c>
      <c r="L80" s="7" t="s">
        <v>45</v>
      </c>
      <c r="M80" s="7" t="s">
        <v>46</v>
      </c>
      <c r="N80" s="9" t="s">
        <v>47</v>
      </c>
      <c r="O80" s="7" t="s">
        <v>53</v>
      </c>
      <c r="P80" s="7" t="s">
        <v>54</v>
      </c>
      <c r="Q80" s="7"/>
      <c r="R80" s="11" t="s">
        <v>100</v>
      </c>
      <c r="S80" s="7">
        <v>1300677080</v>
      </c>
      <c r="T80" s="12" t="s">
        <v>113</v>
      </c>
      <c r="U80" s="20">
        <v>2</v>
      </c>
      <c r="V80" s="21">
        <v>16515</v>
      </c>
      <c r="W80" s="20"/>
      <c r="X80" s="21"/>
      <c r="Y80" s="20">
        <v>2</v>
      </c>
      <c r="Z80" s="21">
        <v>13554</v>
      </c>
      <c r="AA80" s="20"/>
      <c r="AB80" s="21"/>
      <c r="AC80" s="20">
        <v>2</v>
      </c>
      <c r="AD80" s="21">
        <v>7514</v>
      </c>
      <c r="AE80" s="20"/>
      <c r="AF80" s="21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5">
        <f t="shared" si="4"/>
        <v>6</v>
      </c>
      <c r="AT80" s="35">
        <f t="shared" si="5"/>
        <v>37583</v>
      </c>
    </row>
    <row r="81" spans="1:46" ht="30" x14ac:dyDescent="0.25">
      <c r="A81" s="5">
        <v>20</v>
      </c>
      <c r="B81" s="9" t="s">
        <v>101</v>
      </c>
      <c r="C81" s="9" t="s">
        <v>102</v>
      </c>
      <c r="D81" s="9" t="s">
        <v>103</v>
      </c>
      <c r="E81" s="59" t="s">
        <v>71</v>
      </c>
      <c r="F81" s="60"/>
      <c r="G81" s="61"/>
      <c r="H81" s="7" t="s">
        <v>43</v>
      </c>
      <c r="I81" s="7" t="s">
        <v>44</v>
      </c>
      <c r="J81" s="8" t="s">
        <v>6</v>
      </c>
      <c r="K81" s="8" t="s">
        <v>1</v>
      </c>
      <c r="L81" s="7" t="s">
        <v>45</v>
      </c>
      <c r="M81" s="7" t="s">
        <v>46</v>
      </c>
      <c r="N81" s="9" t="s">
        <v>47</v>
      </c>
      <c r="O81" s="9" t="s">
        <v>69</v>
      </c>
      <c r="P81" s="9" t="s">
        <v>54</v>
      </c>
      <c r="Q81" s="9">
        <v>165</v>
      </c>
      <c r="R81" s="9">
        <v>183</v>
      </c>
      <c r="S81" s="9">
        <v>1309903243</v>
      </c>
      <c r="T81" s="12" t="s">
        <v>113</v>
      </c>
      <c r="U81" s="20">
        <v>1</v>
      </c>
      <c r="V81" s="21">
        <v>78136</v>
      </c>
      <c r="W81" s="20">
        <v>1</v>
      </c>
      <c r="X81" s="21">
        <v>46378</v>
      </c>
      <c r="Y81" s="20">
        <v>1</v>
      </c>
      <c r="Z81" s="21">
        <v>43028</v>
      </c>
      <c r="AA81" s="20">
        <v>1</v>
      </c>
      <c r="AB81" s="21">
        <v>20171</v>
      </c>
      <c r="AC81" s="20">
        <v>1</v>
      </c>
      <c r="AD81" s="21">
        <v>9211</v>
      </c>
      <c r="AE81" s="20">
        <v>1</v>
      </c>
      <c r="AF81" s="21">
        <v>7090</v>
      </c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5">
        <f t="shared" si="4"/>
        <v>6</v>
      </c>
      <c r="AT81" s="35">
        <f t="shared" si="5"/>
        <v>204014</v>
      </c>
    </row>
    <row r="82" spans="1:46" x14ac:dyDescent="0.25">
      <c r="AR82" s="27" t="s">
        <v>108</v>
      </c>
      <c r="AS82" s="28">
        <f>SUM(AS62:AS81)</f>
        <v>120</v>
      </c>
      <c r="AT82" s="28">
        <f>AT77</f>
        <v>142274</v>
      </c>
    </row>
    <row r="83" spans="1:46" x14ac:dyDescent="0.25">
      <c r="A83" s="41"/>
      <c r="B83" s="42" t="s">
        <v>114</v>
      </c>
      <c r="C83" s="42"/>
      <c r="D83" s="42"/>
      <c r="E83" s="42"/>
      <c r="F83" s="42"/>
      <c r="G83" s="42"/>
      <c r="H83" s="42"/>
      <c r="I83" s="42"/>
      <c r="J83" s="41"/>
    </row>
    <row r="84" spans="1:46" x14ac:dyDescent="0.25">
      <c r="A84" s="41"/>
      <c r="B84" s="42"/>
      <c r="C84" s="42"/>
      <c r="D84" s="42"/>
      <c r="E84" s="42"/>
      <c r="F84" s="42"/>
      <c r="G84" s="42"/>
      <c r="H84" s="42"/>
      <c r="I84" s="42"/>
      <c r="J84" s="41"/>
    </row>
    <row r="86" spans="1:46" s="45" customFormat="1" ht="60" x14ac:dyDescent="0.25">
      <c r="A86" s="44" t="s">
        <v>121</v>
      </c>
      <c r="B86" s="43" t="s">
        <v>115</v>
      </c>
      <c r="C86" s="43" t="s">
        <v>116</v>
      </c>
      <c r="D86" s="43" t="s">
        <v>117</v>
      </c>
      <c r="E86" s="43" t="s">
        <v>118</v>
      </c>
      <c r="F86" s="4" t="s">
        <v>120</v>
      </c>
      <c r="G86" s="4" t="s">
        <v>119</v>
      </c>
      <c r="H86" s="43" t="s">
        <v>120</v>
      </c>
      <c r="I86" s="43" t="s">
        <v>119</v>
      </c>
      <c r="J86" s="44" t="s">
        <v>131</v>
      </c>
      <c r="L86" s="30"/>
      <c r="M86" s="30"/>
      <c r="N86" s="30"/>
      <c r="O86" s="30"/>
      <c r="P86" s="30"/>
      <c r="Q86" s="30"/>
      <c r="R86" s="30"/>
      <c r="S86" s="30"/>
      <c r="T86" s="30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7"/>
      <c r="AT86" s="47"/>
    </row>
    <row r="87" spans="1:46" x14ac:dyDescent="0.25">
      <c r="A87" s="5">
        <v>1</v>
      </c>
      <c r="B87" s="10" t="s">
        <v>122</v>
      </c>
      <c r="C87" s="37">
        <v>1</v>
      </c>
      <c r="D87" s="37">
        <v>20</v>
      </c>
      <c r="E87" s="37">
        <v>329</v>
      </c>
      <c r="H87" s="37" t="s">
        <v>128</v>
      </c>
      <c r="I87" s="38">
        <v>960108</v>
      </c>
      <c r="J87" s="48" t="s">
        <v>49</v>
      </c>
    </row>
    <row r="88" spans="1:46" x14ac:dyDescent="0.25">
      <c r="A88" s="5">
        <v>2</v>
      </c>
      <c r="B88" s="10" t="s">
        <v>122</v>
      </c>
      <c r="C88" s="37">
        <v>1</v>
      </c>
      <c r="D88" s="37">
        <v>20</v>
      </c>
      <c r="E88" s="37">
        <v>165</v>
      </c>
      <c r="H88" s="37" t="s">
        <v>130</v>
      </c>
      <c r="I88" s="38">
        <v>705037</v>
      </c>
      <c r="J88" s="48" t="s">
        <v>123</v>
      </c>
    </row>
    <row r="89" spans="1:46" s="55" customFormat="1" x14ac:dyDescent="0.25">
      <c r="A89" s="50">
        <v>3</v>
      </c>
      <c r="B89" s="51" t="s">
        <v>124</v>
      </c>
      <c r="C89" s="52">
        <v>2</v>
      </c>
      <c r="D89" s="52">
        <v>40</v>
      </c>
      <c r="E89" s="52" t="s">
        <v>129</v>
      </c>
      <c r="F89" s="4"/>
      <c r="G89" s="4"/>
      <c r="H89" s="52" t="s">
        <v>129</v>
      </c>
      <c r="I89" s="53">
        <v>642057</v>
      </c>
      <c r="J89" s="54" t="s">
        <v>49</v>
      </c>
      <c r="L89" s="56"/>
      <c r="M89" s="56"/>
      <c r="N89" s="56"/>
      <c r="O89" s="56"/>
      <c r="P89" s="56"/>
      <c r="Q89" s="56"/>
      <c r="R89" s="56"/>
      <c r="S89" s="56"/>
      <c r="T89" s="56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8"/>
      <c r="AT89" s="58"/>
    </row>
    <row r="90" spans="1:46" s="55" customFormat="1" x14ac:dyDescent="0.25">
      <c r="A90" s="50">
        <v>4</v>
      </c>
      <c r="B90" s="51" t="s">
        <v>124</v>
      </c>
      <c r="C90" s="52">
        <v>2</v>
      </c>
      <c r="D90" s="52">
        <v>40</v>
      </c>
      <c r="E90" s="52" t="s">
        <v>129</v>
      </c>
      <c r="F90" s="4"/>
      <c r="G90" s="4"/>
      <c r="H90" s="52" t="s">
        <v>129</v>
      </c>
      <c r="I90" s="53">
        <v>623271</v>
      </c>
      <c r="J90" s="54" t="s">
        <v>123</v>
      </c>
      <c r="L90" s="56"/>
      <c r="M90" s="56"/>
      <c r="N90" s="56"/>
      <c r="O90" s="56"/>
      <c r="P90" s="56"/>
      <c r="Q90" s="56"/>
      <c r="R90" s="56"/>
      <c r="S90" s="56"/>
      <c r="T90" s="56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8"/>
      <c r="AT90" s="58"/>
    </row>
    <row r="91" spans="1:46" x14ac:dyDescent="0.25">
      <c r="A91" s="5">
        <v>5</v>
      </c>
      <c r="B91" s="10" t="s">
        <v>125</v>
      </c>
      <c r="C91" s="37">
        <v>8</v>
      </c>
      <c r="D91" s="37">
        <v>160</v>
      </c>
      <c r="E91" s="37" t="s">
        <v>129</v>
      </c>
      <c r="H91" s="37" t="s">
        <v>129</v>
      </c>
      <c r="I91" s="38">
        <v>751294</v>
      </c>
      <c r="J91" s="48" t="s">
        <v>123</v>
      </c>
    </row>
    <row r="92" spans="1:46" x14ac:dyDescent="0.25">
      <c r="A92" s="5">
        <v>6</v>
      </c>
      <c r="B92" s="10" t="s">
        <v>126</v>
      </c>
      <c r="C92" s="37">
        <v>1</v>
      </c>
      <c r="D92" s="37">
        <v>20</v>
      </c>
      <c r="E92" s="37" t="s">
        <v>129</v>
      </c>
      <c r="H92" s="37" t="s">
        <v>129</v>
      </c>
      <c r="I92" s="38">
        <v>15160</v>
      </c>
      <c r="J92" s="48" t="s">
        <v>49</v>
      </c>
    </row>
    <row r="93" spans="1:46" x14ac:dyDescent="0.25">
      <c r="A93" s="5">
        <v>7</v>
      </c>
      <c r="B93" s="10" t="s">
        <v>127</v>
      </c>
      <c r="C93" s="37">
        <v>1</v>
      </c>
      <c r="D93" s="37">
        <v>20</v>
      </c>
      <c r="E93" s="37" t="s">
        <v>129</v>
      </c>
      <c r="H93" s="37" t="s">
        <v>129</v>
      </c>
      <c r="I93" s="38">
        <v>200</v>
      </c>
      <c r="J93" s="48" t="s">
        <v>49</v>
      </c>
    </row>
    <row r="94" spans="1:46" x14ac:dyDescent="0.25">
      <c r="A94" s="5">
        <v>8</v>
      </c>
      <c r="B94" s="10" t="s">
        <v>127</v>
      </c>
      <c r="C94" s="37">
        <v>4</v>
      </c>
      <c r="D94" s="37">
        <v>80</v>
      </c>
      <c r="E94" s="37" t="s">
        <v>129</v>
      </c>
      <c r="H94" s="37" t="s">
        <v>129</v>
      </c>
      <c r="I94" s="38">
        <v>3833</v>
      </c>
      <c r="J94" s="48" t="s">
        <v>123</v>
      </c>
    </row>
    <row r="95" spans="1:46" x14ac:dyDescent="0.25">
      <c r="A95" s="5"/>
      <c r="B95" s="10"/>
      <c r="C95" s="39">
        <f>SUBTOTAL(9,C87:C94)</f>
        <v>20</v>
      </c>
      <c r="D95" s="39">
        <f>SUBTOTAL(9,D87:D94)</f>
        <v>400</v>
      </c>
      <c r="E95" s="39">
        <v>494</v>
      </c>
      <c r="H95" s="40">
        <v>7196592</v>
      </c>
      <c r="I95" s="40">
        <f>SUBTOTAL(9,I87:I94)</f>
        <v>3700960</v>
      </c>
      <c r="J95" s="49" t="s">
        <v>132</v>
      </c>
    </row>
  </sheetData>
  <mergeCells count="138">
    <mergeCell ref="E14:G14"/>
    <mergeCell ref="E15:G15"/>
    <mergeCell ref="E30:G30"/>
    <mergeCell ref="E16:G16"/>
    <mergeCell ref="E17:G17"/>
    <mergeCell ref="E18:G18"/>
    <mergeCell ref="E19:G19"/>
    <mergeCell ref="E20:G20"/>
    <mergeCell ref="E21:G21"/>
    <mergeCell ref="E22:G22"/>
    <mergeCell ref="E23:G23"/>
    <mergeCell ref="E27:G27"/>
    <mergeCell ref="E28:G28"/>
    <mergeCell ref="E29:G29"/>
    <mergeCell ref="A9:A10"/>
    <mergeCell ref="B9:B10"/>
    <mergeCell ref="C9:C10"/>
    <mergeCell ref="D9:D10"/>
    <mergeCell ref="E9:I9"/>
    <mergeCell ref="E10:G10"/>
    <mergeCell ref="E11:G11"/>
    <mergeCell ref="E12:G12"/>
    <mergeCell ref="E13:G13"/>
    <mergeCell ref="AM9:AN9"/>
    <mergeCell ref="AO9:AP9"/>
    <mergeCell ref="AQ9:AR9"/>
    <mergeCell ref="AS9:AT9"/>
    <mergeCell ref="AA9:AB9"/>
    <mergeCell ref="AC9:AD9"/>
    <mergeCell ref="AE9:AF9"/>
    <mergeCell ref="AG9:AH9"/>
    <mergeCell ref="AI9:AJ9"/>
    <mergeCell ref="AK9:AL9"/>
    <mergeCell ref="Y9:Z9"/>
    <mergeCell ref="O9:O10"/>
    <mergeCell ref="P9:P10"/>
    <mergeCell ref="Q9:Q10"/>
    <mergeCell ref="J9:K9"/>
    <mergeCell ref="L9:L10"/>
    <mergeCell ref="M9:M10"/>
    <mergeCell ref="N9:N10"/>
    <mergeCell ref="R9:R10"/>
    <mergeCell ref="S9:S10"/>
    <mergeCell ref="T9:T10"/>
    <mergeCell ref="U9:V9"/>
    <mergeCell ref="W9:X9"/>
    <mergeCell ref="T35:T36"/>
    <mergeCell ref="J35:K35"/>
    <mergeCell ref="L35:L36"/>
    <mergeCell ref="M35:M36"/>
    <mergeCell ref="N35:N36"/>
    <mergeCell ref="O35:O36"/>
    <mergeCell ref="A35:A36"/>
    <mergeCell ref="B35:B36"/>
    <mergeCell ref="C35:C36"/>
    <mergeCell ref="D35:D36"/>
    <mergeCell ref="E35:I35"/>
    <mergeCell ref="E38:G38"/>
    <mergeCell ref="E39:G39"/>
    <mergeCell ref="E40:G40"/>
    <mergeCell ref="E41:G41"/>
    <mergeCell ref="E42:G42"/>
    <mergeCell ref="AO35:AP35"/>
    <mergeCell ref="AQ35:AR35"/>
    <mergeCell ref="AS35:AT35"/>
    <mergeCell ref="E36:G36"/>
    <mergeCell ref="E37:G37"/>
    <mergeCell ref="AE35:AF35"/>
    <mergeCell ref="AG35:AH35"/>
    <mergeCell ref="AI35:AJ35"/>
    <mergeCell ref="AK35:AL35"/>
    <mergeCell ref="AM35:AN35"/>
    <mergeCell ref="U35:V35"/>
    <mergeCell ref="W35:X35"/>
    <mergeCell ref="Y35:Z35"/>
    <mergeCell ref="AA35:AB35"/>
    <mergeCell ref="AC35:AD35"/>
    <mergeCell ref="P35:P36"/>
    <mergeCell ref="Q35:Q36"/>
    <mergeCell ref="R35:R36"/>
    <mergeCell ref="S35:S36"/>
    <mergeCell ref="E48:G48"/>
    <mergeCell ref="E49:G49"/>
    <mergeCell ref="E53:G53"/>
    <mergeCell ref="E54:G54"/>
    <mergeCell ref="E55:G55"/>
    <mergeCell ref="E43:G43"/>
    <mergeCell ref="E44:G44"/>
    <mergeCell ref="E45:G45"/>
    <mergeCell ref="E46:G46"/>
    <mergeCell ref="E47:G47"/>
    <mergeCell ref="T60:T61"/>
    <mergeCell ref="J60:K60"/>
    <mergeCell ref="L60:L61"/>
    <mergeCell ref="M60:M61"/>
    <mergeCell ref="N60:N61"/>
    <mergeCell ref="O60:O61"/>
    <mergeCell ref="E56:G56"/>
    <mergeCell ref="A60:A61"/>
    <mergeCell ref="B60:B61"/>
    <mergeCell ref="C60:C61"/>
    <mergeCell ref="D60:D61"/>
    <mergeCell ref="E60:I60"/>
    <mergeCell ref="E63:G63"/>
    <mergeCell ref="E64:G64"/>
    <mergeCell ref="E65:G65"/>
    <mergeCell ref="E66:G66"/>
    <mergeCell ref="E67:G67"/>
    <mergeCell ref="AO60:AP60"/>
    <mergeCell ref="AQ60:AR60"/>
    <mergeCell ref="AS60:AT60"/>
    <mergeCell ref="E61:G61"/>
    <mergeCell ref="E62:G62"/>
    <mergeCell ref="AE60:AF60"/>
    <mergeCell ref="AG60:AH60"/>
    <mergeCell ref="AI60:AJ60"/>
    <mergeCell ref="AK60:AL60"/>
    <mergeCell ref="AM60:AN60"/>
    <mergeCell ref="U60:V60"/>
    <mergeCell ref="W60:X60"/>
    <mergeCell ref="Y60:Z60"/>
    <mergeCell ref="AA60:AB60"/>
    <mergeCell ref="AC60:AD60"/>
    <mergeCell ref="P60:P61"/>
    <mergeCell ref="Q60:Q61"/>
    <mergeCell ref="R60:R61"/>
    <mergeCell ref="S60:S61"/>
    <mergeCell ref="E81:G81"/>
    <mergeCell ref="E73:G73"/>
    <mergeCell ref="E74:G74"/>
    <mergeCell ref="E78:G78"/>
    <mergeCell ref="E79:G79"/>
    <mergeCell ref="E80:G80"/>
    <mergeCell ref="E68:G68"/>
    <mergeCell ref="E69:G69"/>
    <mergeCell ref="E70:G70"/>
    <mergeCell ref="E71:G71"/>
    <mergeCell ref="E72:G72"/>
  </mergeCells>
  <pageMargins left="0.7" right="0.7" top="0.75" bottom="0.75" header="0.3" footer="0.3"/>
  <pageSetup paperSize="8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[1]obliczenia!#REF!</xm:f>
          </x14:formula1>
          <xm:sqref>O11:O30 O37:O56 O62:O81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2017-06-13T13:50:12Z</dcterms:modified>
</cp:coreProperties>
</file>