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anna.warlikowska\Desktop\"/>
    </mc:Choice>
  </mc:AlternateContent>
  <xr:revisionPtr revIDLastSave="0" documentId="8_{B32AA56B-9910-426C-AEDD-52AD64F9536E}" xr6:coauthVersionLast="45" xr6:coauthVersionMax="45" xr10:uidLastSave="{00000000-0000-0000-0000-000000000000}"/>
  <bookViews>
    <workbookView xWindow="-120" yWindow="-120" windowWidth="20700" windowHeight="11160" xr2:uid="{ECC5CB3E-D357-4C63-A015-707E74F9238E}"/>
  </bookViews>
  <sheets>
    <sheet name="budynki" sheetId="1" r:id="rId1"/>
  </sheets>
  <definedNames>
    <definedName name="_xlnm.Print_Area" localSheetId="0">budynki!$A$1:$K$84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3" i="1" l="1"/>
  <c r="G83" i="1"/>
  <c r="H77" i="1"/>
  <c r="G77" i="1"/>
  <c r="H72" i="1"/>
  <c r="G72" i="1"/>
  <c r="H65" i="1"/>
  <c r="G65" i="1"/>
  <c r="H57" i="1"/>
  <c r="G57" i="1"/>
  <c r="H54" i="1"/>
  <c r="G54" i="1"/>
  <c r="G84" i="1" l="1"/>
  <c r="H84" i="1"/>
</calcChain>
</file>

<file path=xl/sharedStrings.xml><?xml version="1.0" encoding="utf-8"?>
<sst xmlns="http://schemas.openxmlformats.org/spreadsheetml/2006/main" count="411" uniqueCount="192">
  <si>
    <t>Tabela nr 2 - Wykaz budynków i budowli w Gminie Kołaczkowo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</si>
  <si>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</si>
  <si>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</si>
  <si>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</si>
  <si>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</si>
  <si>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</si>
  <si>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</si>
  <si>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suma ubezpieczenia (wartość księgowa brutto)</t>
  </si>
  <si>
    <t>suma ubezpieczenia (wartość odtworzeniowa 2020)</t>
  </si>
  <si>
    <t>zabezpieczenia
(znane zabiezpieczenia p-poż i przeciw kradzieżowe)                                      (2)</t>
  </si>
  <si>
    <t>lokalizacja (adres)</t>
  </si>
  <si>
    <t>1. Urząd Gminy</t>
  </si>
  <si>
    <t>Urząd Gminy (+ platforma r.budowy 2018)</t>
  </si>
  <si>
    <t>urząd</t>
  </si>
  <si>
    <t>TAK</t>
  </si>
  <si>
    <t>NIE</t>
  </si>
  <si>
    <t>Gaśnice</t>
  </si>
  <si>
    <t>Kołaczkowo Plac Reymonta 3</t>
  </si>
  <si>
    <t>1.</t>
  </si>
  <si>
    <t>Ochotnicza Straż Pożarna</t>
  </si>
  <si>
    <t>remiza+świetlica</t>
  </si>
  <si>
    <t>Sokolniki</t>
  </si>
  <si>
    <t>2.</t>
  </si>
  <si>
    <t>remiza</t>
  </si>
  <si>
    <t>3.</t>
  </si>
  <si>
    <t>Świetlica wiejska + strażnica</t>
  </si>
  <si>
    <t>remiza +  świetlica</t>
  </si>
  <si>
    <t>Gałęzewice</t>
  </si>
  <si>
    <t>4.</t>
  </si>
  <si>
    <t>Świetlica wiejska</t>
  </si>
  <si>
    <t>świetlica</t>
  </si>
  <si>
    <t>Budziłowo</t>
  </si>
  <si>
    <t>5.</t>
  </si>
  <si>
    <t>Borzykowo, ul. Piaskowa</t>
  </si>
  <si>
    <t>Wszembórz</t>
  </si>
  <si>
    <t>Żydowo</t>
  </si>
  <si>
    <t>Zieliniec</t>
  </si>
  <si>
    <t>Krzywagóra</t>
  </si>
  <si>
    <t>Szamarzewo</t>
  </si>
  <si>
    <t>Ciesle Małe</t>
  </si>
  <si>
    <t>Bieganowo</t>
  </si>
  <si>
    <t>Biblioteka</t>
  </si>
  <si>
    <t>biblioteka</t>
  </si>
  <si>
    <t>Sokolniki ul. Zdrowotna</t>
  </si>
  <si>
    <t>Grabowo Królewskie</t>
  </si>
  <si>
    <t>Świetlica+strażnica</t>
  </si>
  <si>
    <t>Gorazdowo (nowa budowa)</t>
  </si>
  <si>
    <t>Plac zabaw(+ siłowania zewnetrzna) Krzywa Góra</t>
  </si>
  <si>
    <t>2011, 2012,2019</t>
  </si>
  <si>
    <t>teren placu ogrodzony</t>
  </si>
  <si>
    <t>Krzywa Góra</t>
  </si>
  <si>
    <t>Plac zabaw Sokolniki</t>
  </si>
  <si>
    <t>2010, 2012</t>
  </si>
  <si>
    <t>Plac zabaw(+ hustawka) Zieliniec</t>
  </si>
  <si>
    <t>Grabowo Król.</t>
  </si>
  <si>
    <t>Plac zabaw Gorazdowo, +ogrodzenie+ siłownia 2018r.+karuzela 2020r.</t>
  </si>
  <si>
    <t>2012. 2018-siłownia zewn. 2020-karuzela</t>
  </si>
  <si>
    <t xml:space="preserve">Gorazdowo </t>
  </si>
  <si>
    <t>Plac wielopokoleniowy Bieganowo</t>
  </si>
  <si>
    <t>Plac zabaw Borzykowo+ siłownia /2017/+ Stożek+4 ławki metalowe /2018/</t>
  </si>
  <si>
    <t>2010, 2018</t>
  </si>
  <si>
    <t>Borzykowo</t>
  </si>
  <si>
    <t>Plac zabaw Kołaczkowo (ZSP )</t>
  </si>
  <si>
    <t>Kołaczkowo</t>
  </si>
  <si>
    <t>Wszemborskie Centrum Rekreacji-plac zabaw + ogrodzenie</t>
  </si>
  <si>
    <t>10/2013</t>
  </si>
  <si>
    <t>Plac zabaw (przy SP Sokolniki)</t>
  </si>
  <si>
    <t>05/2014</t>
  </si>
  <si>
    <t>Plac zabaw (przy SP Borzykowo)</t>
  </si>
  <si>
    <t xml:space="preserve">Plac zabaw (przy byłej SP Borzykowo)- </t>
  </si>
  <si>
    <t>Plac zabaw (przy SP Grabowie)</t>
  </si>
  <si>
    <t>Plac zabaw (przy SP Bieganowo)</t>
  </si>
  <si>
    <t>Plac wielopokoleniowy  Budziłowo</t>
  </si>
  <si>
    <t>10/2014</t>
  </si>
  <si>
    <t>Zadaszenie sceny w Kołaczkowie (konstrukcja metalowa)</t>
  </si>
  <si>
    <t>Budynek mieszkalno-biurowy</t>
  </si>
  <si>
    <t>mieszk-biurowy</t>
  </si>
  <si>
    <t>tak</t>
  </si>
  <si>
    <t>2 gasnice, krata na2 oknach, drzwi wejsciowe nowe 2009r,</t>
  </si>
  <si>
    <t>brak</t>
  </si>
  <si>
    <t>nie</t>
  </si>
  <si>
    <t>Budynek p/szkole Wszembórz</t>
  </si>
  <si>
    <t>szkoła</t>
  </si>
  <si>
    <t>teren ogrodzony</t>
  </si>
  <si>
    <t>Budynek po szkole Borzykowo</t>
  </si>
  <si>
    <t>Budynek gospodarczy przy szkole Borzykowo</t>
  </si>
  <si>
    <t>Altana -konstrukcja drewno</t>
  </si>
  <si>
    <t>Wiaty  przystankowe-16szt</t>
  </si>
  <si>
    <t>2015/2016</t>
  </si>
  <si>
    <t>Łagiewki, Kołaczkowo2, Borzykowo2, Wszembórz, Sokolniki, Gałęzewice, Szamarzewo2, Budziłowo, Gorazdowo</t>
  </si>
  <si>
    <t>Plac zabaw ZSP Kołaczkowo ul. Krakowska</t>
  </si>
  <si>
    <t>Kołaczkowo ul. Krakowska</t>
  </si>
  <si>
    <t>wiaty przystankowe 6szt.</t>
  </si>
  <si>
    <t>Wszembórz,Grabowo,Sokolniki2,Szamarzewo, Żydowo</t>
  </si>
  <si>
    <t>Altana +ogrodzenie+plac C.Wielkie + siłownia(2019)</t>
  </si>
  <si>
    <t>2016/2017/2018/2019</t>
  </si>
  <si>
    <t>Ciesle Wielke</t>
  </si>
  <si>
    <t>Otwarta Strefa Sportu-Gałęzewice- plac wielopokoleniowy</t>
  </si>
  <si>
    <t>wiaty przstanowe /013/ Gałęzewice  i Sokolniki</t>
  </si>
  <si>
    <t>Gałęzewice, Sokolniki</t>
  </si>
  <si>
    <t>wiata przystanowa/013/ C.Wielkie</t>
  </si>
  <si>
    <t>Ciesle Wielkie</t>
  </si>
  <si>
    <t xml:space="preserve">Kregielnia plenerowa </t>
  </si>
  <si>
    <t>Wiata drewniana przy remizie OSP Kołaczkowo</t>
  </si>
  <si>
    <t>Kołaczkowo .Plac Reymonta</t>
  </si>
  <si>
    <t>RAZEM</t>
  </si>
  <si>
    <t>2. Gminny Ośrodek Kultury</t>
  </si>
  <si>
    <t>Pałac - zabytek z XVIII w</t>
  </si>
  <si>
    <t>działalnośc kulturalno-oświatowa</t>
  </si>
  <si>
    <t xml:space="preserve">gaśnice 4 szt, 4 szt drzwi - drewniane wyposażone każde po 2 zamki, </t>
  </si>
  <si>
    <t>Kołaczkowo Plac Reymonta 1</t>
  </si>
  <si>
    <t>3. Zespół Szkolno - Przedszkolny</t>
  </si>
  <si>
    <t xml:space="preserve">Budynek przedszkola </t>
  </si>
  <si>
    <t xml:space="preserve">Edukacja </t>
  </si>
  <si>
    <t xml:space="preserve">TAK </t>
  </si>
  <si>
    <t xml:space="preserve">gasnice 9szt,2hydranty,dozór-agencja ochrony </t>
  </si>
  <si>
    <t>Kołaczkowo,Plac Reymonta 4</t>
  </si>
  <si>
    <t xml:space="preserve">Plac zabaw </t>
  </si>
  <si>
    <t xml:space="preserve">Edkacja i kultura fizyczna </t>
  </si>
  <si>
    <t>Kołaczkowo,Krakowska 1</t>
  </si>
  <si>
    <t xml:space="preserve">Budynek szkoły stary </t>
  </si>
  <si>
    <t>gasnice 12szt,hydranty 12 szt.,kraty wewnętrzne 6 okien -biblioteka i zaplecze,monitoring obrazowy -korytarz,sale,wejście,droga,boisko</t>
  </si>
  <si>
    <t xml:space="preserve">Budynek szkoły nowy </t>
  </si>
  <si>
    <t xml:space="preserve">Hala sportowa </t>
  </si>
  <si>
    <t xml:space="preserve">Kultura fizyczna </t>
  </si>
  <si>
    <t xml:space="preserve">Orlik </t>
  </si>
  <si>
    <t>4. Szkoła Podstawowa w Sokolnikach</t>
  </si>
  <si>
    <t xml:space="preserve">Budynek szkoły podstawowej </t>
  </si>
  <si>
    <t>Edukacja</t>
  </si>
  <si>
    <t xml:space="preserve">Tak </t>
  </si>
  <si>
    <t>gasnice,hydranty,kratyw Sali komputerowej,alarm</t>
  </si>
  <si>
    <t>Sokolniki,ul.Leśna 1a</t>
  </si>
  <si>
    <t xml:space="preserve">Przydomowa oczyszczalnia scieków </t>
  </si>
  <si>
    <t xml:space="preserve">Oczyszczanie ścieków tylko szkoły podstawowej </t>
  </si>
  <si>
    <t xml:space="preserve">ogrodzenie z siatki metalowej </t>
  </si>
  <si>
    <t>Sokolniki,Szkolna 15</t>
  </si>
  <si>
    <t xml:space="preserve">Budynek gospodarczy przy przedszkolu </t>
  </si>
  <si>
    <t>Sokolniki,Szkolna 16</t>
  </si>
  <si>
    <t xml:space="preserve">Opieka i edukacja fizyczna </t>
  </si>
  <si>
    <t xml:space="preserve">ogrodzenie panelowe </t>
  </si>
  <si>
    <t>5. Szkoła Podstawowa w Bieganowie</t>
  </si>
  <si>
    <t xml:space="preserve">Budynek szkoły </t>
  </si>
  <si>
    <t>Tak</t>
  </si>
  <si>
    <t>alarm</t>
  </si>
  <si>
    <t>Bieganowo 43, 62-305 Sokolniki</t>
  </si>
  <si>
    <t xml:space="preserve">Sala gimnastyczna </t>
  </si>
  <si>
    <t xml:space="preserve">Edukacja Fizyczna </t>
  </si>
  <si>
    <t>Plac zabaw</t>
  </si>
  <si>
    <t>6. Szkoła Podstawowa w Grabowie Królewskim</t>
  </si>
  <si>
    <t>Budynek szkoły (stary )</t>
  </si>
  <si>
    <t xml:space="preserve">Edukacja i mieszkanie </t>
  </si>
  <si>
    <t xml:space="preserve">Nie </t>
  </si>
  <si>
    <t>gasnice13szt.,hydranty zewnętrzne
i wewnętrzne ,kraty(piwnica,parter,I pietro-salakomputerowa),drzwi metalowe 5szt.zwykłe4szt,alarm monitoring</t>
  </si>
  <si>
    <t>Grabowo Królewskie 1,
62-306 Kołaczkowo</t>
  </si>
  <si>
    <t>Budynek szkoły(nowy)</t>
  </si>
  <si>
    <t xml:space="preserve">Altana ogrodowa </t>
  </si>
  <si>
    <t xml:space="preserve">brak </t>
  </si>
  <si>
    <t>Grabowo Królewskie 1, 
62-306 Kołaczkowo</t>
  </si>
  <si>
    <t>SUMA OGÓŁEM:</t>
  </si>
  <si>
    <t>remonty</t>
  </si>
  <si>
    <t>dach., okna</t>
  </si>
  <si>
    <t>okna</t>
  </si>
  <si>
    <t>dach, okna, elewacja</t>
  </si>
  <si>
    <t>W 2008 parter budynku został odnowiony i przebudowany – modernizacja</t>
  </si>
  <si>
    <t>W bud. Gospod . Zainstalowano piec CO.</t>
  </si>
  <si>
    <t>elewacja</t>
  </si>
  <si>
    <t xml:space="preserve">dach, okna, instalacja elektr., lata 2019 i 2020 montaż klimatyzacji na łączną kwotę 139699,00zł </t>
  </si>
  <si>
    <t>01.12.2017 docieplenie dachu na kwotę 6000,00zł, 25.05.2018 ocieplenie ścian zewnętrznych na kwotę 20000,00zł</t>
  </si>
  <si>
    <t>Ochotnicza Straż Pożarna, świetlica</t>
  </si>
  <si>
    <t>19.02.2017 - remont pomieszczeń świetlicy wiejskiej na łączną kwotę 1645,83zł, 15.02.2018 - remont pomieszczeń kuchni i łazienki w świetlicy wiejskiej na kwotę 5596,50zł</t>
  </si>
  <si>
    <t>okna, ocieplenie zewnątrz, ok.2010r.-wymiana papy na dachu, 29.06.2018r. remont szatni w świetlicy wiejskiej na łączna kwotę 5000,00zł</t>
  </si>
  <si>
    <t>dach., okna, 05.07.2018 remont pieca węglowego na łaczna kwotę 2420,00zł, 20.09.2019 podłaczenie budynku do kanalizacji miejskiej na kwotę 14268,00zł</t>
  </si>
  <si>
    <t xml:space="preserve">dach., okna, 11.01.2018 - malowanie dwóch ścian elewacji na łączna kwotę 13326,00zł </t>
  </si>
  <si>
    <t>dach. Elewacja. CO -nowe, 26.10.2018 - remont zaplecza kuchennego i holu wejściowego na łączną kwotę 66381,29zł</t>
  </si>
  <si>
    <t>10/2014 wymiana dachu na blachodachówke, wymurowanie nowych kominów, 15.10.2018 - I etap remontu elewacji na kwotę 29810,44zł, 30.11.2018 - II etap remontu elewacji na kwotę 34976,62zł</t>
  </si>
  <si>
    <t>okna, częśc inst.elektrycznej, elewacja, 20.12.2018 - remont częśći pomieszczeń w celu utworzenia klubu Senior+ na łączną kwotę 388689,35zł</t>
  </si>
  <si>
    <t>dach. Elewacja, 03.10.2018r. demontaż i montaż nowych okien w ilośći 10 sztuk na kwotę 16798,11zł, 07.10.2019 wymina drzwi wejściowych na łączną kwotę 11184,39zł</t>
  </si>
  <si>
    <t>dach., okna, 16.09.2019 - ocieplenie ścian zewnętrznych na łączną kwotę 8900,00zł</t>
  </si>
  <si>
    <t>dach., okna, 15.12.2017 - I etap remontu podłogi na łaczną kwotę 6476,89zł, 15.01.2018 - II etap remontu podłogi na łaczną kwotę 7377,76zł</t>
  </si>
  <si>
    <t>09.06.2019 - huśtawka podwojana na łączną kwotę 1971,00zł</t>
  </si>
  <si>
    <t>20.09.2019 - podłączenie budynku do kanalizacji miejskiej na łączną kwotę 15731,70zł</t>
  </si>
  <si>
    <t>19.12.2019 - siłownia zewnętrzna na łączną kwotę 16367,00zł</t>
  </si>
  <si>
    <t>Siłownia zewnętrzna przy przedszkolu Sokolniki</t>
  </si>
  <si>
    <t>09/2020</t>
  </si>
  <si>
    <t>28.09.2020 budowa siłowni zewnętrznej na kwote 13787,00zł</t>
  </si>
  <si>
    <t>plac zabaw Cieśle Wielkie + siłownia</t>
  </si>
  <si>
    <t>15.03.2020 - plac zabaw na kwote 6200,00zł, 09.05.2020 siłownia zewnętrzna na kwotę 9000,00zł</t>
  </si>
  <si>
    <t>03/2018, 05/2020</t>
  </si>
  <si>
    <t>Cieśle Wielkie</t>
  </si>
  <si>
    <t>Plac zabaw Grabowo Król.- statek (2019), siłownia zewnetrzna</t>
  </si>
  <si>
    <t>2010 , 2012,2018, 2019</t>
  </si>
  <si>
    <t>31.12.2018 - siłownia zewnętrzna na kwotę 19455,12zł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</si>
</sst>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0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12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4" fontId="3" fillId="0" borderId="0" xfId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11" xfId="0" applyFont="1" applyFill="1" applyBorder="1" applyAlignment="1">
      <alignment vertical="center" wrapText="1"/>
    </xf>
    <xf numFmtId="44" fontId="3" fillId="2" borderId="11" xfId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4" fontId="3" fillId="0" borderId="13" xfId="1" applyFont="1" applyFill="1" applyBorder="1" applyAlignment="1">
      <alignment horizontal="center" vertical="center"/>
    </xf>
    <xf numFmtId="4" fontId="3" fillId="0" borderId="13" xfId="2" applyNumberFormat="1" applyBorder="1" applyAlignment="1">
      <alignment horizontal="center" vertical="center" wrapText="1"/>
    </xf>
    <xf numFmtId="0" fontId="3" fillId="0" borderId="13" xfId="2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4" fontId="3" fillId="0" borderId="14" xfId="1" applyFont="1" applyFill="1" applyBorder="1" applyAlignment="1">
      <alignment horizontal="center" vertical="center"/>
    </xf>
    <xf numFmtId="4" fontId="3" fillId="0" borderId="14" xfId="2" applyNumberFormat="1" applyBorder="1" applyAlignment="1">
      <alignment horizontal="center" vertical="center" wrapText="1"/>
    </xf>
    <xf numFmtId="0" fontId="3" fillId="0" borderId="14" xfId="2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4" fontId="3" fillId="0" borderId="14" xfId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4" fontId="3" fillId="0" borderId="17" xfId="1" applyFont="1" applyFill="1" applyBorder="1" applyAlignment="1">
      <alignment horizontal="center" vertical="center" wrapText="1"/>
    </xf>
    <xf numFmtId="0" fontId="3" fillId="0" borderId="18" xfId="2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4" fontId="2" fillId="0" borderId="5" xfId="1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44" fontId="2" fillId="2" borderId="5" xfId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44" fontId="3" fillId="0" borderId="21" xfId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4" fontId="2" fillId="2" borderId="4" xfId="1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4" fontId="3" fillId="0" borderId="25" xfId="1" applyFont="1" applyFill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/>
    </xf>
    <xf numFmtId="44" fontId="2" fillId="0" borderId="11" xfId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44" fontId="3" fillId="0" borderId="13" xfId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44" fontId="2" fillId="0" borderId="4" xfId="1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44" fontId="2" fillId="2" borderId="5" xfId="1" applyFont="1" applyFill="1" applyBorder="1" applyAlignment="1">
      <alignment vertical="center" wrapText="1"/>
    </xf>
    <xf numFmtId="0" fontId="3" fillId="0" borderId="17" xfId="2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44" fontId="2" fillId="4" borderId="9" xfId="1" applyFont="1" applyFill="1" applyBorder="1" applyAlignment="1">
      <alignment horizontal="center" vertical="center"/>
    </xf>
    <xf numFmtId="44" fontId="3" fillId="0" borderId="0" xfId="0" applyNumberFormat="1" applyFont="1" applyAlignment="1">
      <alignment vertical="center"/>
    </xf>
    <xf numFmtId="44" fontId="2" fillId="0" borderId="5" xfId="1" applyFont="1" applyFill="1" applyBorder="1" applyAlignment="1">
      <alignment horizontal="center" vertical="center" wrapText="1"/>
    </xf>
    <xf numFmtId="44" fontId="2" fillId="0" borderId="11" xfId="1" applyFont="1" applyFill="1" applyBorder="1" applyAlignment="1">
      <alignment horizontal="center" vertical="center" wrapText="1"/>
    </xf>
    <xf numFmtId="44" fontId="2" fillId="0" borderId="4" xfId="1" applyFont="1" applyFill="1" applyBorder="1" applyAlignment="1">
      <alignment horizontal="center" vertical="center" wrapText="1"/>
    </xf>
    <xf numFmtId="44" fontId="2" fillId="4" borderId="0" xfId="1" applyFont="1" applyFill="1" applyBorder="1" applyAlignment="1">
      <alignment horizontal="center" vertical="center" wrapText="1"/>
    </xf>
    <xf numFmtId="44" fontId="2" fillId="0" borderId="0" xfId="1" applyFont="1" applyAlignment="1">
      <alignment horizontal="center" vertical="center" wrapText="1"/>
    </xf>
    <xf numFmtId="44" fontId="2" fillId="2" borderId="11" xfId="1" applyFont="1" applyFill="1" applyBorder="1" applyAlignment="1">
      <alignment horizontal="center" vertical="center" wrapText="1"/>
    </xf>
    <xf numFmtId="44" fontId="2" fillId="0" borderId="13" xfId="1" applyFont="1" applyFill="1" applyBorder="1" applyAlignment="1">
      <alignment horizontal="center" vertical="center" wrapText="1"/>
    </xf>
    <xf numFmtId="44" fontId="2" fillId="0" borderId="14" xfId="1" applyFont="1" applyFill="1" applyBorder="1" applyAlignment="1">
      <alignment horizontal="center" vertical="center" wrapText="1"/>
    </xf>
    <xf numFmtId="44" fontId="2" fillId="0" borderId="17" xfId="1" applyFont="1" applyFill="1" applyBorder="1" applyAlignment="1">
      <alignment horizontal="center" vertical="center" wrapText="1"/>
    </xf>
    <xf numFmtId="44" fontId="2" fillId="0" borderId="21" xfId="1" applyFont="1" applyFill="1" applyBorder="1" applyAlignment="1">
      <alignment horizontal="center" vertical="center" wrapText="1"/>
    </xf>
    <xf numFmtId="44" fontId="2" fillId="0" borderId="25" xfId="1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4" fontId="2" fillId="2" borderId="3" xfId="1" applyFont="1" applyFill="1" applyBorder="1" applyAlignment="1">
      <alignment horizontal="left" vertical="center" wrapText="1"/>
    </xf>
    <xf numFmtId="44" fontId="2" fillId="2" borderId="5" xfId="1" applyFont="1" applyFill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44" fontId="2" fillId="0" borderId="2" xfId="1" applyFont="1" applyFill="1" applyBorder="1" applyAlignment="1">
      <alignment horizontal="center" vertical="center" wrapText="1"/>
    </xf>
    <xf numFmtId="44" fontId="2" fillId="0" borderId="7" xfId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44" fontId="2" fillId="0" borderId="1" xfId="1" applyFont="1" applyFill="1" applyBorder="1" applyAlignment="1">
      <alignment horizontal="center" vertical="center" wrapText="1"/>
    </xf>
    <xf numFmtId="44" fontId="2" fillId="0" borderId="6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3">
    <cellStyle name="Normalny" xfId="0" builtinId="0"/>
    <cellStyle name="Normalny 3" xfId="2" xr:uid="{1FB046CF-8550-4FC9-8AB8-208980E11FF7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0C1A3-0A77-4EB7-BD40-2D416398283E}">
  <dimension ref="A1:K89"/>
  <sheetViews>
    <sheetView tabSelected="1" view="pageBreakPreview" zoomScale="90" zoomScaleNormal="90" zoomScaleSheetLayoutView="90" workbookViewId="0">
      <selection activeCell="C1" sqref="C1:C1048576"/>
    </sheetView>
  </sheetViews>
  <sheetFormatPr defaultRowHeight="12.75" x14ac:dyDescent="0.2"/>
  <cols>
    <col min="1" max="1" width="4.5703125" style="2" customWidth="1"/>
    <col min="2" max="2" width="28.7109375" style="2" customWidth="1"/>
    <col min="3" max="3" width="14.140625" style="3" customWidth="1"/>
    <col min="4" max="4" width="16.42578125" style="4" customWidth="1"/>
    <col min="5" max="5" width="16.42578125" style="5" customWidth="1"/>
    <col min="6" max="6" width="11" style="8" customWidth="1"/>
    <col min="7" max="7" width="20.5703125" style="7" bestFit="1" customWidth="1"/>
    <col min="8" max="8" width="20.5703125" style="7" customWidth="1"/>
    <col min="9" max="9" width="20.5703125" style="84" customWidth="1"/>
    <col min="10" max="10" width="36.140625" style="8" customWidth="1"/>
    <col min="11" max="11" width="20" style="8" customWidth="1"/>
    <col min="244" max="244" width="4.5703125" customWidth="1"/>
    <col min="245" max="245" width="28.7109375" customWidth="1"/>
    <col min="246" max="246" width="14.140625" customWidth="1"/>
    <col min="247" max="248" width="16.42578125" customWidth="1"/>
    <col min="249" max="249" width="11" customWidth="1"/>
    <col min="250" max="250" width="20.5703125" bestFit="1" customWidth="1"/>
    <col min="251" max="251" width="20.5703125" customWidth="1"/>
    <col min="252" max="252" width="36.140625" customWidth="1"/>
    <col min="253" max="253" width="20" customWidth="1"/>
    <col min="254" max="254" width="4.5703125" customWidth="1"/>
    <col min="255" max="256" width="15.140625" customWidth="1"/>
    <col min="257" max="257" width="16.7109375" customWidth="1"/>
    <col min="258" max="259" width="11" customWidth="1"/>
    <col min="260" max="260" width="11.5703125" customWidth="1"/>
    <col min="261" max="263" width="11" customWidth="1"/>
    <col min="264" max="267" width="11.28515625" customWidth="1"/>
    <col min="500" max="500" width="4.5703125" customWidth="1"/>
    <col min="501" max="501" width="28.7109375" customWidth="1"/>
    <col min="502" max="502" width="14.140625" customWidth="1"/>
    <col min="503" max="504" width="16.42578125" customWidth="1"/>
    <col min="505" max="505" width="11" customWidth="1"/>
    <col min="506" max="506" width="20.5703125" bestFit="1" customWidth="1"/>
    <col min="507" max="507" width="20.5703125" customWidth="1"/>
    <col min="508" max="508" width="36.140625" customWidth="1"/>
    <col min="509" max="509" width="20" customWidth="1"/>
    <col min="510" max="510" width="4.5703125" customWidth="1"/>
    <col min="511" max="512" width="15.140625" customWidth="1"/>
    <col min="513" max="513" width="16.7109375" customWidth="1"/>
    <col min="514" max="515" width="11" customWidth="1"/>
    <col min="516" max="516" width="11.5703125" customWidth="1"/>
    <col min="517" max="519" width="11" customWidth="1"/>
    <col min="520" max="523" width="11.28515625" customWidth="1"/>
    <col min="756" max="756" width="4.5703125" customWidth="1"/>
    <col min="757" max="757" width="28.7109375" customWidth="1"/>
    <col min="758" max="758" width="14.140625" customWidth="1"/>
    <col min="759" max="760" width="16.42578125" customWidth="1"/>
    <col min="761" max="761" width="11" customWidth="1"/>
    <col min="762" max="762" width="20.5703125" bestFit="1" customWidth="1"/>
    <col min="763" max="763" width="20.5703125" customWidth="1"/>
    <col min="764" max="764" width="36.140625" customWidth="1"/>
    <col min="765" max="765" width="20" customWidth="1"/>
    <col min="766" max="766" width="4.5703125" customWidth="1"/>
    <col min="767" max="768" width="15.140625" customWidth="1"/>
    <col min="769" max="769" width="16.7109375" customWidth="1"/>
    <col min="770" max="771" width="11" customWidth="1"/>
    <col min="772" max="772" width="11.5703125" customWidth="1"/>
    <col min="773" max="775" width="11" customWidth="1"/>
    <col min="776" max="779" width="11.28515625" customWidth="1"/>
    <col min="1012" max="1012" width="4.5703125" customWidth="1"/>
    <col min="1013" max="1013" width="28.7109375" customWidth="1"/>
    <col min="1014" max="1014" width="14.140625" customWidth="1"/>
    <col min="1015" max="1016" width="16.42578125" customWidth="1"/>
    <col min="1017" max="1017" width="11" customWidth="1"/>
    <col min="1018" max="1018" width="20.5703125" bestFit="1" customWidth="1"/>
    <col min="1019" max="1019" width="20.5703125" customWidth="1"/>
    <col min="1020" max="1020" width="36.140625" customWidth="1"/>
    <col min="1021" max="1021" width="20" customWidth="1"/>
    <col min="1022" max="1022" width="4.5703125" customWidth="1"/>
    <col min="1023" max="1024" width="15.140625" customWidth="1"/>
    <col min="1025" max="1025" width="16.7109375" customWidth="1"/>
    <col min="1026" max="1027" width="11" customWidth="1"/>
    <col min="1028" max="1028" width="11.5703125" customWidth="1"/>
    <col min="1029" max="1031" width="11" customWidth="1"/>
    <col min="1032" max="1035" width="11.28515625" customWidth="1"/>
    <col min="1268" max="1268" width="4.5703125" customWidth="1"/>
    <col min="1269" max="1269" width="28.7109375" customWidth="1"/>
    <col min="1270" max="1270" width="14.140625" customWidth="1"/>
    <col min="1271" max="1272" width="16.42578125" customWidth="1"/>
    <col min="1273" max="1273" width="11" customWidth="1"/>
    <col min="1274" max="1274" width="20.5703125" bestFit="1" customWidth="1"/>
    <col min="1275" max="1275" width="20.5703125" customWidth="1"/>
    <col min="1276" max="1276" width="36.140625" customWidth="1"/>
    <col min="1277" max="1277" width="20" customWidth="1"/>
    <col min="1278" max="1278" width="4.5703125" customWidth="1"/>
    <col min="1279" max="1280" width="15.140625" customWidth="1"/>
    <col min="1281" max="1281" width="16.7109375" customWidth="1"/>
    <col min="1282" max="1283" width="11" customWidth="1"/>
    <col min="1284" max="1284" width="11.5703125" customWidth="1"/>
    <col min="1285" max="1287" width="11" customWidth="1"/>
    <col min="1288" max="1291" width="11.28515625" customWidth="1"/>
    <col min="1524" max="1524" width="4.5703125" customWidth="1"/>
    <col min="1525" max="1525" width="28.7109375" customWidth="1"/>
    <col min="1526" max="1526" width="14.140625" customWidth="1"/>
    <col min="1527" max="1528" width="16.42578125" customWidth="1"/>
    <col min="1529" max="1529" width="11" customWidth="1"/>
    <col min="1530" max="1530" width="20.5703125" bestFit="1" customWidth="1"/>
    <col min="1531" max="1531" width="20.5703125" customWidth="1"/>
    <col min="1532" max="1532" width="36.140625" customWidth="1"/>
    <col min="1533" max="1533" width="20" customWidth="1"/>
    <col min="1534" max="1534" width="4.5703125" customWidth="1"/>
    <col min="1535" max="1536" width="15.140625" customWidth="1"/>
    <col min="1537" max="1537" width="16.7109375" customWidth="1"/>
    <col min="1538" max="1539" width="11" customWidth="1"/>
    <col min="1540" max="1540" width="11.5703125" customWidth="1"/>
    <col min="1541" max="1543" width="11" customWidth="1"/>
    <col min="1544" max="1547" width="11.28515625" customWidth="1"/>
    <col min="1780" max="1780" width="4.5703125" customWidth="1"/>
    <col min="1781" max="1781" width="28.7109375" customWidth="1"/>
    <col min="1782" max="1782" width="14.140625" customWidth="1"/>
    <col min="1783" max="1784" width="16.42578125" customWidth="1"/>
    <col min="1785" max="1785" width="11" customWidth="1"/>
    <col min="1786" max="1786" width="20.5703125" bestFit="1" customWidth="1"/>
    <col min="1787" max="1787" width="20.5703125" customWidth="1"/>
    <col min="1788" max="1788" width="36.140625" customWidth="1"/>
    <col min="1789" max="1789" width="20" customWidth="1"/>
    <col min="1790" max="1790" width="4.5703125" customWidth="1"/>
    <col min="1791" max="1792" width="15.140625" customWidth="1"/>
    <col min="1793" max="1793" width="16.7109375" customWidth="1"/>
    <col min="1794" max="1795" width="11" customWidth="1"/>
    <col min="1796" max="1796" width="11.5703125" customWidth="1"/>
    <col min="1797" max="1799" width="11" customWidth="1"/>
    <col min="1800" max="1803" width="11.28515625" customWidth="1"/>
    <col min="2036" max="2036" width="4.5703125" customWidth="1"/>
    <col min="2037" max="2037" width="28.7109375" customWidth="1"/>
    <col min="2038" max="2038" width="14.140625" customWidth="1"/>
    <col min="2039" max="2040" width="16.42578125" customWidth="1"/>
    <col min="2041" max="2041" width="11" customWidth="1"/>
    <col min="2042" max="2042" width="20.5703125" bestFit="1" customWidth="1"/>
    <col min="2043" max="2043" width="20.5703125" customWidth="1"/>
    <col min="2044" max="2044" width="36.140625" customWidth="1"/>
    <col min="2045" max="2045" width="20" customWidth="1"/>
    <col min="2046" max="2046" width="4.5703125" customWidth="1"/>
    <col min="2047" max="2048" width="15.140625" customWidth="1"/>
    <col min="2049" max="2049" width="16.7109375" customWidth="1"/>
    <col min="2050" max="2051" width="11" customWidth="1"/>
    <col min="2052" max="2052" width="11.5703125" customWidth="1"/>
    <col min="2053" max="2055" width="11" customWidth="1"/>
    <col min="2056" max="2059" width="11.28515625" customWidth="1"/>
    <col min="2292" max="2292" width="4.5703125" customWidth="1"/>
    <col min="2293" max="2293" width="28.7109375" customWidth="1"/>
    <col min="2294" max="2294" width="14.140625" customWidth="1"/>
    <col min="2295" max="2296" width="16.42578125" customWidth="1"/>
    <col min="2297" max="2297" width="11" customWidth="1"/>
    <col min="2298" max="2298" width="20.5703125" bestFit="1" customWidth="1"/>
    <col min="2299" max="2299" width="20.5703125" customWidth="1"/>
    <col min="2300" max="2300" width="36.140625" customWidth="1"/>
    <col min="2301" max="2301" width="20" customWidth="1"/>
    <col min="2302" max="2302" width="4.5703125" customWidth="1"/>
    <col min="2303" max="2304" width="15.140625" customWidth="1"/>
    <col min="2305" max="2305" width="16.7109375" customWidth="1"/>
    <col min="2306" max="2307" width="11" customWidth="1"/>
    <col min="2308" max="2308" width="11.5703125" customWidth="1"/>
    <col min="2309" max="2311" width="11" customWidth="1"/>
    <col min="2312" max="2315" width="11.28515625" customWidth="1"/>
    <col min="2548" max="2548" width="4.5703125" customWidth="1"/>
    <col min="2549" max="2549" width="28.7109375" customWidth="1"/>
    <col min="2550" max="2550" width="14.140625" customWidth="1"/>
    <col min="2551" max="2552" width="16.42578125" customWidth="1"/>
    <col min="2553" max="2553" width="11" customWidth="1"/>
    <col min="2554" max="2554" width="20.5703125" bestFit="1" customWidth="1"/>
    <col min="2555" max="2555" width="20.5703125" customWidth="1"/>
    <col min="2556" max="2556" width="36.140625" customWidth="1"/>
    <col min="2557" max="2557" width="20" customWidth="1"/>
    <col min="2558" max="2558" width="4.5703125" customWidth="1"/>
    <col min="2559" max="2560" width="15.140625" customWidth="1"/>
    <col min="2561" max="2561" width="16.7109375" customWidth="1"/>
    <col min="2562" max="2563" width="11" customWidth="1"/>
    <col min="2564" max="2564" width="11.5703125" customWidth="1"/>
    <col min="2565" max="2567" width="11" customWidth="1"/>
    <col min="2568" max="2571" width="11.28515625" customWidth="1"/>
    <col min="2804" max="2804" width="4.5703125" customWidth="1"/>
    <col min="2805" max="2805" width="28.7109375" customWidth="1"/>
    <col min="2806" max="2806" width="14.140625" customWidth="1"/>
    <col min="2807" max="2808" width="16.42578125" customWidth="1"/>
    <col min="2809" max="2809" width="11" customWidth="1"/>
    <col min="2810" max="2810" width="20.5703125" bestFit="1" customWidth="1"/>
    <col min="2811" max="2811" width="20.5703125" customWidth="1"/>
    <col min="2812" max="2812" width="36.140625" customWidth="1"/>
    <col min="2813" max="2813" width="20" customWidth="1"/>
    <col min="2814" max="2814" width="4.5703125" customWidth="1"/>
    <col min="2815" max="2816" width="15.140625" customWidth="1"/>
    <col min="2817" max="2817" width="16.7109375" customWidth="1"/>
    <col min="2818" max="2819" width="11" customWidth="1"/>
    <col min="2820" max="2820" width="11.5703125" customWidth="1"/>
    <col min="2821" max="2823" width="11" customWidth="1"/>
    <col min="2824" max="2827" width="11.28515625" customWidth="1"/>
    <col min="3060" max="3060" width="4.5703125" customWidth="1"/>
    <col min="3061" max="3061" width="28.7109375" customWidth="1"/>
    <col min="3062" max="3062" width="14.140625" customWidth="1"/>
    <col min="3063" max="3064" width="16.42578125" customWidth="1"/>
    <col min="3065" max="3065" width="11" customWidth="1"/>
    <col min="3066" max="3066" width="20.5703125" bestFit="1" customWidth="1"/>
    <col min="3067" max="3067" width="20.5703125" customWidth="1"/>
    <col min="3068" max="3068" width="36.140625" customWidth="1"/>
    <col min="3069" max="3069" width="20" customWidth="1"/>
    <col min="3070" max="3070" width="4.5703125" customWidth="1"/>
    <col min="3071" max="3072" width="15.140625" customWidth="1"/>
    <col min="3073" max="3073" width="16.7109375" customWidth="1"/>
    <col min="3074" max="3075" width="11" customWidth="1"/>
    <col min="3076" max="3076" width="11.5703125" customWidth="1"/>
    <col min="3077" max="3079" width="11" customWidth="1"/>
    <col min="3080" max="3083" width="11.28515625" customWidth="1"/>
    <col min="3316" max="3316" width="4.5703125" customWidth="1"/>
    <col min="3317" max="3317" width="28.7109375" customWidth="1"/>
    <col min="3318" max="3318" width="14.140625" customWidth="1"/>
    <col min="3319" max="3320" width="16.42578125" customWidth="1"/>
    <col min="3321" max="3321" width="11" customWidth="1"/>
    <col min="3322" max="3322" width="20.5703125" bestFit="1" customWidth="1"/>
    <col min="3323" max="3323" width="20.5703125" customWidth="1"/>
    <col min="3324" max="3324" width="36.140625" customWidth="1"/>
    <col min="3325" max="3325" width="20" customWidth="1"/>
    <col min="3326" max="3326" width="4.5703125" customWidth="1"/>
    <col min="3327" max="3328" width="15.140625" customWidth="1"/>
    <col min="3329" max="3329" width="16.7109375" customWidth="1"/>
    <col min="3330" max="3331" width="11" customWidth="1"/>
    <col min="3332" max="3332" width="11.5703125" customWidth="1"/>
    <col min="3333" max="3335" width="11" customWidth="1"/>
    <col min="3336" max="3339" width="11.28515625" customWidth="1"/>
    <col min="3572" max="3572" width="4.5703125" customWidth="1"/>
    <col min="3573" max="3573" width="28.7109375" customWidth="1"/>
    <col min="3574" max="3574" width="14.140625" customWidth="1"/>
    <col min="3575" max="3576" width="16.42578125" customWidth="1"/>
    <col min="3577" max="3577" width="11" customWidth="1"/>
    <col min="3578" max="3578" width="20.5703125" bestFit="1" customWidth="1"/>
    <col min="3579" max="3579" width="20.5703125" customWidth="1"/>
    <col min="3580" max="3580" width="36.140625" customWidth="1"/>
    <col min="3581" max="3581" width="20" customWidth="1"/>
    <col min="3582" max="3582" width="4.5703125" customWidth="1"/>
    <col min="3583" max="3584" width="15.140625" customWidth="1"/>
    <col min="3585" max="3585" width="16.7109375" customWidth="1"/>
    <col min="3586" max="3587" width="11" customWidth="1"/>
    <col min="3588" max="3588" width="11.5703125" customWidth="1"/>
    <col min="3589" max="3591" width="11" customWidth="1"/>
    <col min="3592" max="3595" width="11.28515625" customWidth="1"/>
    <col min="3828" max="3828" width="4.5703125" customWidth="1"/>
    <col min="3829" max="3829" width="28.7109375" customWidth="1"/>
    <col min="3830" max="3830" width="14.140625" customWidth="1"/>
    <col min="3831" max="3832" width="16.42578125" customWidth="1"/>
    <col min="3833" max="3833" width="11" customWidth="1"/>
    <col min="3834" max="3834" width="20.5703125" bestFit="1" customWidth="1"/>
    <col min="3835" max="3835" width="20.5703125" customWidth="1"/>
    <col min="3836" max="3836" width="36.140625" customWidth="1"/>
    <col min="3837" max="3837" width="20" customWidth="1"/>
    <col min="3838" max="3838" width="4.5703125" customWidth="1"/>
    <col min="3839" max="3840" width="15.140625" customWidth="1"/>
    <col min="3841" max="3841" width="16.7109375" customWidth="1"/>
    <col min="3842" max="3843" width="11" customWidth="1"/>
    <col min="3844" max="3844" width="11.5703125" customWidth="1"/>
    <col min="3845" max="3847" width="11" customWidth="1"/>
    <col min="3848" max="3851" width="11.28515625" customWidth="1"/>
    <col min="4084" max="4084" width="4.5703125" customWidth="1"/>
    <col min="4085" max="4085" width="28.7109375" customWidth="1"/>
    <col min="4086" max="4086" width="14.140625" customWidth="1"/>
    <col min="4087" max="4088" width="16.42578125" customWidth="1"/>
    <col min="4089" max="4089" width="11" customWidth="1"/>
    <col min="4090" max="4090" width="20.5703125" bestFit="1" customWidth="1"/>
    <col min="4091" max="4091" width="20.5703125" customWidth="1"/>
    <col min="4092" max="4092" width="36.140625" customWidth="1"/>
    <col min="4093" max="4093" width="20" customWidth="1"/>
    <col min="4094" max="4094" width="4.5703125" customWidth="1"/>
    <col min="4095" max="4096" width="15.140625" customWidth="1"/>
    <col min="4097" max="4097" width="16.7109375" customWidth="1"/>
    <col min="4098" max="4099" width="11" customWidth="1"/>
    <col min="4100" max="4100" width="11.5703125" customWidth="1"/>
    <col min="4101" max="4103" width="11" customWidth="1"/>
    <col min="4104" max="4107" width="11.28515625" customWidth="1"/>
    <col min="4340" max="4340" width="4.5703125" customWidth="1"/>
    <col min="4341" max="4341" width="28.7109375" customWidth="1"/>
    <col min="4342" max="4342" width="14.140625" customWidth="1"/>
    <col min="4343" max="4344" width="16.42578125" customWidth="1"/>
    <col min="4345" max="4345" width="11" customWidth="1"/>
    <col min="4346" max="4346" width="20.5703125" bestFit="1" customWidth="1"/>
    <col min="4347" max="4347" width="20.5703125" customWidth="1"/>
    <col min="4348" max="4348" width="36.140625" customWidth="1"/>
    <col min="4349" max="4349" width="20" customWidth="1"/>
    <col min="4350" max="4350" width="4.5703125" customWidth="1"/>
    <col min="4351" max="4352" width="15.140625" customWidth="1"/>
    <col min="4353" max="4353" width="16.7109375" customWidth="1"/>
    <col min="4354" max="4355" width="11" customWidth="1"/>
    <col min="4356" max="4356" width="11.5703125" customWidth="1"/>
    <col min="4357" max="4359" width="11" customWidth="1"/>
    <col min="4360" max="4363" width="11.28515625" customWidth="1"/>
    <col min="4596" max="4596" width="4.5703125" customWidth="1"/>
    <col min="4597" max="4597" width="28.7109375" customWidth="1"/>
    <col min="4598" max="4598" width="14.140625" customWidth="1"/>
    <col min="4599" max="4600" width="16.42578125" customWidth="1"/>
    <col min="4601" max="4601" width="11" customWidth="1"/>
    <col min="4602" max="4602" width="20.5703125" bestFit="1" customWidth="1"/>
    <col min="4603" max="4603" width="20.5703125" customWidth="1"/>
    <col min="4604" max="4604" width="36.140625" customWidth="1"/>
    <col min="4605" max="4605" width="20" customWidth="1"/>
    <col min="4606" max="4606" width="4.5703125" customWidth="1"/>
    <col min="4607" max="4608" width="15.140625" customWidth="1"/>
    <col min="4609" max="4609" width="16.7109375" customWidth="1"/>
    <col min="4610" max="4611" width="11" customWidth="1"/>
    <col min="4612" max="4612" width="11.5703125" customWidth="1"/>
    <col min="4613" max="4615" width="11" customWidth="1"/>
    <col min="4616" max="4619" width="11.28515625" customWidth="1"/>
    <col min="4852" max="4852" width="4.5703125" customWidth="1"/>
    <col min="4853" max="4853" width="28.7109375" customWidth="1"/>
    <col min="4854" max="4854" width="14.140625" customWidth="1"/>
    <col min="4855" max="4856" width="16.42578125" customWidth="1"/>
    <col min="4857" max="4857" width="11" customWidth="1"/>
    <col min="4858" max="4858" width="20.5703125" bestFit="1" customWidth="1"/>
    <col min="4859" max="4859" width="20.5703125" customWidth="1"/>
    <col min="4860" max="4860" width="36.140625" customWidth="1"/>
    <col min="4861" max="4861" width="20" customWidth="1"/>
    <col min="4862" max="4862" width="4.5703125" customWidth="1"/>
    <col min="4863" max="4864" width="15.140625" customWidth="1"/>
    <col min="4865" max="4865" width="16.7109375" customWidth="1"/>
    <col min="4866" max="4867" width="11" customWidth="1"/>
    <col min="4868" max="4868" width="11.5703125" customWidth="1"/>
    <col min="4869" max="4871" width="11" customWidth="1"/>
    <col min="4872" max="4875" width="11.28515625" customWidth="1"/>
    <col min="5108" max="5108" width="4.5703125" customWidth="1"/>
    <col min="5109" max="5109" width="28.7109375" customWidth="1"/>
    <col min="5110" max="5110" width="14.140625" customWidth="1"/>
    <col min="5111" max="5112" width="16.42578125" customWidth="1"/>
    <col min="5113" max="5113" width="11" customWidth="1"/>
    <col min="5114" max="5114" width="20.5703125" bestFit="1" customWidth="1"/>
    <col min="5115" max="5115" width="20.5703125" customWidth="1"/>
    <col min="5116" max="5116" width="36.140625" customWidth="1"/>
    <col min="5117" max="5117" width="20" customWidth="1"/>
    <col min="5118" max="5118" width="4.5703125" customWidth="1"/>
    <col min="5119" max="5120" width="15.140625" customWidth="1"/>
    <col min="5121" max="5121" width="16.7109375" customWidth="1"/>
    <col min="5122" max="5123" width="11" customWidth="1"/>
    <col min="5124" max="5124" width="11.5703125" customWidth="1"/>
    <col min="5125" max="5127" width="11" customWidth="1"/>
    <col min="5128" max="5131" width="11.28515625" customWidth="1"/>
    <col min="5364" max="5364" width="4.5703125" customWidth="1"/>
    <col min="5365" max="5365" width="28.7109375" customWidth="1"/>
    <col min="5366" max="5366" width="14.140625" customWidth="1"/>
    <col min="5367" max="5368" width="16.42578125" customWidth="1"/>
    <col min="5369" max="5369" width="11" customWidth="1"/>
    <col min="5370" max="5370" width="20.5703125" bestFit="1" customWidth="1"/>
    <col min="5371" max="5371" width="20.5703125" customWidth="1"/>
    <col min="5372" max="5372" width="36.140625" customWidth="1"/>
    <col min="5373" max="5373" width="20" customWidth="1"/>
    <col min="5374" max="5374" width="4.5703125" customWidth="1"/>
    <col min="5375" max="5376" width="15.140625" customWidth="1"/>
    <col min="5377" max="5377" width="16.7109375" customWidth="1"/>
    <col min="5378" max="5379" width="11" customWidth="1"/>
    <col min="5380" max="5380" width="11.5703125" customWidth="1"/>
    <col min="5381" max="5383" width="11" customWidth="1"/>
    <col min="5384" max="5387" width="11.28515625" customWidth="1"/>
    <col min="5620" max="5620" width="4.5703125" customWidth="1"/>
    <col min="5621" max="5621" width="28.7109375" customWidth="1"/>
    <col min="5622" max="5622" width="14.140625" customWidth="1"/>
    <col min="5623" max="5624" width="16.42578125" customWidth="1"/>
    <col min="5625" max="5625" width="11" customWidth="1"/>
    <col min="5626" max="5626" width="20.5703125" bestFit="1" customWidth="1"/>
    <col min="5627" max="5627" width="20.5703125" customWidth="1"/>
    <col min="5628" max="5628" width="36.140625" customWidth="1"/>
    <col min="5629" max="5629" width="20" customWidth="1"/>
    <col min="5630" max="5630" width="4.5703125" customWidth="1"/>
    <col min="5631" max="5632" width="15.140625" customWidth="1"/>
    <col min="5633" max="5633" width="16.7109375" customWidth="1"/>
    <col min="5634" max="5635" width="11" customWidth="1"/>
    <col min="5636" max="5636" width="11.5703125" customWidth="1"/>
    <col min="5637" max="5639" width="11" customWidth="1"/>
    <col min="5640" max="5643" width="11.28515625" customWidth="1"/>
    <col min="5876" max="5876" width="4.5703125" customWidth="1"/>
    <col min="5877" max="5877" width="28.7109375" customWidth="1"/>
    <col min="5878" max="5878" width="14.140625" customWidth="1"/>
    <col min="5879" max="5880" width="16.42578125" customWidth="1"/>
    <col min="5881" max="5881" width="11" customWidth="1"/>
    <col min="5882" max="5882" width="20.5703125" bestFit="1" customWidth="1"/>
    <col min="5883" max="5883" width="20.5703125" customWidth="1"/>
    <col min="5884" max="5884" width="36.140625" customWidth="1"/>
    <col min="5885" max="5885" width="20" customWidth="1"/>
    <col min="5886" max="5886" width="4.5703125" customWidth="1"/>
    <col min="5887" max="5888" width="15.140625" customWidth="1"/>
    <col min="5889" max="5889" width="16.7109375" customWidth="1"/>
    <col min="5890" max="5891" width="11" customWidth="1"/>
    <col min="5892" max="5892" width="11.5703125" customWidth="1"/>
    <col min="5893" max="5895" width="11" customWidth="1"/>
    <col min="5896" max="5899" width="11.28515625" customWidth="1"/>
    <col min="6132" max="6132" width="4.5703125" customWidth="1"/>
    <col min="6133" max="6133" width="28.7109375" customWidth="1"/>
    <col min="6134" max="6134" width="14.140625" customWidth="1"/>
    <col min="6135" max="6136" width="16.42578125" customWidth="1"/>
    <col min="6137" max="6137" width="11" customWidth="1"/>
    <col min="6138" max="6138" width="20.5703125" bestFit="1" customWidth="1"/>
    <col min="6139" max="6139" width="20.5703125" customWidth="1"/>
    <col min="6140" max="6140" width="36.140625" customWidth="1"/>
    <col min="6141" max="6141" width="20" customWidth="1"/>
    <col min="6142" max="6142" width="4.5703125" customWidth="1"/>
    <col min="6143" max="6144" width="15.140625" customWidth="1"/>
    <col min="6145" max="6145" width="16.7109375" customWidth="1"/>
    <col min="6146" max="6147" width="11" customWidth="1"/>
    <col min="6148" max="6148" width="11.5703125" customWidth="1"/>
    <col min="6149" max="6151" width="11" customWidth="1"/>
    <col min="6152" max="6155" width="11.28515625" customWidth="1"/>
    <col min="6388" max="6388" width="4.5703125" customWidth="1"/>
    <col min="6389" max="6389" width="28.7109375" customWidth="1"/>
    <col min="6390" max="6390" width="14.140625" customWidth="1"/>
    <col min="6391" max="6392" width="16.42578125" customWidth="1"/>
    <col min="6393" max="6393" width="11" customWidth="1"/>
    <col min="6394" max="6394" width="20.5703125" bestFit="1" customWidth="1"/>
    <col min="6395" max="6395" width="20.5703125" customWidth="1"/>
    <col min="6396" max="6396" width="36.140625" customWidth="1"/>
    <col min="6397" max="6397" width="20" customWidth="1"/>
    <col min="6398" max="6398" width="4.5703125" customWidth="1"/>
    <col min="6399" max="6400" width="15.140625" customWidth="1"/>
    <col min="6401" max="6401" width="16.7109375" customWidth="1"/>
    <col min="6402" max="6403" width="11" customWidth="1"/>
    <col min="6404" max="6404" width="11.5703125" customWidth="1"/>
    <col min="6405" max="6407" width="11" customWidth="1"/>
    <col min="6408" max="6411" width="11.28515625" customWidth="1"/>
    <col min="6644" max="6644" width="4.5703125" customWidth="1"/>
    <col min="6645" max="6645" width="28.7109375" customWidth="1"/>
    <col min="6646" max="6646" width="14.140625" customWidth="1"/>
    <col min="6647" max="6648" width="16.42578125" customWidth="1"/>
    <col min="6649" max="6649" width="11" customWidth="1"/>
    <col min="6650" max="6650" width="20.5703125" bestFit="1" customWidth="1"/>
    <col min="6651" max="6651" width="20.5703125" customWidth="1"/>
    <col min="6652" max="6652" width="36.140625" customWidth="1"/>
    <col min="6653" max="6653" width="20" customWidth="1"/>
    <col min="6654" max="6654" width="4.5703125" customWidth="1"/>
    <col min="6655" max="6656" width="15.140625" customWidth="1"/>
    <col min="6657" max="6657" width="16.7109375" customWidth="1"/>
    <col min="6658" max="6659" width="11" customWidth="1"/>
    <col min="6660" max="6660" width="11.5703125" customWidth="1"/>
    <col min="6661" max="6663" width="11" customWidth="1"/>
    <col min="6664" max="6667" width="11.28515625" customWidth="1"/>
    <col min="6900" max="6900" width="4.5703125" customWidth="1"/>
    <col min="6901" max="6901" width="28.7109375" customWidth="1"/>
    <col min="6902" max="6902" width="14.140625" customWidth="1"/>
    <col min="6903" max="6904" width="16.42578125" customWidth="1"/>
    <col min="6905" max="6905" width="11" customWidth="1"/>
    <col min="6906" max="6906" width="20.5703125" bestFit="1" customWidth="1"/>
    <col min="6907" max="6907" width="20.5703125" customWidth="1"/>
    <col min="6908" max="6908" width="36.140625" customWidth="1"/>
    <col min="6909" max="6909" width="20" customWidth="1"/>
    <col min="6910" max="6910" width="4.5703125" customWidth="1"/>
    <col min="6911" max="6912" width="15.140625" customWidth="1"/>
    <col min="6913" max="6913" width="16.7109375" customWidth="1"/>
    <col min="6914" max="6915" width="11" customWidth="1"/>
    <col min="6916" max="6916" width="11.5703125" customWidth="1"/>
    <col min="6917" max="6919" width="11" customWidth="1"/>
    <col min="6920" max="6923" width="11.28515625" customWidth="1"/>
    <col min="7156" max="7156" width="4.5703125" customWidth="1"/>
    <col min="7157" max="7157" width="28.7109375" customWidth="1"/>
    <col min="7158" max="7158" width="14.140625" customWidth="1"/>
    <col min="7159" max="7160" width="16.42578125" customWidth="1"/>
    <col min="7161" max="7161" width="11" customWidth="1"/>
    <col min="7162" max="7162" width="20.5703125" bestFit="1" customWidth="1"/>
    <col min="7163" max="7163" width="20.5703125" customWidth="1"/>
    <col min="7164" max="7164" width="36.140625" customWidth="1"/>
    <col min="7165" max="7165" width="20" customWidth="1"/>
    <col min="7166" max="7166" width="4.5703125" customWidth="1"/>
    <col min="7167" max="7168" width="15.140625" customWidth="1"/>
    <col min="7169" max="7169" width="16.7109375" customWidth="1"/>
    <col min="7170" max="7171" width="11" customWidth="1"/>
    <col min="7172" max="7172" width="11.5703125" customWidth="1"/>
    <col min="7173" max="7175" width="11" customWidth="1"/>
    <col min="7176" max="7179" width="11.28515625" customWidth="1"/>
    <col min="7412" max="7412" width="4.5703125" customWidth="1"/>
    <col min="7413" max="7413" width="28.7109375" customWidth="1"/>
    <col min="7414" max="7414" width="14.140625" customWidth="1"/>
    <col min="7415" max="7416" width="16.42578125" customWidth="1"/>
    <col min="7417" max="7417" width="11" customWidth="1"/>
    <col min="7418" max="7418" width="20.5703125" bestFit="1" customWidth="1"/>
    <col min="7419" max="7419" width="20.5703125" customWidth="1"/>
    <col min="7420" max="7420" width="36.140625" customWidth="1"/>
    <col min="7421" max="7421" width="20" customWidth="1"/>
    <col min="7422" max="7422" width="4.5703125" customWidth="1"/>
    <col min="7423" max="7424" width="15.140625" customWidth="1"/>
    <col min="7425" max="7425" width="16.7109375" customWidth="1"/>
    <col min="7426" max="7427" width="11" customWidth="1"/>
    <col min="7428" max="7428" width="11.5703125" customWidth="1"/>
    <col min="7429" max="7431" width="11" customWidth="1"/>
    <col min="7432" max="7435" width="11.28515625" customWidth="1"/>
    <col min="7668" max="7668" width="4.5703125" customWidth="1"/>
    <col min="7669" max="7669" width="28.7109375" customWidth="1"/>
    <col min="7670" max="7670" width="14.140625" customWidth="1"/>
    <col min="7671" max="7672" width="16.42578125" customWidth="1"/>
    <col min="7673" max="7673" width="11" customWidth="1"/>
    <col min="7674" max="7674" width="20.5703125" bestFit="1" customWidth="1"/>
    <col min="7675" max="7675" width="20.5703125" customWidth="1"/>
    <col min="7676" max="7676" width="36.140625" customWidth="1"/>
    <col min="7677" max="7677" width="20" customWidth="1"/>
    <col min="7678" max="7678" width="4.5703125" customWidth="1"/>
    <col min="7679" max="7680" width="15.140625" customWidth="1"/>
    <col min="7681" max="7681" width="16.7109375" customWidth="1"/>
    <col min="7682" max="7683" width="11" customWidth="1"/>
    <col min="7684" max="7684" width="11.5703125" customWidth="1"/>
    <col min="7685" max="7687" width="11" customWidth="1"/>
    <col min="7688" max="7691" width="11.28515625" customWidth="1"/>
    <col min="7924" max="7924" width="4.5703125" customWidth="1"/>
    <col min="7925" max="7925" width="28.7109375" customWidth="1"/>
    <col min="7926" max="7926" width="14.140625" customWidth="1"/>
    <col min="7927" max="7928" width="16.42578125" customWidth="1"/>
    <col min="7929" max="7929" width="11" customWidth="1"/>
    <col min="7930" max="7930" width="20.5703125" bestFit="1" customWidth="1"/>
    <col min="7931" max="7931" width="20.5703125" customWidth="1"/>
    <col min="7932" max="7932" width="36.140625" customWidth="1"/>
    <col min="7933" max="7933" width="20" customWidth="1"/>
    <col min="7934" max="7934" width="4.5703125" customWidth="1"/>
    <col min="7935" max="7936" width="15.140625" customWidth="1"/>
    <col min="7937" max="7937" width="16.7109375" customWidth="1"/>
    <col min="7938" max="7939" width="11" customWidth="1"/>
    <col min="7940" max="7940" width="11.5703125" customWidth="1"/>
    <col min="7941" max="7943" width="11" customWidth="1"/>
    <col min="7944" max="7947" width="11.28515625" customWidth="1"/>
    <col min="8180" max="8180" width="4.5703125" customWidth="1"/>
    <col min="8181" max="8181" width="28.7109375" customWidth="1"/>
    <col min="8182" max="8182" width="14.140625" customWidth="1"/>
    <col min="8183" max="8184" width="16.42578125" customWidth="1"/>
    <col min="8185" max="8185" width="11" customWidth="1"/>
    <col min="8186" max="8186" width="20.5703125" bestFit="1" customWidth="1"/>
    <col min="8187" max="8187" width="20.5703125" customWidth="1"/>
    <col min="8188" max="8188" width="36.140625" customWidth="1"/>
    <col min="8189" max="8189" width="20" customWidth="1"/>
    <col min="8190" max="8190" width="4.5703125" customWidth="1"/>
    <col min="8191" max="8192" width="15.140625" customWidth="1"/>
    <col min="8193" max="8193" width="16.7109375" customWidth="1"/>
    <col min="8194" max="8195" width="11" customWidth="1"/>
    <col min="8196" max="8196" width="11.5703125" customWidth="1"/>
    <col min="8197" max="8199" width="11" customWidth="1"/>
    <col min="8200" max="8203" width="11.28515625" customWidth="1"/>
    <col min="8436" max="8436" width="4.5703125" customWidth="1"/>
    <col min="8437" max="8437" width="28.7109375" customWidth="1"/>
    <col min="8438" max="8438" width="14.140625" customWidth="1"/>
    <col min="8439" max="8440" width="16.42578125" customWidth="1"/>
    <col min="8441" max="8441" width="11" customWidth="1"/>
    <col min="8442" max="8442" width="20.5703125" bestFit="1" customWidth="1"/>
    <col min="8443" max="8443" width="20.5703125" customWidth="1"/>
    <col min="8444" max="8444" width="36.140625" customWidth="1"/>
    <col min="8445" max="8445" width="20" customWidth="1"/>
    <col min="8446" max="8446" width="4.5703125" customWidth="1"/>
    <col min="8447" max="8448" width="15.140625" customWidth="1"/>
    <col min="8449" max="8449" width="16.7109375" customWidth="1"/>
    <col min="8450" max="8451" width="11" customWidth="1"/>
    <col min="8452" max="8452" width="11.5703125" customWidth="1"/>
    <col min="8453" max="8455" width="11" customWidth="1"/>
    <col min="8456" max="8459" width="11.28515625" customWidth="1"/>
    <col min="8692" max="8692" width="4.5703125" customWidth="1"/>
    <col min="8693" max="8693" width="28.7109375" customWidth="1"/>
    <col min="8694" max="8694" width="14.140625" customWidth="1"/>
    <col min="8695" max="8696" width="16.42578125" customWidth="1"/>
    <col min="8697" max="8697" width="11" customWidth="1"/>
    <col min="8698" max="8698" width="20.5703125" bestFit="1" customWidth="1"/>
    <col min="8699" max="8699" width="20.5703125" customWidth="1"/>
    <col min="8700" max="8700" width="36.140625" customWidth="1"/>
    <col min="8701" max="8701" width="20" customWidth="1"/>
    <col min="8702" max="8702" width="4.5703125" customWidth="1"/>
    <col min="8703" max="8704" width="15.140625" customWidth="1"/>
    <col min="8705" max="8705" width="16.7109375" customWidth="1"/>
    <col min="8706" max="8707" width="11" customWidth="1"/>
    <col min="8708" max="8708" width="11.5703125" customWidth="1"/>
    <col min="8709" max="8711" width="11" customWidth="1"/>
    <col min="8712" max="8715" width="11.28515625" customWidth="1"/>
    <col min="8948" max="8948" width="4.5703125" customWidth="1"/>
    <col min="8949" max="8949" width="28.7109375" customWidth="1"/>
    <col min="8950" max="8950" width="14.140625" customWidth="1"/>
    <col min="8951" max="8952" width="16.42578125" customWidth="1"/>
    <col min="8953" max="8953" width="11" customWidth="1"/>
    <col min="8954" max="8954" width="20.5703125" bestFit="1" customWidth="1"/>
    <col min="8955" max="8955" width="20.5703125" customWidth="1"/>
    <col min="8956" max="8956" width="36.140625" customWidth="1"/>
    <col min="8957" max="8957" width="20" customWidth="1"/>
    <col min="8958" max="8958" width="4.5703125" customWidth="1"/>
    <col min="8959" max="8960" width="15.140625" customWidth="1"/>
    <col min="8961" max="8961" width="16.7109375" customWidth="1"/>
    <col min="8962" max="8963" width="11" customWidth="1"/>
    <col min="8964" max="8964" width="11.5703125" customWidth="1"/>
    <col min="8965" max="8967" width="11" customWidth="1"/>
    <col min="8968" max="8971" width="11.28515625" customWidth="1"/>
    <col min="9204" max="9204" width="4.5703125" customWidth="1"/>
    <col min="9205" max="9205" width="28.7109375" customWidth="1"/>
    <col min="9206" max="9206" width="14.140625" customWidth="1"/>
    <col min="9207" max="9208" width="16.42578125" customWidth="1"/>
    <col min="9209" max="9209" width="11" customWidth="1"/>
    <col min="9210" max="9210" width="20.5703125" bestFit="1" customWidth="1"/>
    <col min="9211" max="9211" width="20.5703125" customWidth="1"/>
    <col min="9212" max="9212" width="36.140625" customWidth="1"/>
    <col min="9213" max="9213" width="20" customWidth="1"/>
    <col min="9214" max="9214" width="4.5703125" customWidth="1"/>
    <col min="9215" max="9216" width="15.140625" customWidth="1"/>
    <col min="9217" max="9217" width="16.7109375" customWidth="1"/>
    <col min="9218" max="9219" width="11" customWidth="1"/>
    <col min="9220" max="9220" width="11.5703125" customWidth="1"/>
    <col min="9221" max="9223" width="11" customWidth="1"/>
    <col min="9224" max="9227" width="11.28515625" customWidth="1"/>
    <col min="9460" max="9460" width="4.5703125" customWidth="1"/>
    <col min="9461" max="9461" width="28.7109375" customWidth="1"/>
    <col min="9462" max="9462" width="14.140625" customWidth="1"/>
    <col min="9463" max="9464" width="16.42578125" customWidth="1"/>
    <col min="9465" max="9465" width="11" customWidth="1"/>
    <col min="9466" max="9466" width="20.5703125" bestFit="1" customWidth="1"/>
    <col min="9467" max="9467" width="20.5703125" customWidth="1"/>
    <col min="9468" max="9468" width="36.140625" customWidth="1"/>
    <col min="9469" max="9469" width="20" customWidth="1"/>
    <col min="9470" max="9470" width="4.5703125" customWidth="1"/>
    <col min="9471" max="9472" width="15.140625" customWidth="1"/>
    <col min="9473" max="9473" width="16.7109375" customWidth="1"/>
    <col min="9474" max="9475" width="11" customWidth="1"/>
    <col min="9476" max="9476" width="11.5703125" customWidth="1"/>
    <col min="9477" max="9479" width="11" customWidth="1"/>
    <col min="9480" max="9483" width="11.28515625" customWidth="1"/>
    <col min="9716" max="9716" width="4.5703125" customWidth="1"/>
    <col min="9717" max="9717" width="28.7109375" customWidth="1"/>
    <col min="9718" max="9718" width="14.140625" customWidth="1"/>
    <col min="9719" max="9720" width="16.42578125" customWidth="1"/>
    <col min="9721" max="9721" width="11" customWidth="1"/>
    <col min="9722" max="9722" width="20.5703125" bestFit="1" customWidth="1"/>
    <col min="9723" max="9723" width="20.5703125" customWidth="1"/>
    <col min="9724" max="9724" width="36.140625" customWidth="1"/>
    <col min="9725" max="9725" width="20" customWidth="1"/>
    <col min="9726" max="9726" width="4.5703125" customWidth="1"/>
    <col min="9727" max="9728" width="15.140625" customWidth="1"/>
    <col min="9729" max="9729" width="16.7109375" customWidth="1"/>
    <col min="9730" max="9731" width="11" customWidth="1"/>
    <col min="9732" max="9732" width="11.5703125" customWidth="1"/>
    <col min="9733" max="9735" width="11" customWidth="1"/>
    <col min="9736" max="9739" width="11.28515625" customWidth="1"/>
    <col min="9972" max="9972" width="4.5703125" customWidth="1"/>
    <col min="9973" max="9973" width="28.7109375" customWidth="1"/>
    <col min="9974" max="9974" width="14.140625" customWidth="1"/>
    <col min="9975" max="9976" width="16.42578125" customWidth="1"/>
    <col min="9977" max="9977" width="11" customWidth="1"/>
    <col min="9978" max="9978" width="20.5703125" bestFit="1" customWidth="1"/>
    <col min="9979" max="9979" width="20.5703125" customWidth="1"/>
    <col min="9980" max="9980" width="36.140625" customWidth="1"/>
    <col min="9981" max="9981" width="20" customWidth="1"/>
    <col min="9982" max="9982" width="4.5703125" customWidth="1"/>
    <col min="9983" max="9984" width="15.140625" customWidth="1"/>
    <col min="9985" max="9985" width="16.7109375" customWidth="1"/>
    <col min="9986" max="9987" width="11" customWidth="1"/>
    <col min="9988" max="9988" width="11.5703125" customWidth="1"/>
    <col min="9989" max="9991" width="11" customWidth="1"/>
    <col min="9992" max="9995" width="11.28515625" customWidth="1"/>
    <col min="10228" max="10228" width="4.5703125" customWidth="1"/>
    <col min="10229" max="10229" width="28.7109375" customWidth="1"/>
    <col min="10230" max="10230" width="14.140625" customWidth="1"/>
    <col min="10231" max="10232" width="16.42578125" customWidth="1"/>
    <col min="10233" max="10233" width="11" customWidth="1"/>
    <col min="10234" max="10234" width="20.5703125" bestFit="1" customWidth="1"/>
    <col min="10235" max="10235" width="20.5703125" customWidth="1"/>
    <col min="10236" max="10236" width="36.140625" customWidth="1"/>
    <col min="10237" max="10237" width="20" customWidth="1"/>
    <col min="10238" max="10238" width="4.5703125" customWidth="1"/>
    <col min="10239" max="10240" width="15.140625" customWidth="1"/>
    <col min="10241" max="10241" width="16.7109375" customWidth="1"/>
    <col min="10242" max="10243" width="11" customWidth="1"/>
    <col min="10244" max="10244" width="11.5703125" customWidth="1"/>
    <col min="10245" max="10247" width="11" customWidth="1"/>
    <col min="10248" max="10251" width="11.28515625" customWidth="1"/>
    <col min="10484" max="10484" width="4.5703125" customWidth="1"/>
    <col min="10485" max="10485" width="28.7109375" customWidth="1"/>
    <col min="10486" max="10486" width="14.140625" customWidth="1"/>
    <col min="10487" max="10488" width="16.42578125" customWidth="1"/>
    <col min="10489" max="10489" width="11" customWidth="1"/>
    <col min="10490" max="10490" width="20.5703125" bestFit="1" customWidth="1"/>
    <col min="10491" max="10491" width="20.5703125" customWidth="1"/>
    <col min="10492" max="10492" width="36.140625" customWidth="1"/>
    <col min="10493" max="10493" width="20" customWidth="1"/>
    <col min="10494" max="10494" width="4.5703125" customWidth="1"/>
    <col min="10495" max="10496" width="15.140625" customWidth="1"/>
    <col min="10497" max="10497" width="16.7109375" customWidth="1"/>
    <col min="10498" max="10499" width="11" customWidth="1"/>
    <col min="10500" max="10500" width="11.5703125" customWidth="1"/>
    <col min="10501" max="10503" width="11" customWidth="1"/>
    <col min="10504" max="10507" width="11.28515625" customWidth="1"/>
    <col min="10740" max="10740" width="4.5703125" customWidth="1"/>
    <col min="10741" max="10741" width="28.7109375" customWidth="1"/>
    <col min="10742" max="10742" width="14.140625" customWidth="1"/>
    <col min="10743" max="10744" width="16.42578125" customWidth="1"/>
    <col min="10745" max="10745" width="11" customWidth="1"/>
    <col min="10746" max="10746" width="20.5703125" bestFit="1" customWidth="1"/>
    <col min="10747" max="10747" width="20.5703125" customWidth="1"/>
    <col min="10748" max="10748" width="36.140625" customWidth="1"/>
    <col min="10749" max="10749" width="20" customWidth="1"/>
    <col min="10750" max="10750" width="4.5703125" customWidth="1"/>
    <col min="10751" max="10752" width="15.140625" customWidth="1"/>
    <col min="10753" max="10753" width="16.7109375" customWidth="1"/>
    <col min="10754" max="10755" width="11" customWidth="1"/>
    <col min="10756" max="10756" width="11.5703125" customWidth="1"/>
    <col min="10757" max="10759" width="11" customWidth="1"/>
    <col min="10760" max="10763" width="11.28515625" customWidth="1"/>
    <col min="10996" max="10996" width="4.5703125" customWidth="1"/>
    <col min="10997" max="10997" width="28.7109375" customWidth="1"/>
    <col min="10998" max="10998" width="14.140625" customWidth="1"/>
    <col min="10999" max="11000" width="16.42578125" customWidth="1"/>
    <col min="11001" max="11001" width="11" customWidth="1"/>
    <col min="11002" max="11002" width="20.5703125" bestFit="1" customWidth="1"/>
    <col min="11003" max="11003" width="20.5703125" customWidth="1"/>
    <col min="11004" max="11004" width="36.140625" customWidth="1"/>
    <col min="11005" max="11005" width="20" customWidth="1"/>
    <col min="11006" max="11006" width="4.5703125" customWidth="1"/>
    <col min="11007" max="11008" width="15.140625" customWidth="1"/>
    <col min="11009" max="11009" width="16.7109375" customWidth="1"/>
    <col min="11010" max="11011" width="11" customWidth="1"/>
    <col min="11012" max="11012" width="11.5703125" customWidth="1"/>
    <col min="11013" max="11015" width="11" customWidth="1"/>
    <col min="11016" max="11019" width="11.28515625" customWidth="1"/>
    <col min="11252" max="11252" width="4.5703125" customWidth="1"/>
    <col min="11253" max="11253" width="28.7109375" customWidth="1"/>
    <col min="11254" max="11254" width="14.140625" customWidth="1"/>
    <col min="11255" max="11256" width="16.42578125" customWidth="1"/>
    <col min="11257" max="11257" width="11" customWidth="1"/>
    <col min="11258" max="11258" width="20.5703125" bestFit="1" customWidth="1"/>
    <col min="11259" max="11259" width="20.5703125" customWidth="1"/>
    <col min="11260" max="11260" width="36.140625" customWidth="1"/>
    <col min="11261" max="11261" width="20" customWidth="1"/>
    <col min="11262" max="11262" width="4.5703125" customWidth="1"/>
    <col min="11263" max="11264" width="15.140625" customWidth="1"/>
    <col min="11265" max="11265" width="16.7109375" customWidth="1"/>
    <col min="11266" max="11267" width="11" customWidth="1"/>
    <col min="11268" max="11268" width="11.5703125" customWidth="1"/>
    <col min="11269" max="11271" width="11" customWidth="1"/>
    <col min="11272" max="11275" width="11.28515625" customWidth="1"/>
    <col min="11508" max="11508" width="4.5703125" customWidth="1"/>
    <col min="11509" max="11509" width="28.7109375" customWidth="1"/>
    <col min="11510" max="11510" width="14.140625" customWidth="1"/>
    <col min="11511" max="11512" width="16.42578125" customWidth="1"/>
    <col min="11513" max="11513" width="11" customWidth="1"/>
    <col min="11514" max="11514" width="20.5703125" bestFit="1" customWidth="1"/>
    <col min="11515" max="11515" width="20.5703125" customWidth="1"/>
    <col min="11516" max="11516" width="36.140625" customWidth="1"/>
    <col min="11517" max="11517" width="20" customWidth="1"/>
    <col min="11518" max="11518" width="4.5703125" customWidth="1"/>
    <col min="11519" max="11520" width="15.140625" customWidth="1"/>
    <col min="11521" max="11521" width="16.7109375" customWidth="1"/>
    <col min="11522" max="11523" width="11" customWidth="1"/>
    <col min="11524" max="11524" width="11.5703125" customWidth="1"/>
    <col min="11525" max="11527" width="11" customWidth="1"/>
    <col min="11528" max="11531" width="11.28515625" customWidth="1"/>
    <col min="11764" max="11764" width="4.5703125" customWidth="1"/>
    <col min="11765" max="11765" width="28.7109375" customWidth="1"/>
    <col min="11766" max="11766" width="14.140625" customWidth="1"/>
    <col min="11767" max="11768" width="16.42578125" customWidth="1"/>
    <col min="11769" max="11769" width="11" customWidth="1"/>
    <col min="11770" max="11770" width="20.5703125" bestFit="1" customWidth="1"/>
    <col min="11771" max="11771" width="20.5703125" customWidth="1"/>
    <col min="11772" max="11772" width="36.140625" customWidth="1"/>
    <col min="11773" max="11773" width="20" customWidth="1"/>
    <col min="11774" max="11774" width="4.5703125" customWidth="1"/>
    <col min="11775" max="11776" width="15.140625" customWidth="1"/>
    <col min="11777" max="11777" width="16.7109375" customWidth="1"/>
    <col min="11778" max="11779" width="11" customWidth="1"/>
    <col min="11780" max="11780" width="11.5703125" customWidth="1"/>
    <col min="11781" max="11783" width="11" customWidth="1"/>
    <col min="11784" max="11787" width="11.28515625" customWidth="1"/>
    <col min="12020" max="12020" width="4.5703125" customWidth="1"/>
    <col min="12021" max="12021" width="28.7109375" customWidth="1"/>
    <col min="12022" max="12022" width="14.140625" customWidth="1"/>
    <col min="12023" max="12024" width="16.42578125" customWidth="1"/>
    <col min="12025" max="12025" width="11" customWidth="1"/>
    <col min="12026" max="12026" width="20.5703125" bestFit="1" customWidth="1"/>
    <col min="12027" max="12027" width="20.5703125" customWidth="1"/>
    <col min="12028" max="12028" width="36.140625" customWidth="1"/>
    <col min="12029" max="12029" width="20" customWidth="1"/>
    <col min="12030" max="12030" width="4.5703125" customWidth="1"/>
    <col min="12031" max="12032" width="15.140625" customWidth="1"/>
    <col min="12033" max="12033" width="16.7109375" customWidth="1"/>
    <col min="12034" max="12035" width="11" customWidth="1"/>
    <col min="12036" max="12036" width="11.5703125" customWidth="1"/>
    <col min="12037" max="12039" width="11" customWidth="1"/>
    <col min="12040" max="12043" width="11.28515625" customWidth="1"/>
    <col min="12276" max="12276" width="4.5703125" customWidth="1"/>
    <col min="12277" max="12277" width="28.7109375" customWidth="1"/>
    <col min="12278" max="12278" width="14.140625" customWidth="1"/>
    <col min="12279" max="12280" width="16.42578125" customWidth="1"/>
    <col min="12281" max="12281" width="11" customWidth="1"/>
    <col min="12282" max="12282" width="20.5703125" bestFit="1" customWidth="1"/>
    <col min="12283" max="12283" width="20.5703125" customWidth="1"/>
    <col min="12284" max="12284" width="36.140625" customWidth="1"/>
    <col min="12285" max="12285" width="20" customWidth="1"/>
    <col min="12286" max="12286" width="4.5703125" customWidth="1"/>
    <col min="12287" max="12288" width="15.140625" customWidth="1"/>
    <col min="12289" max="12289" width="16.7109375" customWidth="1"/>
    <col min="12290" max="12291" width="11" customWidth="1"/>
    <col min="12292" max="12292" width="11.5703125" customWidth="1"/>
    <col min="12293" max="12295" width="11" customWidth="1"/>
    <col min="12296" max="12299" width="11.28515625" customWidth="1"/>
    <col min="12532" max="12532" width="4.5703125" customWidth="1"/>
    <col min="12533" max="12533" width="28.7109375" customWidth="1"/>
    <col min="12534" max="12534" width="14.140625" customWidth="1"/>
    <col min="12535" max="12536" width="16.42578125" customWidth="1"/>
    <col min="12537" max="12537" width="11" customWidth="1"/>
    <col min="12538" max="12538" width="20.5703125" bestFit="1" customWidth="1"/>
    <col min="12539" max="12539" width="20.5703125" customWidth="1"/>
    <col min="12540" max="12540" width="36.140625" customWidth="1"/>
    <col min="12541" max="12541" width="20" customWidth="1"/>
    <col min="12542" max="12542" width="4.5703125" customWidth="1"/>
    <col min="12543" max="12544" width="15.140625" customWidth="1"/>
    <col min="12545" max="12545" width="16.7109375" customWidth="1"/>
    <col min="12546" max="12547" width="11" customWidth="1"/>
    <col min="12548" max="12548" width="11.5703125" customWidth="1"/>
    <col min="12549" max="12551" width="11" customWidth="1"/>
    <col min="12552" max="12555" width="11.28515625" customWidth="1"/>
    <col min="12788" max="12788" width="4.5703125" customWidth="1"/>
    <col min="12789" max="12789" width="28.7109375" customWidth="1"/>
    <col min="12790" max="12790" width="14.140625" customWidth="1"/>
    <col min="12791" max="12792" width="16.42578125" customWidth="1"/>
    <col min="12793" max="12793" width="11" customWidth="1"/>
    <col min="12794" max="12794" width="20.5703125" bestFit="1" customWidth="1"/>
    <col min="12795" max="12795" width="20.5703125" customWidth="1"/>
    <col min="12796" max="12796" width="36.140625" customWidth="1"/>
    <col min="12797" max="12797" width="20" customWidth="1"/>
    <col min="12798" max="12798" width="4.5703125" customWidth="1"/>
    <col min="12799" max="12800" width="15.140625" customWidth="1"/>
    <col min="12801" max="12801" width="16.7109375" customWidth="1"/>
    <col min="12802" max="12803" width="11" customWidth="1"/>
    <col min="12804" max="12804" width="11.5703125" customWidth="1"/>
    <col min="12805" max="12807" width="11" customWidth="1"/>
    <col min="12808" max="12811" width="11.28515625" customWidth="1"/>
    <col min="13044" max="13044" width="4.5703125" customWidth="1"/>
    <col min="13045" max="13045" width="28.7109375" customWidth="1"/>
    <col min="13046" max="13046" width="14.140625" customWidth="1"/>
    <col min="13047" max="13048" width="16.42578125" customWidth="1"/>
    <col min="13049" max="13049" width="11" customWidth="1"/>
    <col min="13050" max="13050" width="20.5703125" bestFit="1" customWidth="1"/>
    <col min="13051" max="13051" width="20.5703125" customWidth="1"/>
    <col min="13052" max="13052" width="36.140625" customWidth="1"/>
    <col min="13053" max="13053" width="20" customWidth="1"/>
    <col min="13054" max="13054" width="4.5703125" customWidth="1"/>
    <col min="13055" max="13056" width="15.140625" customWidth="1"/>
    <col min="13057" max="13057" width="16.7109375" customWidth="1"/>
    <col min="13058" max="13059" width="11" customWidth="1"/>
    <col min="13060" max="13060" width="11.5703125" customWidth="1"/>
    <col min="13061" max="13063" width="11" customWidth="1"/>
    <col min="13064" max="13067" width="11.28515625" customWidth="1"/>
    <col min="13300" max="13300" width="4.5703125" customWidth="1"/>
    <col min="13301" max="13301" width="28.7109375" customWidth="1"/>
    <col min="13302" max="13302" width="14.140625" customWidth="1"/>
    <col min="13303" max="13304" width="16.42578125" customWidth="1"/>
    <col min="13305" max="13305" width="11" customWidth="1"/>
    <col min="13306" max="13306" width="20.5703125" bestFit="1" customWidth="1"/>
    <col min="13307" max="13307" width="20.5703125" customWidth="1"/>
    <col min="13308" max="13308" width="36.140625" customWidth="1"/>
    <col min="13309" max="13309" width="20" customWidth="1"/>
    <col min="13310" max="13310" width="4.5703125" customWidth="1"/>
    <col min="13311" max="13312" width="15.140625" customWidth="1"/>
    <col min="13313" max="13313" width="16.7109375" customWidth="1"/>
    <col min="13314" max="13315" width="11" customWidth="1"/>
    <col min="13316" max="13316" width="11.5703125" customWidth="1"/>
    <col min="13317" max="13319" width="11" customWidth="1"/>
    <col min="13320" max="13323" width="11.28515625" customWidth="1"/>
    <col min="13556" max="13556" width="4.5703125" customWidth="1"/>
    <col min="13557" max="13557" width="28.7109375" customWidth="1"/>
    <col min="13558" max="13558" width="14.140625" customWidth="1"/>
    <col min="13559" max="13560" width="16.42578125" customWidth="1"/>
    <col min="13561" max="13561" width="11" customWidth="1"/>
    <col min="13562" max="13562" width="20.5703125" bestFit="1" customWidth="1"/>
    <col min="13563" max="13563" width="20.5703125" customWidth="1"/>
    <col min="13564" max="13564" width="36.140625" customWidth="1"/>
    <col min="13565" max="13565" width="20" customWidth="1"/>
    <col min="13566" max="13566" width="4.5703125" customWidth="1"/>
    <col min="13567" max="13568" width="15.140625" customWidth="1"/>
    <col min="13569" max="13569" width="16.7109375" customWidth="1"/>
    <col min="13570" max="13571" width="11" customWidth="1"/>
    <col min="13572" max="13572" width="11.5703125" customWidth="1"/>
    <col min="13573" max="13575" width="11" customWidth="1"/>
    <col min="13576" max="13579" width="11.28515625" customWidth="1"/>
    <col min="13812" max="13812" width="4.5703125" customWidth="1"/>
    <col min="13813" max="13813" width="28.7109375" customWidth="1"/>
    <col min="13814" max="13814" width="14.140625" customWidth="1"/>
    <col min="13815" max="13816" width="16.42578125" customWidth="1"/>
    <col min="13817" max="13817" width="11" customWidth="1"/>
    <col min="13818" max="13818" width="20.5703125" bestFit="1" customWidth="1"/>
    <col min="13819" max="13819" width="20.5703125" customWidth="1"/>
    <col min="13820" max="13820" width="36.140625" customWidth="1"/>
    <col min="13821" max="13821" width="20" customWidth="1"/>
    <col min="13822" max="13822" width="4.5703125" customWidth="1"/>
    <col min="13823" max="13824" width="15.140625" customWidth="1"/>
    <col min="13825" max="13825" width="16.7109375" customWidth="1"/>
    <col min="13826" max="13827" width="11" customWidth="1"/>
    <col min="13828" max="13828" width="11.5703125" customWidth="1"/>
    <col min="13829" max="13831" width="11" customWidth="1"/>
    <col min="13832" max="13835" width="11.28515625" customWidth="1"/>
    <col min="14068" max="14068" width="4.5703125" customWidth="1"/>
    <col min="14069" max="14069" width="28.7109375" customWidth="1"/>
    <col min="14070" max="14070" width="14.140625" customWidth="1"/>
    <col min="14071" max="14072" width="16.42578125" customWidth="1"/>
    <col min="14073" max="14073" width="11" customWidth="1"/>
    <col min="14074" max="14074" width="20.5703125" bestFit="1" customWidth="1"/>
    <col min="14075" max="14075" width="20.5703125" customWidth="1"/>
    <col min="14076" max="14076" width="36.140625" customWidth="1"/>
    <col min="14077" max="14077" width="20" customWidth="1"/>
    <col min="14078" max="14078" width="4.5703125" customWidth="1"/>
    <col min="14079" max="14080" width="15.140625" customWidth="1"/>
    <col min="14081" max="14081" width="16.7109375" customWidth="1"/>
    <col min="14082" max="14083" width="11" customWidth="1"/>
    <col min="14084" max="14084" width="11.5703125" customWidth="1"/>
    <col min="14085" max="14087" width="11" customWidth="1"/>
    <col min="14088" max="14091" width="11.28515625" customWidth="1"/>
    <col min="14324" max="14324" width="4.5703125" customWidth="1"/>
    <col min="14325" max="14325" width="28.7109375" customWidth="1"/>
    <col min="14326" max="14326" width="14.140625" customWidth="1"/>
    <col min="14327" max="14328" width="16.42578125" customWidth="1"/>
    <col min="14329" max="14329" width="11" customWidth="1"/>
    <col min="14330" max="14330" width="20.5703125" bestFit="1" customWidth="1"/>
    <col min="14331" max="14331" width="20.5703125" customWidth="1"/>
    <col min="14332" max="14332" width="36.140625" customWidth="1"/>
    <col min="14333" max="14333" width="20" customWidth="1"/>
    <col min="14334" max="14334" width="4.5703125" customWidth="1"/>
    <col min="14335" max="14336" width="15.140625" customWidth="1"/>
    <col min="14337" max="14337" width="16.7109375" customWidth="1"/>
    <col min="14338" max="14339" width="11" customWidth="1"/>
    <col min="14340" max="14340" width="11.5703125" customWidth="1"/>
    <col min="14341" max="14343" width="11" customWidth="1"/>
    <col min="14344" max="14347" width="11.28515625" customWidth="1"/>
    <col min="14580" max="14580" width="4.5703125" customWidth="1"/>
    <col min="14581" max="14581" width="28.7109375" customWidth="1"/>
    <col min="14582" max="14582" width="14.140625" customWidth="1"/>
    <col min="14583" max="14584" width="16.42578125" customWidth="1"/>
    <col min="14585" max="14585" width="11" customWidth="1"/>
    <col min="14586" max="14586" width="20.5703125" bestFit="1" customWidth="1"/>
    <col min="14587" max="14587" width="20.5703125" customWidth="1"/>
    <col min="14588" max="14588" width="36.140625" customWidth="1"/>
    <col min="14589" max="14589" width="20" customWidth="1"/>
    <col min="14590" max="14590" width="4.5703125" customWidth="1"/>
    <col min="14591" max="14592" width="15.140625" customWidth="1"/>
    <col min="14593" max="14593" width="16.7109375" customWidth="1"/>
    <col min="14594" max="14595" width="11" customWidth="1"/>
    <col min="14596" max="14596" width="11.5703125" customWidth="1"/>
    <col min="14597" max="14599" width="11" customWidth="1"/>
    <col min="14600" max="14603" width="11.28515625" customWidth="1"/>
    <col min="14836" max="14836" width="4.5703125" customWidth="1"/>
    <col min="14837" max="14837" width="28.7109375" customWidth="1"/>
    <col min="14838" max="14838" width="14.140625" customWidth="1"/>
    <col min="14839" max="14840" width="16.42578125" customWidth="1"/>
    <col min="14841" max="14841" width="11" customWidth="1"/>
    <col min="14842" max="14842" width="20.5703125" bestFit="1" customWidth="1"/>
    <col min="14843" max="14843" width="20.5703125" customWidth="1"/>
    <col min="14844" max="14844" width="36.140625" customWidth="1"/>
    <col min="14845" max="14845" width="20" customWidth="1"/>
    <col min="14846" max="14846" width="4.5703125" customWidth="1"/>
    <col min="14847" max="14848" width="15.140625" customWidth="1"/>
    <col min="14849" max="14849" width="16.7109375" customWidth="1"/>
    <col min="14850" max="14851" width="11" customWidth="1"/>
    <col min="14852" max="14852" width="11.5703125" customWidth="1"/>
    <col min="14853" max="14855" width="11" customWidth="1"/>
    <col min="14856" max="14859" width="11.28515625" customWidth="1"/>
    <col min="15092" max="15092" width="4.5703125" customWidth="1"/>
    <col min="15093" max="15093" width="28.7109375" customWidth="1"/>
    <col min="15094" max="15094" width="14.140625" customWidth="1"/>
    <col min="15095" max="15096" width="16.42578125" customWidth="1"/>
    <col min="15097" max="15097" width="11" customWidth="1"/>
    <col min="15098" max="15098" width="20.5703125" bestFit="1" customWidth="1"/>
    <col min="15099" max="15099" width="20.5703125" customWidth="1"/>
    <col min="15100" max="15100" width="36.140625" customWidth="1"/>
    <col min="15101" max="15101" width="20" customWidth="1"/>
    <col min="15102" max="15102" width="4.5703125" customWidth="1"/>
    <col min="15103" max="15104" width="15.140625" customWidth="1"/>
    <col min="15105" max="15105" width="16.7109375" customWidth="1"/>
    <col min="15106" max="15107" width="11" customWidth="1"/>
    <col min="15108" max="15108" width="11.5703125" customWidth="1"/>
    <col min="15109" max="15111" width="11" customWidth="1"/>
    <col min="15112" max="15115" width="11.28515625" customWidth="1"/>
    <col min="15348" max="15348" width="4.5703125" customWidth="1"/>
    <col min="15349" max="15349" width="28.7109375" customWidth="1"/>
    <col min="15350" max="15350" width="14.140625" customWidth="1"/>
    <col min="15351" max="15352" width="16.42578125" customWidth="1"/>
    <col min="15353" max="15353" width="11" customWidth="1"/>
    <col min="15354" max="15354" width="20.5703125" bestFit="1" customWidth="1"/>
    <col min="15355" max="15355" width="20.5703125" customWidth="1"/>
    <col min="15356" max="15356" width="36.140625" customWidth="1"/>
    <col min="15357" max="15357" width="20" customWidth="1"/>
    <col min="15358" max="15358" width="4.5703125" customWidth="1"/>
    <col min="15359" max="15360" width="15.140625" customWidth="1"/>
    <col min="15361" max="15361" width="16.7109375" customWidth="1"/>
    <col min="15362" max="15363" width="11" customWidth="1"/>
    <col min="15364" max="15364" width="11.5703125" customWidth="1"/>
    <col min="15365" max="15367" width="11" customWidth="1"/>
    <col min="15368" max="15371" width="11.28515625" customWidth="1"/>
    <col min="15604" max="15604" width="4.5703125" customWidth="1"/>
    <col min="15605" max="15605" width="28.7109375" customWidth="1"/>
    <col min="15606" max="15606" width="14.140625" customWidth="1"/>
    <col min="15607" max="15608" width="16.42578125" customWidth="1"/>
    <col min="15609" max="15609" width="11" customWidth="1"/>
    <col min="15610" max="15610" width="20.5703125" bestFit="1" customWidth="1"/>
    <col min="15611" max="15611" width="20.5703125" customWidth="1"/>
    <col min="15612" max="15612" width="36.140625" customWidth="1"/>
    <col min="15613" max="15613" width="20" customWidth="1"/>
    <col min="15614" max="15614" width="4.5703125" customWidth="1"/>
    <col min="15615" max="15616" width="15.140625" customWidth="1"/>
    <col min="15617" max="15617" width="16.7109375" customWidth="1"/>
    <col min="15618" max="15619" width="11" customWidth="1"/>
    <col min="15620" max="15620" width="11.5703125" customWidth="1"/>
    <col min="15621" max="15623" width="11" customWidth="1"/>
    <col min="15624" max="15627" width="11.28515625" customWidth="1"/>
    <col min="15860" max="15860" width="4.5703125" customWidth="1"/>
    <col min="15861" max="15861" width="28.7109375" customWidth="1"/>
    <col min="15862" max="15862" width="14.140625" customWidth="1"/>
    <col min="15863" max="15864" width="16.42578125" customWidth="1"/>
    <col min="15865" max="15865" width="11" customWidth="1"/>
    <col min="15866" max="15866" width="20.5703125" bestFit="1" customWidth="1"/>
    <col min="15867" max="15867" width="20.5703125" customWidth="1"/>
    <col min="15868" max="15868" width="36.140625" customWidth="1"/>
    <col min="15869" max="15869" width="20" customWidth="1"/>
    <col min="15870" max="15870" width="4.5703125" customWidth="1"/>
    <col min="15871" max="15872" width="15.140625" customWidth="1"/>
    <col min="15873" max="15873" width="16.7109375" customWidth="1"/>
    <col min="15874" max="15875" width="11" customWidth="1"/>
    <col min="15876" max="15876" width="11.5703125" customWidth="1"/>
    <col min="15877" max="15879" width="11" customWidth="1"/>
    <col min="15880" max="15883" width="11.28515625" customWidth="1"/>
    <col min="16116" max="16116" width="4.5703125" customWidth="1"/>
    <col min="16117" max="16117" width="28.7109375" customWidth="1"/>
    <col min="16118" max="16118" width="14.140625" customWidth="1"/>
    <col min="16119" max="16120" width="16.42578125" customWidth="1"/>
    <col min="16121" max="16121" width="11" customWidth="1"/>
    <col min="16122" max="16122" width="20.5703125" bestFit="1" customWidth="1"/>
    <col min="16123" max="16123" width="20.5703125" customWidth="1"/>
    <col min="16124" max="16124" width="36.140625" customWidth="1"/>
    <col min="16125" max="16125" width="20" customWidth="1"/>
    <col min="16126" max="16126" width="4.5703125" customWidth="1"/>
    <col min="16127" max="16128" width="15.140625" customWidth="1"/>
    <col min="16129" max="16129" width="16.7109375" customWidth="1"/>
    <col min="16130" max="16131" width="11" customWidth="1"/>
    <col min="16132" max="16132" width="11.5703125" customWidth="1"/>
    <col min="16133" max="16135" width="11" customWidth="1"/>
    <col min="16136" max="16139" width="11.28515625" customWidth="1"/>
  </cols>
  <sheetData>
    <row r="1" spans="1:11" x14ac:dyDescent="0.2">
      <c r="A1" s="1" t="s">
        <v>0</v>
      </c>
      <c r="F1" s="6"/>
    </row>
    <row r="2" spans="1:11" ht="13.5" thickBot="1" x14ac:dyDescent="0.25">
      <c r="A2" s="1"/>
      <c r="F2" s="6"/>
    </row>
    <row r="3" spans="1:11" ht="62.25" customHeight="1" x14ac:dyDescent="0.2">
      <c r="A3" s="123" t="s">
        <v>1</v>
      </c>
      <c r="B3" s="123" t="s">
        <v>2</v>
      </c>
      <c r="C3" s="123" t="s">
        <v>3</v>
      </c>
      <c r="D3" s="123" t="s">
        <v>4</v>
      </c>
      <c r="E3" s="123" t="s">
        <v>5</v>
      </c>
      <c r="F3" s="123" t="s">
        <v>6</v>
      </c>
      <c r="G3" s="121" t="s">
        <v>7</v>
      </c>
      <c r="H3" s="121" t="s">
        <v>8</v>
      </c>
      <c r="I3" s="103" t="s">
        <v>159</v>
      </c>
      <c r="J3" s="123" t="s">
        <v>9</v>
      </c>
      <c r="K3" s="123" t="s">
        <v>10</v>
      </c>
    </row>
    <row r="4" spans="1:11" ht="62.25" customHeight="1" thickBot="1" x14ac:dyDescent="0.25">
      <c r="A4" s="124"/>
      <c r="B4" s="124"/>
      <c r="C4" s="124"/>
      <c r="D4" s="124"/>
      <c r="E4" s="124"/>
      <c r="F4" s="124"/>
      <c r="G4" s="122"/>
      <c r="H4" s="122"/>
      <c r="I4" s="104"/>
      <c r="J4" s="124"/>
      <c r="K4" s="124"/>
    </row>
    <row r="5" spans="1:11" ht="13.5" customHeight="1" thickBot="1" x14ac:dyDescent="0.25">
      <c r="A5" s="119" t="s">
        <v>11</v>
      </c>
      <c r="B5" s="120"/>
      <c r="C5" s="120"/>
      <c r="D5" s="120"/>
      <c r="E5" s="120"/>
      <c r="F5" s="9"/>
      <c r="G5" s="10"/>
      <c r="H5" s="10"/>
      <c r="I5" s="85"/>
      <c r="J5" s="11"/>
      <c r="K5" s="11"/>
    </row>
    <row r="6" spans="1:11" s="3" customFormat="1" ht="76.5" x14ac:dyDescent="0.2">
      <c r="A6" s="12">
        <v>1</v>
      </c>
      <c r="B6" s="13" t="s">
        <v>12</v>
      </c>
      <c r="C6" s="13" t="s">
        <v>13</v>
      </c>
      <c r="D6" s="13" t="s">
        <v>14</v>
      </c>
      <c r="E6" s="13" t="s">
        <v>15</v>
      </c>
      <c r="F6" s="13">
        <v>1976</v>
      </c>
      <c r="G6" s="14"/>
      <c r="H6" s="14">
        <v>2200000</v>
      </c>
      <c r="I6" s="86" t="s">
        <v>166</v>
      </c>
      <c r="J6" s="15" t="s">
        <v>16</v>
      </c>
      <c r="K6" s="16" t="s">
        <v>17</v>
      </c>
    </row>
    <row r="7" spans="1:11" s="3" customFormat="1" ht="76.5" x14ac:dyDescent="0.2">
      <c r="A7" s="18">
        <v>2</v>
      </c>
      <c r="B7" s="17" t="s">
        <v>19</v>
      </c>
      <c r="C7" s="13" t="s">
        <v>20</v>
      </c>
      <c r="D7" s="13" t="s">
        <v>14</v>
      </c>
      <c r="E7" s="13" t="s">
        <v>15</v>
      </c>
      <c r="F7" s="17">
        <v>1978</v>
      </c>
      <c r="G7" s="19"/>
      <c r="H7" s="19">
        <v>200000</v>
      </c>
      <c r="I7" s="87" t="s">
        <v>167</v>
      </c>
      <c r="J7" s="20" t="s">
        <v>16</v>
      </c>
      <c r="K7" s="21" t="s">
        <v>21</v>
      </c>
    </row>
    <row r="8" spans="1:11" s="3" customFormat="1" ht="114.75" x14ac:dyDescent="0.2">
      <c r="A8" s="12">
        <v>3</v>
      </c>
      <c r="B8" s="17" t="s">
        <v>168</v>
      </c>
      <c r="C8" s="13" t="s">
        <v>23</v>
      </c>
      <c r="D8" s="13" t="s">
        <v>14</v>
      </c>
      <c r="E8" s="13" t="s">
        <v>15</v>
      </c>
      <c r="F8" s="17">
        <v>1976</v>
      </c>
      <c r="G8" s="19"/>
      <c r="H8" s="19">
        <v>200000</v>
      </c>
      <c r="I8" s="87" t="s">
        <v>169</v>
      </c>
      <c r="J8" s="20" t="s">
        <v>16</v>
      </c>
      <c r="K8" s="21" t="s">
        <v>17</v>
      </c>
    </row>
    <row r="9" spans="1:11" s="3" customFormat="1" ht="102" x14ac:dyDescent="0.2">
      <c r="A9" s="18">
        <v>4</v>
      </c>
      <c r="B9" s="17" t="s">
        <v>25</v>
      </c>
      <c r="C9" s="13" t="s">
        <v>26</v>
      </c>
      <c r="D9" s="13" t="s">
        <v>14</v>
      </c>
      <c r="E9" s="13" t="s">
        <v>15</v>
      </c>
      <c r="F9" s="17">
        <v>1970</v>
      </c>
      <c r="G9" s="19"/>
      <c r="H9" s="19">
        <v>400000</v>
      </c>
      <c r="I9" s="87" t="s">
        <v>170</v>
      </c>
      <c r="J9" s="20" t="s">
        <v>16</v>
      </c>
      <c r="K9" s="21" t="s">
        <v>27</v>
      </c>
    </row>
    <row r="10" spans="1:11" s="3" customFormat="1" ht="127.5" x14ac:dyDescent="0.2">
      <c r="A10" s="12">
        <v>5</v>
      </c>
      <c r="B10" s="17" t="s">
        <v>29</v>
      </c>
      <c r="C10" s="13" t="s">
        <v>30</v>
      </c>
      <c r="D10" s="13" t="s">
        <v>14</v>
      </c>
      <c r="E10" s="13" t="s">
        <v>15</v>
      </c>
      <c r="F10" s="17">
        <v>1905</v>
      </c>
      <c r="G10" s="19"/>
      <c r="H10" s="19">
        <v>200000</v>
      </c>
      <c r="I10" s="87" t="s">
        <v>176</v>
      </c>
      <c r="J10" s="20" t="s">
        <v>16</v>
      </c>
      <c r="K10" s="21" t="s">
        <v>31</v>
      </c>
    </row>
    <row r="11" spans="1:11" s="3" customFormat="1" ht="114.75" x14ac:dyDescent="0.2">
      <c r="A11" s="18">
        <v>6</v>
      </c>
      <c r="B11" s="17" t="s">
        <v>25</v>
      </c>
      <c r="C11" s="13" t="s">
        <v>26</v>
      </c>
      <c r="D11" s="13" t="s">
        <v>14</v>
      </c>
      <c r="E11" s="13" t="s">
        <v>15</v>
      </c>
      <c r="F11" s="17">
        <v>1968</v>
      </c>
      <c r="G11" s="19"/>
      <c r="H11" s="19">
        <v>800000</v>
      </c>
      <c r="I11" s="87" t="s">
        <v>171</v>
      </c>
      <c r="J11" s="20" t="s">
        <v>16</v>
      </c>
      <c r="K11" s="21" t="s">
        <v>33</v>
      </c>
    </row>
    <row r="12" spans="1:11" s="3" customFormat="1" ht="76.5" x14ac:dyDescent="0.2">
      <c r="A12" s="12">
        <v>7</v>
      </c>
      <c r="B12" s="17" t="s">
        <v>25</v>
      </c>
      <c r="C12" s="13" t="s">
        <v>26</v>
      </c>
      <c r="D12" s="13" t="s">
        <v>14</v>
      </c>
      <c r="E12" s="13" t="s">
        <v>15</v>
      </c>
      <c r="F12" s="17">
        <v>1965</v>
      </c>
      <c r="G12" s="19"/>
      <c r="H12" s="19">
        <v>500000</v>
      </c>
      <c r="I12" s="87" t="s">
        <v>177</v>
      </c>
      <c r="J12" s="20" t="s">
        <v>16</v>
      </c>
      <c r="K12" s="21" t="s">
        <v>34</v>
      </c>
    </row>
    <row r="13" spans="1:11" s="3" customFormat="1" x14ac:dyDescent="0.2">
      <c r="A13" s="18">
        <v>8</v>
      </c>
      <c r="B13" s="17" t="s">
        <v>29</v>
      </c>
      <c r="C13" s="13" t="s">
        <v>30</v>
      </c>
      <c r="D13" s="13" t="s">
        <v>14</v>
      </c>
      <c r="E13" s="13" t="s">
        <v>15</v>
      </c>
      <c r="F13" s="17">
        <v>1985</v>
      </c>
      <c r="G13" s="19"/>
      <c r="H13" s="19">
        <v>600000</v>
      </c>
      <c r="I13" s="87" t="s">
        <v>160</v>
      </c>
      <c r="J13" s="20" t="s">
        <v>16</v>
      </c>
      <c r="K13" s="21" t="s">
        <v>35</v>
      </c>
    </row>
    <row r="14" spans="1:11" s="3" customFormat="1" ht="102" x14ac:dyDescent="0.2">
      <c r="A14" s="12">
        <v>9</v>
      </c>
      <c r="B14" s="17" t="s">
        <v>25</v>
      </c>
      <c r="C14" s="13" t="s">
        <v>26</v>
      </c>
      <c r="D14" s="13" t="s">
        <v>14</v>
      </c>
      <c r="E14" s="13" t="s">
        <v>15</v>
      </c>
      <c r="F14" s="17">
        <v>1983</v>
      </c>
      <c r="G14" s="19"/>
      <c r="H14" s="19">
        <v>600000</v>
      </c>
      <c r="I14" s="87" t="s">
        <v>178</v>
      </c>
      <c r="J14" s="20" t="s">
        <v>16</v>
      </c>
      <c r="K14" s="21" t="s">
        <v>36</v>
      </c>
    </row>
    <row r="15" spans="1:11" s="3" customFormat="1" ht="12.75" customHeight="1" x14ac:dyDescent="0.2">
      <c r="A15" s="18">
        <v>10</v>
      </c>
      <c r="B15" s="17" t="s">
        <v>29</v>
      </c>
      <c r="C15" s="13" t="s">
        <v>30</v>
      </c>
      <c r="D15" s="13" t="s">
        <v>14</v>
      </c>
      <c r="E15" s="13" t="s">
        <v>15</v>
      </c>
      <c r="F15" s="17">
        <v>1920</v>
      </c>
      <c r="G15" s="19"/>
      <c r="H15" s="19">
        <v>400000</v>
      </c>
      <c r="I15" s="87" t="s">
        <v>160</v>
      </c>
      <c r="J15" s="20" t="s">
        <v>16</v>
      </c>
      <c r="K15" s="21" t="s">
        <v>37</v>
      </c>
    </row>
    <row r="16" spans="1:11" s="3" customFormat="1" ht="76.5" x14ac:dyDescent="0.2">
      <c r="A16" s="12">
        <v>11</v>
      </c>
      <c r="B16" s="17" t="s">
        <v>29</v>
      </c>
      <c r="C16" s="13" t="s">
        <v>30</v>
      </c>
      <c r="D16" s="13" t="s">
        <v>14</v>
      </c>
      <c r="E16" s="13" t="s">
        <v>15</v>
      </c>
      <c r="F16" s="17">
        <v>1992</v>
      </c>
      <c r="G16" s="19"/>
      <c r="H16" s="19">
        <v>600000</v>
      </c>
      <c r="I16" s="87" t="s">
        <v>172</v>
      </c>
      <c r="J16" s="20" t="s">
        <v>16</v>
      </c>
      <c r="K16" s="21" t="s">
        <v>38</v>
      </c>
    </row>
    <row r="17" spans="1:11" s="3" customFormat="1" ht="12.75" customHeight="1" x14ac:dyDescent="0.2">
      <c r="A17" s="18">
        <v>12</v>
      </c>
      <c r="B17" s="17" t="s">
        <v>29</v>
      </c>
      <c r="C17" s="13" t="s">
        <v>30</v>
      </c>
      <c r="D17" s="13" t="s">
        <v>14</v>
      </c>
      <c r="E17" s="13" t="s">
        <v>15</v>
      </c>
      <c r="F17" s="22">
        <v>1997</v>
      </c>
      <c r="G17" s="19"/>
      <c r="H17" s="19">
        <v>300000</v>
      </c>
      <c r="I17" s="87"/>
      <c r="J17" s="20" t="s">
        <v>16</v>
      </c>
      <c r="K17" s="21" t="s">
        <v>39</v>
      </c>
    </row>
    <row r="18" spans="1:11" s="3" customFormat="1" ht="89.25" x14ac:dyDescent="0.2">
      <c r="A18" s="12">
        <v>13</v>
      </c>
      <c r="B18" s="17" t="s">
        <v>29</v>
      </c>
      <c r="C18" s="13" t="s">
        <v>30</v>
      </c>
      <c r="D18" s="13" t="s">
        <v>14</v>
      </c>
      <c r="E18" s="13" t="s">
        <v>15</v>
      </c>
      <c r="F18" s="22">
        <v>1960</v>
      </c>
      <c r="G18" s="19"/>
      <c r="H18" s="19">
        <v>600000</v>
      </c>
      <c r="I18" s="87" t="s">
        <v>173</v>
      </c>
      <c r="J18" s="20" t="s">
        <v>16</v>
      </c>
      <c r="K18" s="21" t="s">
        <v>40</v>
      </c>
    </row>
    <row r="19" spans="1:11" s="3" customFormat="1" ht="25.5" x14ac:dyDescent="0.2">
      <c r="A19" s="18">
        <v>14</v>
      </c>
      <c r="B19" s="17" t="s">
        <v>41</v>
      </c>
      <c r="C19" s="13" t="s">
        <v>42</v>
      </c>
      <c r="D19" s="13" t="s">
        <v>14</v>
      </c>
      <c r="E19" s="13" t="s">
        <v>15</v>
      </c>
      <c r="F19" s="22">
        <v>1953</v>
      </c>
      <c r="G19" s="19"/>
      <c r="H19" s="19">
        <v>300000</v>
      </c>
      <c r="I19" s="87" t="s">
        <v>79</v>
      </c>
      <c r="J19" s="21" t="s">
        <v>16</v>
      </c>
      <c r="K19" s="21" t="s">
        <v>43</v>
      </c>
    </row>
    <row r="20" spans="1:11" s="3" customFormat="1" ht="12.75" customHeight="1" x14ac:dyDescent="0.2">
      <c r="A20" s="12">
        <v>15</v>
      </c>
      <c r="B20" s="17" t="s">
        <v>41</v>
      </c>
      <c r="C20" s="13" t="s">
        <v>42</v>
      </c>
      <c r="D20" s="13" t="s">
        <v>14</v>
      </c>
      <c r="E20" s="13" t="s">
        <v>15</v>
      </c>
      <c r="F20" s="22">
        <v>1930</v>
      </c>
      <c r="G20" s="19"/>
      <c r="H20" s="19">
        <v>100000</v>
      </c>
      <c r="I20" s="87" t="s">
        <v>162</v>
      </c>
      <c r="J20" s="20" t="s">
        <v>16</v>
      </c>
      <c r="K20" s="21" t="s">
        <v>44</v>
      </c>
    </row>
    <row r="21" spans="1:11" s="3" customFormat="1" ht="25.5" x14ac:dyDescent="0.2">
      <c r="A21" s="18">
        <v>16</v>
      </c>
      <c r="B21" s="17" t="s">
        <v>45</v>
      </c>
      <c r="C21" s="13" t="s">
        <v>26</v>
      </c>
      <c r="D21" s="13" t="s">
        <v>14</v>
      </c>
      <c r="E21" s="13" t="s">
        <v>15</v>
      </c>
      <c r="F21" s="22">
        <v>2009</v>
      </c>
      <c r="G21" s="19">
        <v>320000</v>
      </c>
      <c r="H21" s="19"/>
      <c r="I21" s="87"/>
      <c r="J21" s="20" t="s">
        <v>16</v>
      </c>
      <c r="K21" s="21" t="s">
        <v>46</v>
      </c>
    </row>
    <row r="22" spans="1:11" s="3" customFormat="1" ht="12.75" customHeight="1" x14ac:dyDescent="0.2">
      <c r="A22" s="12">
        <v>17</v>
      </c>
      <c r="B22" s="17" t="s">
        <v>47</v>
      </c>
      <c r="C22" s="13"/>
      <c r="D22" s="13" t="s">
        <v>14</v>
      </c>
      <c r="E22" s="13" t="s">
        <v>15</v>
      </c>
      <c r="F22" s="22" t="s">
        <v>48</v>
      </c>
      <c r="G22" s="19">
        <v>33333.4</v>
      </c>
      <c r="H22" s="19"/>
      <c r="I22" s="87"/>
      <c r="J22" s="20" t="s">
        <v>49</v>
      </c>
      <c r="K22" s="21" t="s">
        <v>50</v>
      </c>
    </row>
    <row r="23" spans="1:11" s="3" customFormat="1" ht="12.75" customHeight="1" x14ac:dyDescent="0.2">
      <c r="A23" s="18">
        <v>18</v>
      </c>
      <c r="B23" s="17" t="s">
        <v>51</v>
      </c>
      <c r="C23" s="17"/>
      <c r="D23" s="13" t="s">
        <v>14</v>
      </c>
      <c r="E23" s="13" t="s">
        <v>15</v>
      </c>
      <c r="F23" s="17" t="s">
        <v>52</v>
      </c>
      <c r="G23" s="23">
        <v>15328.2</v>
      </c>
      <c r="H23" s="23"/>
      <c r="I23" s="87"/>
      <c r="J23" s="21" t="s">
        <v>49</v>
      </c>
      <c r="K23" s="21" t="s">
        <v>21</v>
      </c>
    </row>
    <row r="24" spans="1:11" s="3" customFormat="1" ht="12.75" customHeight="1" x14ac:dyDescent="0.2">
      <c r="A24" s="12">
        <v>19</v>
      </c>
      <c r="B24" s="17" t="s">
        <v>53</v>
      </c>
      <c r="C24" s="17"/>
      <c r="D24" s="13" t="s">
        <v>14</v>
      </c>
      <c r="E24" s="13" t="s">
        <v>15</v>
      </c>
      <c r="F24" s="17">
        <v>2012.2019</v>
      </c>
      <c r="G24" s="23">
        <v>21457.35</v>
      </c>
      <c r="H24" s="23"/>
      <c r="I24" s="87"/>
      <c r="J24" s="21" t="s">
        <v>49</v>
      </c>
      <c r="K24" s="21" t="s">
        <v>36</v>
      </c>
    </row>
    <row r="25" spans="1:11" s="3" customFormat="1" ht="38.25" x14ac:dyDescent="0.2">
      <c r="A25" s="18">
        <v>20</v>
      </c>
      <c r="B25" s="17" t="s">
        <v>189</v>
      </c>
      <c r="C25" s="17"/>
      <c r="D25" s="13" t="s">
        <v>14</v>
      </c>
      <c r="E25" s="13" t="s">
        <v>15</v>
      </c>
      <c r="F25" s="17" t="s">
        <v>190</v>
      </c>
      <c r="G25" s="23">
        <v>137223.35999999999</v>
      </c>
      <c r="H25" s="23"/>
      <c r="I25" s="87" t="s">
        <v>191</v>
      </c>
      <c r="J25" s="21" t="s">
        <v>49</v>
      </c>
      <c r="K25" s="21" t="s">
        <v>54</v>
      </c>
    </row>
    <row r="26" spans="1:11" s="3" customFormat="1" ht="51" x14ac:dyDescent="0.2">
      <c r="A26" s="12">
        <v>21</v>
      </c>
      <c r="B26" s="17" t="s">
        <v>55</v>
      </c>
      <c r="C26" s="17"/>
      <c r="D26" s="13" t="s">
        <v>14</v>
      </c>
      <c r="E26" s="13" t="s">
        <v>15</v>
      </c>
      <c r="F26" s="17" t="s">
        <v>56</v>
      </c>
      <c r="G26" s="23"/>
      <c r="H26" s="23">
        <v>40000</v>
      </c>
      <c r="I26" s="87" t="s">
        <v>179</v>
      </c>
      <c r="J26" s="21" t="s">
        <v>49</v>
      </c>
      <c r="K26" s="21" t="s">
        <v>57</v>
      </c>
    </row>
    <row r="27" spans="1:11" s="3" customFormat="1" ht="12.75" customHeight="1" x14ac:dyDescent="0.2">
      <c r="A27" s="18">
        <v>22</v>
      </c>
      <c r="B27" s="17" t="s">
        <v>58</v>
      </c>
      <c r="C27" s="17"/>
      <c r="D27" s="13" t="s">
        <v>14</v>
      </c>
      <c r="E27" s="13" t="s">
        <v>15</v>
      </c>
      <c r="F27" s="17">
        <v>2011</v>
      </c>
      <c r="G27" s="23">
        <v>56422.62</v>
      </c>
      <c r="H27" s="23"/>
      <c r="I27" s="87"/>
      <c r="J27" s="21" t="s">
        <v>49</v>
      </c>
      <c r="K27" s="21" t="s">
        <v>40</v>
      </c>
    </row>
    <row r="28" spans="1:11" s="3" customFormat="1" ht="38.25" x14ac:dyDescent="0.2">
      <c r="A28" s="12">
        <v>23</v>
      </c>
      <c r="B28" s="17" t="s">
        <v>59</v>
      </c>
      <c r="C28" s="17"/>
      <c r="D28" s="13" t="s">
        <v>14</v>
      </c>
      <c r="E28" s="13" t="s">
        <v>15</v>
      </c>
      <c r="F28" s="17" t="s">
        <v>60</v>
      </c>
      <c r="G28" s="23">
        <v>52537.18</v>
      </c>
      <c r="H28" s="23"/>
      <c r="I28" s="87"/>
      <c r="J28" s="21" t="s">
        <v>49</v>
      </c>
      <c r="K28" s="21" t="s">
        <v>61</v>
      </c>
    </row>
    <row r="29" spans="1:11" s="3" customFormat="1" ht="12.75" customHeight="1" x14ac:dyDescent="0.2">
      <c r="A29" s="18">
        <v>24</v>
      </c>
      <c r="B29" s="17" t="s">
        <v>62</v>
      </c>
      <c r="C29" s="17"/>
      <c r="D29" s="13" t="s">
        <v>14</v>
      </c>
      <c r="E29" s="13" t="s">
        <v>15</v>
      </c>
      <c r="F29" s="17">
        <v>2012</v>
      </c>
      <c r="G29" s="23">
        <v>53760.62</v>
      </c>
      <c r="H29" s="23"/>
      <c r="I29" s="87"/>
      <c r="J29" s="21" t="s">
        <v>49</v>
      </c>
      <c r="K29" s="21" t="s">
        <v>63</v>
      </c>
    </row>
    <row r="30" spans="1:11" s="3" customFormat="1" ht="12.75" customHeight="1" x14ac:dyDescent="0.2">
      <c r="A30" s="12">
        <v>25</v>
      </c>
      <c r="B30" s="17" t="s">
        <v>64</v>
      </c>
      <c r="C30" s="17"/>
      <c r="D30" s="13" t="s">
        <v>14</v>
      </c>
      <c r="E30" s="13" t="s">
        <v>15</v>
      </c>
      <c r="F30" s="17" t="s">
        <v>65</v>
      </c>
      <c r="G30" s="23">
        <v>34658.559999999998</v>
      </c>
      <c r="H30" s="23"/>
      <c r="I30" s="87"/>
      <c r="J30" s="21" t="s">
        <v>49</v>
      </c>
      <c r="K30" s="21" t="s">
        <v>34</v>
      </c>
    </row>
    <row r="31" spans="1:11" s="3" customFormat="1" x14ac:dyDescent="0.2">
      <c r="A31" s="18">
        <v>26</v>
      </c>
      <c r="B31" s="17" t="s">
        <v>66</v>
      </c>
      <c r="C31" s="17"/>
      <c r="D31" s="13" t="s">
        <v>14</v>
      </c>
      <c r="E31" s="13" t="s">
        <v>15</v>
      </c>
      <c r="F31" s="17" t="s">
        <v>67</v>
      </c>
      <c r="G31" s="23">
        <v>19109.39</v>
      </c>
      <c r="H31" s="23"/>
      <c r="I31" s="87"/>
      <c r="J31" s="21"/>
      <c r="K31" s="21" t="s">
        <v>21</v>
      </c>
    </row>
    <row r="32" spans="1:11" s="3" customFormat="1" ht="38.25" x14ac:dyDescent="0.2">
      <c r="A32" s="12">
        <v>27</v>
      </c>
      <c r="B32" s="17" t="s">
        <v>182</v>
      </c>
      <c r="C32" s="17"/>
      <c r="D32" s="94" t="s">
        <v>14</v>
      </c>
      <c r="E32" s="94" t="s">
        <v>15</v>
      </c>
      <c r="F32" s="93" t="s">
        <v>183</v>
      </c>
      <c r="G32" s="23">
        <v>13787</v>
      </c>
      <c r="H32" s="23"/>
      <c r="I32" s="87" t="s">
        <v>184</v>
      </c>
      <c r="J32" s="21"/>
      <c r="K32" s="21" t="s">
        <v>21</v>
      </c>
    </row>
    <row r="33" spans="1:11" s="3" customFormat="1" ht="25.5" x14ac:dyDescent="0.2">
      <c r="A33" s="18">
        <v>28</v>
      </c>
      <c r="B33" s="17" t="s">
        <v>68</v>
      </c>
      <c r="C33" s="17"/>
      <c r="D33" s="13" t="s">
        <v>14</v>
      </c>
      <c r="E33" s="13" t="s">
        <v>15</v>
      </c>
      <c r="F33" s="17" t="s">
        <v>67</v>
      </c>
      <c r="G33" s="23">
        <v>20342.84</v>
      </c>
      <c r="H33" s="23"/>
      <c r="I33" s="87"/>
      <c r="J33" s="24" t="s">
        <v>49</v>
      </c>
      <c r="K33" s="21" t="s">
        <v>61</v>
      </c>
    </row>
    <row r="34" spans="1:11" s="3" customFormat="1" ht="25.5" x14ac:dyDescent="0.2">
      <c r="A34" s="12">
        <v>29</v>
      </c>
      <c r="B34" s="17" t="s">
        <v>69</v>
      </c>
      <c r="C34" s="17"/>
      <c r="D34" s="13" t="s">
        <v>14</v>
      </c>
      <c r="E34" s="13"/>
      <c r="F34" s="17">
        <v>2015</v>
      </c>
      <c r="G34" s="23">
        <v>32680</v>
      </c>
      <c r="H34" s="23"/>
      <c r="I34" s="87"/>
      <c r="J34" s="24" t="s">
        <v>49</v>
      </c>
      <c r="K34" s="21" t="s">
        <v>61</v>
      </c>
    </row>
    <row r="35" spans="1:11" s="3" customFormat="1" ht="12.75" customHeight="1" x14ac:dyDescent="0.2">
      <c r="A35" s="18">
        <v>30</v>
      </c>
      <c r="B35" s="17" t="s">
        <v>70</v>
      </c>
      <c r="C35" s="17"/>
      <c r="D35" s="13" t="s">
        <v>14</v>
      </c>
      <c r="E35" s="13" t="s">
        <v>15</v>
      </c>
      <c r="F35" s="17" t="s">
        <v>67</v>
      </c>
      <c r="G35" s="23">
        <v>19359.080000000002</v>
      </c>
      <c r="H35" s="23"/>
      <c r="I35" s="87"/>
      <c r="J35" s="24"/>
      <c r="K35" s="21" t="s">
        <v>54</v>
      </c>
    </row>
    <row r="36" spans="1:11" s="3" customFormat="1" ht="25.5" x14ac:dyDescent="0.2">
      <c r="A36" s="12">
        <v>31</v>
      </c>
      <c r="B36" s="17" t="s">
        <v>71</v>
      </c>
      <c r="C36" s="17"/>
      <c r="D36" s="13" t="s">
        <v>14</v>
      </c>
      <c r="E36" s="13" t="s">
        <v>15</v>
      </c>
      <c r="F36" s="17" t="s">
        <v>67</v>
      </c>
      <c r="G36" s="23">
        <v>25975.25</v>
      </c>
      <c r="H36" s="23"/>
      <c r="I36" s="87"/>
      <c r="J36" s="24"/>
      <c r="K36" s="21" t="s">
        <v>40</v>
      </c>
    </row>
    <row r="37" spans="1:11" s="3" customFormat="1" ht="25.5" x14ac:dyDescent="0.2">
      <c r="A37" s="18">
        <v>32</v>
      </c>
      <c r="B37" s="17" t="s">
        <v>72</v>
      </c>
      <c r="C37" s="17"/>
      <c r="D37" s="13" t="s">
        <v>14</v>
      </c>
      <c r="E37" s="13" t="s">
        <v>15</v>
      </c>
      <c r="F37" s="17" t="s">
        <v>73</v>
      </c>
      <c r="G37" s="23">
        <v>26011.52</v>
      </c>
      <c r="H37" s="23"/>
      <c r="I37" s="87"/>
      <c r="J37" s="24"/>
      <c r="K37" s="21" t="s">
        <v>31</v>
      </c>
    </row>
    <row r="38" spans="1:11" s="3" customFormat="1" ht="63.75" x14ac:dyDescent="0.2">
      <c r="A38" s="12">
        <v>33</v>
      </c>
      <c r="B38" s="17" t="s">
        <v>185</v>
      </c>
      <c r="C38" s="17"/>
      <c r="D38" s="92" t="s">
        <v>14</v>
      </c>
      <c r="E38" s="92" t="s">
        <v>15</v>
      </c>
      <c r="F38" s="93" t="s">
        <v>187</v>
      </c>
      <c r="G38" s="23">
        <v>6200</v>
      </c>
      <c r="H38" s="23"/>
      <c r="I38" s="87" t="s">
        <v>186</v>
      </c>
      <c r="J38" s="24"/>
      <c r="K38" s="21" t="s">
        <v>188</v>
      </c>
    </row>
    <row r="39" spans="1:11" s="3" customFormat="1" ht="38.25" x14ac:dyDescent="0.2">
      <c r="A39" s="18">
        <v>34</v>
      </c>
      <c r="B39" s="17" t="s">
        <v>74</v>
      </c>
      <c r="C39" s="17"/>
      <c r="D39" s="13" t="s">
        <v>14</v>
      </c>
      <c r="E39" s="13" t="s">
        <v>15</v>
      </c>
      <c r="F39" s="17">
        <v>2014</v>
      </c>
      <c r="G39" s="23">
        <v>25777</v>
      </c>
      <c r="H39" s="23"/>
      <c r="I39" s="87"/>
      <c r="J39" s="24"/>
      <c r="K39" s="21" t="s">
        <v>63</v>
      </c>
    </row>
    <row r="40" spans="1:11" s="3" customFormat="1" ht="140.25" x14ac:dyDescent="0.2">
      <c r="A40" s="12">
        <v>35</v>
      </c>
      <c r="B40" s="17" t="s">
        <v>75</v>
      </c>
      <c r="C40" s="17" t="s">
        <v>76</v>
      </c>
      <c r="D40" s="13" t="s">
        <v>77</v>
      </c>
      <c r="E40" s="13" t="s">
        <v>15</v>
      </c>
      <c r="F40" s="17">
        <v>1905</v>
      </c>
      <c r="G40" s="23"/>
      <c r="H40" s="23">
        <v>270000</v>
      </c>
      <c r="I40" s="87" t="s">
        <v>174</v>
      </c>
      <c r="J40" s="21" t="s">
        <v>78</v>
      </c>
      <c r="K40" s="21" t="s">
        <v>63</v>
      </c>
    </row>
    <row r="41" spans="1:11" s="3" customFormat="1" ht="12.75" customHeight="1" x14ac:dyDescent="0.2">
      <c r="A41" s="18">
        <v>36</v>
      </c>
      <c r="B41" s="17" t="s">
        <v>81</v>
      </c>
      <c r="C41" s="17" t="s">
        <v>82</v>
      </c>
      <c r="D41" s="13" t="s">
        <v>77</v>
      </c>
      <c r="E41" s="13" t="s">
        <v>15</v>
      </c>
      <c r="F41" s="17">
        <v>1907</v>
      </c>
      <c r="G41" s="23"/>
      <c r="H41" s="23">
        <v>450000</v>
      </c>
      <c r="I41" s="87" t="s">
        <v>161</v>
      </c>
      <c r="J41" s="24" t="s">
        <v>83</v>
      </c>
      <c r="K41" s="21" t="s">
        <v>34</v>
      </c>
    </row>
    <row r="42" spans="1:11" s="3" customFormat="1" ht="76.5" x14ac:dyDescent="0.2">
      <c r="A42" s="12">
        <v>37</v>
      </c>
      <c r="B42" s="17" t="s">
        <v>84</v>
      </c>
      <c r="C42" s="17"/>
      <c r="D42" s="13"/>
      <c r="E42" s="13" t="s">
        <v>15</v>
      </c>
      <c r="F42" s="17">
        <v>1907</v>
      </c>
      <c r="G42" s="23"/>
      <c r="H42" s="23">
        <v>600000</v>
      </c>
      <c r="I42" s="87" t="s">
        <v>180</v>
      </c>
      <c r="J42" s="24" t="s">
        <v>83</v>
      </c>
      <c r="K42" s="21" t="s">
        <v>61</v>
      </c>
    </row>
    <row r="43" spans="1:11" s="3" customFormat="1" ht="25.5" x14ac:dyDescent="0.2">
      <c r="A43" s="18">
        <v>38</v>
      </c>
      <c r="B43" s="17" t="s">
        <v>85</v>
      </c>
      <c r="C43" s="17"/>
      <c r="D43" s="13"/>
      <c r="E43" s="13"/>
      <c r="F43" s="17"/>
      <c r="G43" s="23">
        <v>12442</v>
      </c>
      <c r="H43" s="23"/>
      <c r="I43" s="87"/>
      <c r="J43" s="24" t="s">
        <v>83</v>
      </c>
      <c r="K43" s="21" t="s">
        <v>61</v>
      </c>
    </row>
    <row r="44" spans="1:11" s="3" customFormat="1" ht="12.75" customHeight="1" x14ac:dyDescent="0.2">
      <c r="A44" s="12">
        <v>39</v>
      </c>
      <c r="B44" s="17" t="s">
        <v>86</v>
      </c>
      <c r="C44" s="17"/>
      <c r="D44" s="13" t="s">
        <v>77</v>
      </c>
      <c r="E44" s="13" t="s">
        <v>15</v>
      </c>
      <c r="F44" s="17">
        <v>2016</v>
      </c>
      <c r="G44" s="23">
        <v>41673.24</v>
      </c>
      <c r="H44" s="23"/>
      <c r="I44" s="87"/>
      <c r="J44" s="24"/>
      <c r="K44" s="21" t="s">
        <v>44</v>
      </c>
    </row>
    <row r="45" spans="1:11" s="3" customFormat="1" ht="12.75" customHeight="1" x14ac:dyDescent="0.2">
      <c r="A45" s="18">
        <v>40</v>
      </c>
      <c r="B45" s="17" t="s">
        <v>87</v>
      </c>
      <c r="C45" s="17"/>
      <c r="D45" s="13" t="s">
        <v>77</v>
      </c>
      <c r="E45" s="13" t="s">
        <v>15</v>
      </c>
      <c r="F45" s="17" t="s">
        <v>88</v>
      </c>
      <c r="G45" s="23">
        <v>70910.600000000006</v>
      </c>
      <c r="H45" s="23"/>
      <c r="I45" s="87"/>
      <c r="J45" s="24"/>
      <c r="K45" s="21" t="s">
        <v>89</v>
      </c>
    </row>
    <row r="46" spans="1:11" s="3" customFormat="1" ht="12.75" customHeight="1" x14ac:dyDescent="0.2">
      <c r="A46" s="12">
        <v>41</v>
      </c>
      <c r="B46" s="17" t="s">
        <v>90</v>
      </c>
      <c r="C46" s="17" t="s">
        <v>82</v>
      </c>
      <c r="D46" s="13" t="s">
        <v>77</v>
      </c>
      <c r="E46" s="13" t="s">
        <v>15</v>
      </c>
      <c r="F46" s="17">
        <v>2016</v>
      </c>
      <c r="G46" s="23">
        <v>10289.01</v>
      </c>
      <c r="H46" s="23"/>
      <c r="I46" s="87"/>
      <c r="J46" s="24"/>
      <c r="K46" s="21" t="s">
        <v>91</v>
      </c>
    </row>
    <row r="47" spans="1:11" s="3" customFormat="1" ht="12.75" customHeight="1" x14ac:dyDescent="0.2">
      <c r="A47" s="18">
        <v>42</v>
      </c>
      <c r="B47" s="17" t="s">
        <v>92</v>
      </c>
      <c r="C47" s="17"/>
      <c r="D47" s="13" t="s">
        <v>77</v>
      </c>
      <c r="E47" s="13" t="s">
        <v>15</v>
      </c>
      <c r="F47" s="17">
        <v>2017</v>
      </c>
      <c r="G47" s="23">
        <v>29676.09</v>
      </c>
      <c r="H47" s="23"/>
      <c r="I47" s="87"/>
      <c r="J47" s="24"/>
      <c r="K47" s="21" t="s">
        <v>93</v>
      </c>
    </row>
    <row r="48" spans="1:11" s="3" customFormat="1" ht="12.75" customHeight="1" x14ac:dyDescent="0.2">
      <c r="A48" s="12">
        <v>43</v>
      </c>
      <c r="B48" s="17" t="s">
        <v>94</v>
      </c>
      <c r="C48" s="17"/>
      <c r="D48" s="17" t="s">
        <v>77</v>
      </c>
      <c r="E48" s="13" t="s">
        <v>15</v>
      </c>
      <c r="F48" s="17" t="s">
        <v>95</v>
      </c>
      <c r="G48" s="23">
        <v>20906.28</v>
      </c>
      <c r="H48" s="23"/>
      <c r="I48" s="87"/>
      <c r="J48" s="24" t="s">
        <v>49</v>
      </c>
      <c r="K48" s="21" t="s">
        <v>96</v>
      </c>
    </row>
    <row r="49" spans="1:11" s="3" customFormat="1" ht="51" x14ac:dyDescent="0.2">
      <c r="A49" s="18">
        <v>44</v>
      </c>
      <c r="B49" s="17" t="s">
        <v>97</v>
      </c>
      <c r="C49" s="17"/>
      <c r="D49" s="17" t="s">
        <v>77</v>
      </c>
      <c r="E49" s="13" t="s">
        <v>80</v>
      </c>
      <c r="F49" s="17">
        <v>2018</v>
      </c>
      <c r="G49" s="23">
        <v>110310.38</v>
      </c>
      <c r="H49" s="23"/>
      <c r="I49" s="87" t="s">
        <v>181</v>
      </c>
      <c r="J49" s="24" t="s">
        <v>49</v>
      </c>
      <c r="K49" s="21" t="s">
        <v>27</v>
      </c>
    </row>
    <row r="50" spans="1:11" s="3" customFormat="1" ht="25.5" x14ac:dyDescent="0.2">
      <c r="A50" s="12">
        <v>45</v>
      </c>
      <c r="B50" s="25" t="s">
        <v>98</v>
      </c>
      <c r="C50" s="25"/>
      <c r="D50" s="26"/>
      <c r="E50" s="13"/>
      <c r="F50" s="27">
        <v>2018</v>
      </c>
      <c r="G50" s="28">
        <v>10110.219999999999</v>
      </c>
      <c r="H50" s="28"/>
      <c r="I50" s="88"/>
      <c r="J50" s="24"/>
      <c r="K50" s="29" t="s">
        <v>99</v>
      </c>
    </row>
    <row r="51" spans="1:11" s="3" customFormat="1" ht="25.5" x14ac:dyDescent="0.2">
      <c r="A51" s="18">
        <v>46</v>
      </c>
      <c r="B51" s="25" t="s">
        <v>100</v>
      </c>
      <c r="C51" s="25"/>
      <c r="D51" s="26"/>
      <c r="E51" s="13"/>
      <c r="F51" s="27">
        <v>2018</v>
      </c>
      <c r="G51" s="28">
        <v>4317.79</v>
      </c>
      <c r="H51" s="28"/>
      <c r="I51" s="88"/>
      <c r="J51" s="24"/>
      <c r="K51" s="29" t="s">
        <v>101</v>
      </c>
    </row>
    <row r="52" spans="1:11" s="3" customFormat="1" x14ac:dyDescent="0.2">
      <c r="A52" s="12">
        <v>47</v>
      </c>
      <c r="B52" s="25" t="s">
        <v>102</v>
      </c>
      <c r="C52" s="25"/>
      <c r="D52" s="26" t="s">
        <v>77</v>
      </c>
      <c r="E52" s="17" t="s">
        <v>80</v>
      </c>
      <c r="F52" s="27">
        <v>2019</v>
      </c>
      <c r="G52" s="28">
        <v>21525</v>
      </c>
      <c r="H52" s="28"/>
      <c r="I52" s="88"/>
      <c r="J52" s="24"/>
      <c r="K52" s="29" t="s">
        <v>44</v>
      </c>
    </row>
    <row r="53" spans="1:11" s="3" customFormat="1" ht="26.25" thickBot="1" x14ac:dyDescent="0.25">
      <c r="A53" s="18">
        <v>48</v>
      </c>
      <c r="B53" s="30" t="s">
        <v>103</v>
      </c>
      <c r="C53" s="30"/>
      <c r="D53" s="26" t="s">
        <v>77</v>
      </c>
      <c r="E53" s="31" t="s">
        <v>80</v>
      </c>
      <c r="F53" s="27">
        <v>2019</v>
      </c>
      <c r="G53" s="28">
        <v>65096.18</v>
      </c>
      <c r="H53" s="28"/>
      <c r="I53" s="88"/>
      <c r="J53" s="24"/>
      <c r="K53" s="29" t="s">
        <v>104</v>
      </c>
    </row>
    <row r="54" spans="1:11" ht="13.5" thickBot="1" x14ac:dyDescent="0.25">
      <c r="A54" s="112" t="s">
        <v>105</v>
      </c>
      <c r="B54" s="113" t="s">
        <v>105</v>
      </c>
      <c r="C54" s="113"/>
      <c r="D54" s="32"/>
      <c r="E54" s="33"/>
      <c r="F54" s="34"/>
      <c r="G54" s="35">
        <f>SUM(G6:G53)</f>
        <v>1311220.1600000001</v>
      </c>
      <c r="H54" s="35">
        <f>SUM(H6:H53)</f>
        <v>9360000</v>
      </c>
      <c r="I54" s="80"/>
      <c r="J54" s="36"/>
      <c r="K54" s="36"/>
    </row>
    <row r="55" spans="1:11" ht="12.75" customHeight="1" thickBot="1" x14ac:dyDescent="0.25">
      <c r="A55" s="107" t="s">
        <v>106</v>
      </c>
      <c r="B55" s="108"/>
      <c r="C55" s="108"/>
      <c r="D55" s="108"/>
      <c r="E55" s="108"/>
      <c r="F55" s="108"/>
      <c r="G55" s="108"/>
      <c r="H55" s="37"/>
      <c r="I55" s="37"/>
      <c r="J55" s="38"/>
      <c r="K55" s="38"/>
    </row>
    <row r="56" spans="1:11" s="3" customFormat="1" ht="102.75" thickBot="1" x14ac:dyDescent="0.25">
      <c r="A56" s="39">
        <v>1</v>
      </c>
      <c r="B56" s="31" t="s">
        <v>107</v>
      </c>
      <c r="C56" s="31" t="s">
        <v>108</v>
      </c>
      <c r="D56" s="31" t="s">
        <v>14</v>
      </c>
      <c r="E56" s="31" t="s">
        <v>14</v>
      </c>
      <c r="F56" s="31">
        <v>1800</v>
      </c>
      <c r="G56" s="40"/>
      <c r="H56" s="40">
        <v>2002294</v>
      </c>
      <c r="I56" s="89" t="s">
        <v>175</v>
      </c>
      <c r="J56" s="41" t="s">
        <v>109</v>
      </c>
      <c r="K56" s="31" t="s">
        <v>110</v>
      </c>
    </row>
    <row r="57" spans="1:11" ht="12.75" customHeight="1" thickBot="1" x14ac:dyDescent="0.25">
      <c r="A57" s="42"/>
      <c r="B57" s="43" t="s">
        <v>105</v>
      </c>
      <c r="C57" s="44"/>
      <c r="D57" s="32"/>
      <c r="E57" s="33"/>
      <c r="F57" s="34"/>
      <c r="G57" s="35">
        <f>SUM(G56)</f>
        <v>0</v>
      </c>
      <c r="H57" s="35">
        <f>SUM(H56)</f>
        <v>2002294</v>
      </c>
      <c r="I57" s="80"/>
      <c r="J57" s="36"/>
      <c r="K57" s="36"/>
    </row>
    <row r="58" spans="1:11" ht="12.75" customHeight="1" thickBot="1" x14ac:dyDescent="0.25">
      <c r="A58" s="114" t="s">
        <v>111</v>
      </c>
      <c r="B58" s="115"/>
      <c r="C58" s="115"/>
      <c r="D58" s="115"/>
      <c r="E58" s="115"/>
      <c r="F58" s="115"/>
      <c r="G58" s="115"/>
      <c r="H58" s="45"/>
      <c r="I58" s="45"/>
      <c r="J58" s="46"/>
      <c r="K58" s="46"/>
    </row>
    <row r="59" spans="1:11" s="51" customFormat="1" ht="25.5" x14ac:dyDescent="0.2">
      <c r="A59" s="47">
        <v>1</v>
      </c>
      <c r="B59" s="48" t="s">
        <v>112</v>
      </c>
      <c r="C59" s="48" t="s">
        <v>113</v>
      </c>
      <c r="D59" s="48" t="s">
        <v>114</v>
      </c>
      <c r="E59" s="48" t="s">
        <v>15</v>
      </c>
      <c r="F59" s="48">
        <v>1976</v>
      </c>
      <c r="G59" s="49"/>
      <c r="H59" s="49">
        <v>368200</v>
      </c>
      <c r="I59" s="90"/>
      <c r="J59" s="50" t="s">
        <v>115</v>
      </c>
      <c r="K59" s="48" t="s">
        <v>116</v>
      </c>
    </row>
    <row r="60" spans="1:11" s="51" customFormat="1" ht="25.5" x14ac:dyDescent="0.2">
      <c r="A60" s="18">
        <v>2</v>
      </c>
      <c r="B60" s="17" t="s">
        <v>117</v>
      </c>
      <c r="C60" s="17" t="s">
        <v>118</v>
      </c>
      <c r="D60" s="17" t="s">
        <v>114</v>
      </c>
      <c r="E60" s="17" t="s">
        <v>15</v>
      </c>
      <c r="F60" s="17">
        <v>2014</v>
      </c>
      <c r="G60" s="23">
        <v>23786</v>
      </c>
      <c r="H60" s="23"/>
      <c r="I60" s="87"/>
      <c r="J60" s="17"/>
      <c r="K60" s="17" t="s">
        <v>119</v>
      </c>
    </row>
    <row r="61" spans="1:11" s="51" customFormat="1" x14ac:dyDescent="0.2">
      <c r="A61" s="18">
        <v>3</v>
      </c>
      <c r="B61" s="17" t="s">
        <v>120</v>
      </c>
      <c r="C61" s="17" t="s">
        <v>113</v>
      </c>
      <c r="D61" s="17" t="s">
        <v>114</v>
      </c>
      <c r="E61" s="17" t="s">
        <v>15</v>
      </c>
      <c r="F61" s="17">
        <v>1965</v>
      </c>
      <c r="G61" s="23"/>
      <c r="H61" s="23">
        <v>355400</v>
      </c>
      <c r="I61" s="87" t="s">
        <v>161</v>
      </c>
      <c r="J61" s="116" t="s">
        <v>121</v>
      </c>
      <c r="K61" s="116" t="s">
        <v>119</v>
      </c>
    </row>
    <row r="62" spans="1:11" s="51" customFormat="1" x14ac:dyDescent="0.2">
      <c r="A62" s="18">
        <v>4</v>
      </c>
      <c r="B62" s="17" t="s">
        <v>122</v>
      </c>
      <c r="C62" s="17" t="s">
        <v>113</v>
      </c>
      <c r="D62" s="17" t="s">
        <v>114</v>
      </c>
      <c r="E62" s="17" t="s">
        <v>15</v>
      </c>
      <c r="F62" s="17">
        <v>1966</v>
      </c>
      <c r="G62" s="23"/>
      <c r="H62" s="23">
        <v>1402500</v>
      </c>
      <c r="I62" s="86"/>
      <c r="J62" s="117"/>
      <c r="K62" s="118"/>
    </row>
    <row r="63" spans="1:11" s="51" customFormat="1" ht="12.75" customHeight="1" x14ac:dyDescent="0.2">
      <c r="A63" s="18">
        <v>5</v>
      </c>
      <c r="B63" s="17" t="s">
        <v>123</v>
      </c>
      <c r="C63" s="17" t="s">
        <v>124</v>
      </c>
      <c r="D63" s="17" t="s">
        <v>114</v>
      </c>
      <c r="E63" s="17" t="s">
        <v>15</v>
      </c>
      <c r="F63" s="17">
        <v>2005</v>
      </c>
      <c r="G63" s="23">
        <v>1563810.55</v>
      </c>
      <c r="H63" s="23"/>
      <c r="I63" s="87"/>
      <c r="J63" s="17"/>
      <c r="K63" s="118"/>
    </row>
    <row r="64" spans="1:11" s="51" customFormat="1" ht="25.5" x14ac:dyDescent="0.2">
      <c r="A64" s="18">
        <v>6</v>
      </c>
      <c r="B64" s="17" t="s">
        <v>125</v>
      </c>
      <c r="C64" s="17" t="s">
        <v>124</v>
      </c>
      <c r="D64" s="17" t="s">
        <v>114</v>
      </c>
      <c r="E64" s="17" t="s">
        <v>15</v>
      </c>
      <c r="F64" s="17">
        <v>2010</v>
      </c>
      <c r="G64" s="23">
        <v>1231348.3</v>
      </c>
      <c r="H64" s="23"/>
      <c r="I64" s="87"/>
      <c r="J64" s="17"/>
      <c r="K64" s="117"/>
    </row>
    <row r="65" spans="1:11" ht="13.5" thickBot="1" x14ac:dyDescent="0.25">
      <c r="A65" s="105" t="s">
        <v>105</v>
      </c>
      <c r="B65" s="106"/>
      <c r="C65" s="106"/>
      <c r="D65" s="52"/>
      <c r="E65" s="53"/>
      <c r="F65" s="54"/>
      <c r="G65" s="55">
        <f>SUM(G59:G64)</f>
        <v>2818944.85</v>
      </c>
      <c r="H65" s="55">
        <f>SUM(H59:H64)</f>
        <v>2126100</v>
      </c>
      <c r="I65" s="81"/>
      <c r="J65" s="56"/>
      <c r="K65" s="56"/>
    </row>
    <row r="66" spans="1:11" ht="12.75" customHeight="1" thickBot="1" x14ac:dyDescent="0.25">
      <c r="A66" s="107" t="s">
        <v>126</v>
      </c>
      <c r="B66" s="108"/>
      <c r="C66" s="108"/>
      <c r="D66" s="108"/>
      <c r="E66" s="108"/>
      <c r="F66" s="108"/>
      <c r="G66" s="108"/>
      <c r="H66" s="37"/>
      <c r="I66" s="37"/>
      <c r="J66" s="38"/>
      <c r="K66" s="38"/>
    </row>
    <row r="67" spans="1:11" s="60" customFormat="1" ht="25.5" x14ac:dyDescent="0.2">
      <c r="A67" s="57" t="s">
        <v>18</v>
      </c>
      <c r="B67" s="13" t="s">
        <v>127</v>
      </c>
      <c r="C67" s="13" t="s">
        <v>128</v>
      </c>
      <c r="D67" s="13" t="s">
        <v>129</v>
      </c>
      <c r="E67" s="13" t="s">
        <v>15</v>
      </c>
      <c r="F67" s="13">
        <v>1996</v>
      </c>
      <c r="G67" s="58"/>
      <c r="H67" s="58">
        <v>1748000</v>
      </c>
      <c r="I67" s="86"/>
      <c r="J67" s="59" t="s">
        <v>130</v>
      </c>
      <c r="K67" s="13" t="s">
        <v>131</v>
      </c>
    </row>
    <row r="68" spans="1:11" s="60" customFormat="1" ht="51" x14ac:dyDescent="0.2">
      <c r="A68" s="61" t="s">
        <v>22</v>
      </c>
      <c r="B68" s="17" t="s">
        <v>132</v>
      </c>
      <c r="C68" s="17" t="s">
        <v>133</v>
      </c>
      <c r="D68" s="17" t="s">
        <v>129</v>
      </c>
      <c r="E68" s="17" t="s">
        <v>15</v>
      </c>
      <c r="F68" s="17">
        <v>2008</v>
      </c>
      <c r="G68" s="23">
        <v>53264.43</v>
      </c>
      <c r="H68" s="23"/>
      <c r="I68" s="87"/>
      <c r="J68" s="17" t="s">
        <v>134</v>
      </c>
      <c r="K68" s="17" t="s">
        <v>131</v>
      </c>
    </row>
    <row r="69" spans="1:11" s="60" customFormat="1" ht="63.75" x14ac:dyDescent="0.2">
      <c r="A69" s="62" t="s">
        <v>24</v>
      </c>
      <c r="B69" s="25" t="s">
        <v>112</v>
      </c>
      <c r="C69" s="25" t="s">
        <v>113</v>
      </c>
      <c r="D69" s="25" t="s">
        <v>129</v>
      </c>
      <c r="E69" s="25" t="s">
        <v>15</v>
      </c>
      <c r="F69" s="25">
        <v>1905</v>
      </c>
      <c r="G69" s="28"/>
      <c r="H69" s="28">
        <v>240800</v>
      </c>
      <c r="I69" s="88" t="s">
        <v>163</v>
      </c>
      <c r="J69" s="25"/>
      <c r="K69" s="25" t="s">
        <v>135</v>
      </c>
    </row>
    <row r="70" spans="1:11" s="60" customFormat="1" ht="38.25" x14ac:dyDescent="0.2">
      <c r="A70" s="62" t="s">
        <v>28</v>
      </c>
      <c r="B70" s="25" t="s">
        <v>136</v>
      </c>
      <c r="C70" s="25"/>
      <c r="D70" s="25" t="s">
        <v>129</v>
      </c>
      <c r="E70" s="25" t="s">
        <v>15</v>
      </c>
      <c r="F70" s="25">
        <v>1905</v>
      </c>
      <c r="G70" s="28"/>
      <c r="H70" s="28">
        <v>25200</v>
      </c>
      <c r="I70" s="88" t="s">
        <v>164</v>
      </c>
      <c r="J70" s="25"/>
      <c r="K70" s="25" t="s">
        <v>137</v>
      </c>
    </row>
    <row r="71" spans="1:11" s="60" customFormat="1" ht="39" thickBot="1" x14ac:dyDescent="0.25">
      <c r="A71" s="62" t="s">
        <v>32</v>
      </c>
      <c r="B71" s="25" t="s">
        <v>117</v>
      </c>
      <c r="C71" s="25" t="s">
        <v>138</v>
      </c>
      <c r="D71" s="25" t="s">
        <v>129</v>
      </c>
      <c r="E71" s="25" t="s">
        <v>15</v>
      </c>
      <c r="F71" s="25">
        <v>2012.2013999999999</v>
      </c>
      <c r="G71" s="28">
        <v>63505.65</v>
      </c>
      <c r="H71" s="28"/>
      <c r="I71" s="88"/>
      <c r="J71" s="25" t="s">
        <v>139</v>
      </c>
      <c r="K71" s="25" t="s">
        <v>131</v>
      </c>
    </row>
    <row r="72" spans="1:11" ht="14.25" customHeight="1" thickBot="1" x14ac:dyDescent="0.25">
      <c r="A72" s="63"/>
      <c r="B72" s="109" t="s">
        <v>105</v>
      </c>
      <c r="C72" s="109"/>
      <c r="D72" s="64"/>
      <c r="E72" s="65"/>
      <c r="F72" s="66"/>
      <c r="G72" s="67">
        <f>SUM(G67:G71)</f>
        <v>116770.08</v>
      </c>
      <c r="H72" s="67">
        <f>SUM(H67:H71)</f>
        <v>2014000</v>
      </c>
      <c r="I72" s="82"/>
      <c r="J72" s="68"/>
      <c r="K72" s="68"/>
    </row>
    <row r="73" spans="1:11" ht="15" customHeight="1" thickBot="1" x14ac:dyDescent="0.25">
      <c r="A73" s="110" t="s">
        <v>140</v>
      </c>
      <c r="B73" s="111"/>
      <c r="C73" s="111"/>
      <c r="D73" s="111"/>
      <c r="E73" s="111"/>
      <c r="F73" s="111"/>
      <c r="G73" s="111"/>
      <c r="H73" s="69"/>
      <c r="I73" s="69"/>
      <c r="J73" s="38"/>
      <c r="K73" s="38"/>
    </row>
    <row r="74" spans="1:11" s="60" customFormat="1" ht="25.5" x14ac:dyDescent="0.2">
      <c r="A74" s="57">
        <v>1</v>
      </c>
      <c r="B74" s="16" t="s">
        <v>141</v>
      </c>
      <c r="C74" s="16" t="s">
        <v>113</v>
      </c>
      <c r="D74" s="16" t="s">
        <v>142</v>
      </c>
      <c r="E74" s="16" t="s">
        <v>15</v>
      </c>
      <c r="F74" s="16">
        <v>1984</v>
      </c>
      <c r="G74" s="58"/>
      <c r="H74" s="58">
        <v>2000000</v>
      </c>
      <c r="I74" s="86"/>
      <c r="J74" s="15" t="s">
        <v>143</v>
      </c>
      <c r="K74" s="16" t="s">
        <v>144</v>
      </c>
    </row>
    <row r="75" spans="1:11" s="60" customFormat="1" ht="25.5" x14ac:dyDescent="0.2">
      <c r="A75" s="61">
        <v>2</v>
      </c>
      <c r="B75" s="21" t="s">
        <v>145</v>
      </c>
      <c r="C75" s="21" t="s">
        <v>146</v>
      </c>
      <c r="D75" s="21" t="s">
        <v>142</v>
      </c>
      <c r="E75" s="21" t="s">
        <v>15</v>
      </c>
      <c r="F75" s="21">
        <v>1985</v>
      </c>
      <c r="G75" s="23"/>
      <c r="H75" s="23">
        <v>769300</v>
      </c>
      <c r="I75" s="87"/>
      <c r="J75" s="21" t="s">
        <v>143</v>
      </c>
      <c r="K75" s="21" t="s">
        <v>144</v>
      </c>
    </row>
    <row r="76" spans="1:11" s="60" customFormat="1" ht="39" thickBot="1" x14ac:dyDescent="0.25">
      <c r="A76" s="62">
        <v>3</v>
      </c>
      <c r="B76" s="70" t="s">
        <v>147</v>
      </c>
      <c r="C76" s="70" t="s">
        <v>138</v>
      </c>
      <c r="D76" s="70" t="s">
        <v>142</v>
      </c>
      <c r="E76" s="70" t="s">
        <v>15</v>
      </c>
      <c r="F76" s="70">
        <v>2014</v>
      </c>
      <c r="G76" s="28">
        <v>64116</v>
      </c>
      <c r="H76" s="28"/>
      <c r="I76" s="88"/>
      <c r="J76" s="24"/>
      <c r="K76" s="17" t="s">
        <v>144</v>
      </c>
    </row>
    <row r="77" spans="1:11" ht="13.5" thickBot="1" x14ac:dyDescent="0.25">
      <c r="A77" s="71"/>
      <c r="B77" s="43" t="s">
        <v>105</v>
      </c>
      <c r="C77" s="72"/>
      <c r="D77" s="32"/>
      <c r="E77" s="33"/>
      <c r="F77" s="34"/>
      <c r="G77" s="35">
        <f>SUM(G74:G76)</f>
        <v>64116</v>
      </c>
      <c r="H77" s="35">
        <f>SUM(H74:H76)</f>
        <v>2769300</v>
      </c>
      <c r="I77" s="80"/>
      <c r="J77" s="36"/>
      <c r="K77" s="36"/>
    </row>
    <row r="78" spans="1:11" ht="14.25" customHeight="1" thickBot="1" x14ac:dyDescent="0.25">
      <c r="A78" s="95" t="s">
        <v>148</v>
      </c>
      <c r="B78" s="96"/>
      <c r="C78" s="96"/>
      <c r="D78" s="96"/>
      <c r="E78" s="96"/>
      <c r="F78" s="96"/>
      <c r="G78" s="96"/>
      <c r="H78" s="37"/>
      <c r="I78" s="37"/>
      <c r="J78" s="38"/>
      <c r="K78" s="38"/>
    </row>
    <row r="79" spans="1:11" s="60" customFormat="1" ht="45.75" customHeight="1" x14ac:dyDescent="0.2">
      <c r="A79" s="57">
        <v>1</v>
      </c>
      <c r="B79" s="13" t="s">
        <v>149</v>
      </c>
      <c r="C79" s="13" t="s">
        <v>150</v>
      </c>
      <c r="D79" s="13" t="s">
        <v>129</v>
      </c>
      <c r="E79" s="13" t="s">
        <v>151</v>
      </c>
      <c r="F79" s="13">
        <v>1907</v>
      </c>
      <c r="G79" s="58"/>
      <c r="H79" s="58">
        <v>285000</v>
      </c>
      <c r="I79" s="90" t="s">
        <v>165</v>
      </c>
      <c r="J79" s="97" t="s">
        <v>152</v>
      </c>
      <c r="K79" s="13" t="s">
        <v>153</v>
      </c>
    </row>
    <row r="80" spans="1:11" s="60" customFormat="1" ht="45" customHeight="1" x14ac:dyDescent="0.2">
      <c r="A80" s="61">
        <v>2</v>
      </c>
      <c r="B80" s="17" t="s">
        <v>154</v>
      </c>
      <c r="C80" s="17" t="s">
        <v>113</v>
      </c>
      <c r="D80" s="17" t="s">
        <v>129</v>
      </c>
      <c r="E80" s="17" t="s">
        <v>151</v>
      </c>
      <c r="F80" s="17">
        <v>2000</v>
      </c>
      <c r="G80" s="23"/>
      <c r="H80" s="23">
        <v>2285000</v>
      </c>
      <c r="I80" s="86"/>
      <c r="J80" s="98"/>
      <c r="K80" s="17" t="s">
        <v>153</v>
      </c>
    </row>
    <row r="81" spans="1:11" s="60" customFormat="1" ht="45" customHeight="1" x14ac:dyDescent="0.2">
      <c r="A81" s="62">
        <v>3</v>
      </c>
      <c r="B81" s="17" t="s">
        <v>155</v>
      </c>
      <c r="C81" s="17" t="s">
        <v>138</v>
      </c>
      <c r="D81" s="17" t="s">
        <v>129</v>
      </c>
      <c r="E81" s="25" t="s">
        <v>151</v>
      </c>
      <c r="F81" s="25">
        <v>2019</v>
      </c>
      <c r="G81" s="28">
        <v>7000</v>
      </c>
      <c r="H81" s="28"/>
      <c r="I81" s="88"/>
      <c r="J81" s="24" t="s">
        <v>156</v>
      </c>
      <c r="K81" s="17" t="s">
        <v>157</v>
      </c>
    </row>
    <row r="82" spans="1:11" s="60" customFormat="1" ht="39" thickBot="1" x14ac:dyDescent="0.25">
      <c r="A82" s="62">
        <v>4</v>
      </c>
      <c r="B82" s="17" t="s">
        <v>117</v>
      </c>
      <c r="C82" s="17" t="s">
        <v>138</v>
      </c>
      <c r="D82" s="17" t="s">
        <v>129</v>
      </c>
      <c r="E82" s="17" t="s">
        <v>151</v>
      </c>
      <c r="F82" s="17">
        <v>2014</v>
      </c>
      <c r="G82" s="23">
        <v>38585</v>
      </c>
      <c r="H82" s="73"/>
      <c r="I82" s="91"/>
      <c r="J82" s="17" t="s">
        <v>156</v>
      </c>
      <c r="K82" s="17" t="s">
        <v>153</v>
      </c>
    </row>
    <row r="83" spans="1:11" s="2" customFormat="1" ht="13.5" thickBot="1" x14ac:dyDescent="0.25">
      <c r="A83" s="99" t="s">
        <v>105</v>
      </c>
      <c r="B83" s="100"/>
      <c r="C83" s="100"/>
      <c r="D83" s="74"/>
      <c r="E83" s="75"/>
      <c r="F83" s="76"/>
      <c r="G83" s="35">
        <f>SUM(G79:G82)</f>
        <v>45585</v>
      </c>
      <c r="H83" s="35">
        <f>SUM(H79:H82)</f>
        <v>2570000</v>
      </c>
      <c r="I83" s="80"/>
      <c r="J83" s="36"/>
      <c r="K83" s="36"/>
    </row>
    <row r="84" spans="1:11" ht="13.5" thickBot="1" x14ac:dyDescent="0.25">
      <c r="B84" s="77"/>
      <c r="C84" s="51"/>
      <c r="D84" s="51"/>
      <c r="E84" s="101" t="s">
        <v>158</v>
      </c>
      <c r="F84" s="102"/>
      <c r="G84" s="78">
        <f>SUM(G83,G77,G72,G65,G57,G54)</f>
        <v>4356636.09</v>
      </c>
      <c r="H84" s="78">
        <f>SUM(H83,H77,H72,H65,H57,H54)</f>
        <v>20841694</v>
      </c>
      <c r="I84" s="83"/>
      <c r="J84" s="79"/>
    </row>
    <row r="89" spans="1:11" ht="21.75" customHeight="1" x14ac:dyDescent="0.2"/>
  </sheetData>
  <mergeCells count="25">
    <mergeCell ref="K61:K64"/>
    <mergeCell ref="A5:E5"/>
    <mergeCell ref="G3:G4"/>
    <mergeCell ref="H3:H4"/>
    <mergeCell ref="J3:J4"/>
    <mergeCell ref="K3:K4"/>
    <mergeCell ref="A3:A4"/>
    <mergeCell ref="B3:B4"/>
    <mergeCell ref="C3:C4"/>
    <mergeCell ref="D3:D4"/>
    <mergeCell ref="E3:E4"/>
    <mergeCell ref="F3:F4"/>
    <mergeCell ref="A78:G78"/>
    <mergeCell ref="J79:J80"/>
    <mergeCell ref="A83:C83"/>
    <mergeCell ref="E84:F84"/>
    <mergeCell ref="I3:I4"/>
    <mergeCell ref="A65:C65"/>
    <mergeCell ref="A66:G66"/>
    <mergeCell ref="B72:C72"/>
    <mergeCell ref="A73:G73"/>
    <mergeCell ref="A54:C54"/>
    <mergeCell ref="A55:G55"/>
    <mergeCell ref="A58:G58"/>
    <mergeCell ref="J61:J6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3" fitToWidth="2" fitToHeight="0" orientation="landscape" r:id="rId1"/>
  <headerFooter alignWithMargins="0">
    <oddFooter>Strona &amp;P z &amp;N</oddFooter>
  </headerFooter>
  <rowBreaks count="2" manualBreakCount="2">
    <brk id="65" max="24" man="1"/>
    <brk id="84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budynki</vt:lpstr>
      <vt:lpstr>budynki!Obszar_wydruku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joanna.warlikowska</dc:creator>
  <cp:lastModifiedBy>joanna.warlikowska</cp:lastModifiedBy>
  <cp:lastPrinted>2020-10-28T08:35:04Z</cp:lastPrinted>
  <dcterms:created xsi:type="dcterms:W3CDTF">2020-10-27T06:17:50Z</dcterms:created>
  <dcterms:modified xsi:type="dcterms:W3CDTF">2020-10-30T07:25:22Z</dcterms:modified>
</cp:coreProperties>
</file>