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ynki" sheetId="1" r:id="rId1"/>
  </sheets>
  <definedNames>
    <definedName name="_xlnm.Print_Area" localSheetId="0">'budynki'!$A$1:$I$76</definedName>
  </definedNames>
  <calcPr fullCalcOnLoad="1"/>
</workbook>
</file>

<file path=xl/sharedStrings.xml><?xml version="1.0" encoding="utf-8"?>
<sst xmlns="http://schemas.openxmlformats.org/spreadsheetml/2006/main" count="285" uniqueCount="153">
  <si>
    <t>Załącznik nr 1 do odpowiedzi</t>
  </si>
  <si>
    <t>lp.</t>
  </si>
  <si>
    <t xml:space="preserve">nazwa budynku/ budowli </t>
  </si>
  <si>
    <t>czy budynek jest użytkowany? (TAK/NIE)</t>
  </si>
  <si>
    <t>rok budowy</t>
  </si>
  <si>
    <t>suma ubezpieczenia (wartość księgowa brutto)</t>
  </si>
  <si>
    <t>suma ubezpieczenia (wartość odtworzeniowa)</t>
  </si>
  <si>
    <t>Remonty</t>
  </si>
  <si>
    <t>zabezpieczenia
(znane zabiezpieczenia p-poż i przeciw kradzieżowe)                                      (2)</t>
  </si>
  <si>
    <t>lokalizacja (adres)</t>
  </si>
  <si>
    <t>1. Urząd Gminy</t>
  </si>
  <si>
    <t>Urząd Gminy</t>
  </si>
  <si>
    <t>TAK</t>
  </si>
  <si>
    <t>dach, okna, instalacja elektr.</t>
  </si>
  <si>
    <t>Gaśnice</t>
  </si>
  <si>
    <t>Kołaczkowo Plac Reymonta 3</t>
  </si>
  <si>
    <t>Ochotnicza Straż Pożarna</t>
  </si>
  <si>
    <t>Sokolniki</t>
  </si>
  <si>
    <t>Świetlica wiejska + strażnica</t>
  </si>
  <si>
    <t>okna, ocieplenie zewnątrz, ok.2010r.-wymiana papy na dachu</t>
  </si>
  <si>
    <t>Gałęzewice</t>
  </si>
  <si>
    <t>Świetlica wiejska</t>
  </si>
  <si>
    <t>dach. Elewacja</t>
  </si>
  <si>
    <t>Budziłowo</t>
  </si>
  <si>
    <t>dach., okna</t>
  </si>
  <si>
    <t>Borzykowo, ul. Piaskowa</t>
  </si>
  <si>
    <t>Wszembórz</t>
  </si>
  <si>
    <t>Żydowo</t>
  </si>
  <si>
    <t>Zieliniec</t>
  </si>
  <si>
    <t>Krzywagóra</t>
  </si>
  <si>
    <t>Szamarzewo</t>
  </si>
  <si>
    <t>Ciesle Małe</t>
  </si>
  <si>
    <t>dsch. Elewacja. CO -nowe</t>
  </si>
  <si>
    <t>Bieganowo</t>
  </si>
  <si>
    <t>Budynek gospodarczy</t>
  </si>
  <si>
    <t>brak</t>
  </si>
  <si>
    <t>Sokolniki ul. Zdrowotna</t>
  </si>
  <si>
    <t>Biblioteka</t>
  </si>
  <si>
    <t>okna</t>
  </si>
  <si>
    <t>dach, okna, elewacja</t>
  </si>
  <si>
    <t>Grabowo Królewskie</t>
  </si>
  <si>
    <t>Świetlica+strażnica</t>
  </si>
  <si>
    <t>Gorazdowo (nowa budowa)</t>
  </si>
  <si>
    <t>Plac zabaw Krzywa Góra</t>
  </si>
  <si>
    <t>2011, 2012</t>
  </si>
  <si>
    <t>teren placu ogrodzony</t>
  </si>
  <si>
    <t>Krzywa Góra</t>
  </si>
  <si>
    <t>Plac zabaw Sokolniki</t>
  </si>
  <si>
    <t>2010, 2012</t>
  </si>
  <si>
    <t>Plac zabaw Zieliniec</t>
  </si>
  <si>
    <t>Plac zabaw Grabowo Król.</t>
  </si>
  <si>
    <t>2010 , 2012</t>
  </si>
  <si>
    <t>Grabowo Król.</t>
  </si>
  <si>
    <t>Plac zabaw Gorazdowo</t>
  </si>
  <si>
    <t xml:space="preserve">Gorazdowo </t>
  </si>
  <si>
    <t>Plac wielopokoleniowy Bieganowo</t>
  </si>
  <si>
    <t>Plac zabaw Borzykowo</t>
  </si>
  <si>
    <t>Borzykowo</t>
  </si>
  <si>
    <t>Plac zabaw Kołaczkowo (ZSP)</t>
  </si>
  <si>
    <t>Kołaczkowo</t>
  </si>
  <si>
    <t>Wszemborskie Centrum Rekreacji-plac zabaw + ogrodzenie</t>
  </si>
  <si>
    <t>10/2013</t>
  </si>
  <si>
    <t>Plac zabaw (przy SP Sokolniki)</t>
  </si>
  <si>
    <t>05/2014</t>
  </si>
  <si>
    <t>Plac zabaw (przy SP Borzykowo)</t>
  </si>
  <si>
    <t>Plac zabaw (przy SP Grabowie)</t>
  </si>
  <si>
    <t>Plac zabaw (przy SP Bieganowo)</t>
  </si>
  <si>
    <t>Plac wielopokoleniowy  Budziłowo</t>
  </si>
  <si>
    <t>10/2014</t>
  </si>
  <si>
    <t>Zadaszenie sceny w Kołaczkowie (konstrukcja metalowa)</t>
  </si>
  <si>
    <t>Budynek mieszkalno-biurowy</t>
  </si>
  <si>
    <t>tak</t>
  </si>
  <si>
    <t>10/2014 wymiana dachu na blachodachówke, wymurowanie nowych kominów</t>
  </si>
  <si>
    <t>2 gasnice, krata na2 oknach, drzwi wejsciowe nowe 2009r,</t>
  </si>
  <si>
    <t>Budynek p/szkole Wszembórz</t>
  </si>
  <si>
    <t>Altana -konstrukcja drewno</t>
  </si>
  <si>
    <t>Wiaty  przystankowe-16szt</t>
  </si>
  <si>
    <t>2015/2016</t>
  </si>
  <si>
    <t>Łagiewki, Kołaczkowo2, Borzykowo2, Wszembórz, Sokolniki, Gałęzewice, Szamarzewo2, Budziłowo, Gorazdowo</t>
  </si>
  <si>
    <t>Plac zabaw ZSP /k.Gimnazjum</t>
  </si>
  <si>
    <t>Kołaczkowo k/Gimnazjum</t>
  </si>
  <si>
    <t>wiaty przystankowe 6szt.</t>
  </si>
  <si>
    <t>Wszembórz,Grabowo,Sokolniki2,Szamarzewo, Żydowo</t>
  </si>
  <si>
    <t>Altana +ogrodzenie+plac C.Wielkie</t>
  </si>
  <si>
    <t>2016/2017</t>
  </si>
  <si>
    <t>Ciesle Wielke</t>
  </si>
  <si>
    <t>RAZEM</t>
  </si>
  <si>
    <t>2. Gminny Ośrodek Kultury</t>
  </si>
  <si>
    <t>Pałac - zabytek z XVIII w</t>
  </si>
  <si>
    <t>okna, częśc inst.elektrycznej, elewacja</t>
  </si>
  <si>
    <t xml:space="preserve">gaśnice 4 szt, 4 szt drzwi - drewniane wyposażone każde po 2 zamki, </t>
  </si>
  <si>
    <t>Kołaczkowo Plac Reymonta 1</t>
  </si>
  <si>
    <t>3. Zespół Szkolno - Przedszkolny</t>
  </si>
  <si>
    <t>budynek szkoły i przedszkola</t>
  </si>
  <si>
    <t>1976</t>
  </si>
  <si>
    <t>modernizacja, gaśnice 9 szt, 2 hydranty zew, drzwi zwykłe 12 szt, alarm zew i wew (szkoła i przedszkole w Kołaczkowie ) - sygnał dźwiękowey, dozór - agencja ochrony</t>
  </si>
  <si>
    <t>Kołaczkowo Plac Reymonta 4</t>
  </si>
  <si>
    <t>Szkoła Podstawowa Borzykowo + 2 mieszkania przy szkole</t>
  </si>
  <si>
    <t>mieszkania -Tak   szkoła- NIE</t>
  </si>
  <si>
    <t>1907</t>
  </si>
  <si>
    <t>okna, CO</t>
  </si>
  <si>
    <t xml:space="preserve">gaśnice </t>
  </si>
  <si>
    <t>Borzykowo, ul. Wrzesińska</t>
  </si>
  <si>
    <t>Plac zabaw w Kołaczkowie</t>
  </si>
  <si>
    <t>Plac zabaw w Borzykowie</t>
  </si>
  <si>
    <t>stary budynek szkoly</t>
  </si>
  <si>
    <t>1965</t>
  </si>
  <si>
    <t xml:space="preserve">okna, </t>
  </si>
  <si>
    <t>gaśnice 12 szt; hydranty 12 szt; wewnętrzne kraty 6 okien - biblioteka i zaplecze; drzwi zwykle 8 szt; alarm zew i wew; (parter i I piętro) - sygnal dźwiękowy, monitoring obrazowy - korytarz, sale, wejście, droga, boisko, dozór pracowniczy tel. (dyrektor)</t>
  </si>
  <si>
    <t>nowy budynek szkoły</t>
  </si>
  <si>
    <t>1996</t>
  </si>
  <si>
    <t>środowiskowa hala sportowa</t>
  </si>
  <si>
    <t>2005</t>
  </si>
  <si>
    <t>orlik</t>
  </si>
  <si>
    <t>2010</t>
  </si>
  <si>
    <t>ogrodzenie z siatki, monitoring i stały nadzór animatorów sportu</t>
  </si>
  <si>
    <t>4. Szkoła Podstawowa w Sokolnikach</t>
  </si>
  <si>
    <t>1.</t>
  </si>
  <si>
    <t xml:space="preserve">Szkoła  </t>
  </si>
  <si>
    <t>Tak</t>
  </si>
  <si>
    <t>gaśnice 9 szt, hydranty 2szt, kraty (sala komputerowa, pomieszczenie ksero), drzwi zwykłe 3 szt, alarm</t>
  </si>
  <si>
    <t>Sokolniki ul. Lesna 1a</t>
  </si>
  <si>
    <t>2.</t>
  </si>
  <si>
    <t xml:space="preserve">Przydomowa oczyszczalnia ścieków </t>
  </si>
  <si>
    <t>2008</t>
  </si>
  <si>
    <t>ogrodzenie z siatki metalowej</t>
  </si>
  <si>
    <t>teren szkoły</t>
  </si>
  <si>
    <t>3.</t>
  </si>
  <si>
    <t>Przedszkole w Sokolnikach</t>
  </si>
  <si>
    <t>1905</t>
  </si>
  <si>
    <t>W 2008 parter budynku został odnowiony i przebudowany – modernizacja</t>
  </si>
  <si>
    <t>ogrodzenie gasnice</t>
  </si>
  <si>
    <t>Sokolniki ul. Szkolna 15</t>
  </si>
  <si>
    <t>4.</t>
  </si>
  <si>
    <t>Budynek gospodarczy- kotłownia CO</t>
  </si>
  <si>
    <t>W bud. Gospod . Zainstalowano piec CO.</t>
  </si>
  <si>
    <t xml:space="preserve">gaśnice, </t>
  </si>
  <si>
    <t>Sokolniki ul. Szkolna 16</t>
  </si>
  <si>
    <t>5.</t>
  </si>
  <si>
    <t>Plac zabaw</t>
  </si>
  <si>
    <t>ogrodzenie panelowe</t>
  </si>
  <si>
    <t xml:space="preserve">Sokolniki, </t>
  </si>
  <si>
    <t>5. Szkoła Podstawowa w Bieganowie</t>
  </si>
  <si>
    <t>budynek szkoły</t>
  </si>
  <si>
    <t>alarm</t>
  </si>
  <si>
    <t>sala gimnastyczna</t>
  </si>
  <si>
    <t>Bieganowo k.szkoły</t>
  </si>
  <si>
    <t>6. Szkoła Podstawowa w Grabowie Królewskim</t>
  </si>
  <si>
    <t>STARY BUDYNEK SZKOŁY</t>
  </si>
  <si>
    <t>elewacja</t>
  </si>
  <si>
    <t>gasnice 13 szt, hydranty zew i wew 4 szt, kraty (piwnica,parter, I piętro- sala komputerowa); drzwi metalowe 5 szt, zwykłe 4 szt, alarm - sygnalizacja świetlna na zew, dźwiękowa zew i wew, dozór pracowniczy (dyrektor, pracownik gospodarczy)</t>
  </si>
  <si>
    <t>Nowy Budynek Szkoły</t>
  </si>
  <si>
    <t>Grabowo Król. k/szkoły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</si>
</sst>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&quot; zł&quot;"/>
    <numFmt numFmtId="168" formatCode="#,##0.00"/>
    <numFmt numFmtId="169" formatCode="@"/>
    <numFmt numFmtId="170" formatCode="#,##0.00&quot; zł&quot;;[RED]\-#,##0.00&quot; zł&quot;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vertical="center"/>
    </xf>
    <xf numFmtId="166" fontId="0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17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>
      <alignment horizontal="left" vertical="center" wrapText="1"/>
    </xf>
    <xf numFmtId="164" fontId="0" fillId="2" borderId="3" xfId="0" applyFont="1" applyFill="1" applyBorder="1" applyAlignment="1">
      <alignment vertical="center" wrapText="1"/>
    </xf>
    <xf numFmtId="166" fontId="0" fillId="2" borderId="3" xfId="17" applyFont="1" applyFill="1" applyBorder="1" applyAlignment="1" applyProtection="1">
      <alignment horizontal="center" vertical="center"/>
      <protection/>
    </xf>
    <xf numFmtId="164" fontId="0" fillId="2" borderId="3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3" borderId="5" xfId="0" applyFont="1" applyFill="1" applyBorder="1" applyAlignment="1">
      <alignment horizontal="center" vertical="center" wrapText="1"/>
    </xf>
    <xf numFmtId="166" fontId="0" fillId="0" borderId="5" xfId="17" applyFont="1" applyFill="1" applyBorder="1" applyAlignment="1" applyProtection="1">
      <alignment horizontal="center" vertical="center"/>
      <protection/>
    </xf>
    <xf numFmtId="166" fontId="0" fillId="3" borderId="6" xfId="17" applyFont="1" applyFill="1" applyBorder="1" applyAlignment="1" applyProtection="1">
      <alignment horizontal="center" vertical="center" wrapText="1"/>
      <protection/>
    </xf>
    <xf numFmtId="168" fontId="0" fillId="0" borderId="5" xfId="23" applyNumberFormat="1" applyFont="1" applyFill="1" applyBorder="1" applyAlignment="1">
      <alignment horizontal="center" vertical="center" wrapText="1"/>
      <protection/>
    </xf>
    <xf numFmtId="164" fontId="0" fillId="3" borderId="5" xfId="23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 wrapText="1"/>
    </xf>
    <xf numFmtId="164" fontId="0" fillId="3" borderId="6" xfId="0" applyFont="1" applyFill="1" applyBorder="1" applyAlignment="1">
      <alignment horizontal="center" vertical="center" wrapText="1"/>
    </xf>
    <xf numFmtId="166" fontId="0" fillId="0" borderId="6" xfId="17" applyFont="1" applyFill="1" applyBorder="1" applyAlignment="1" applyProtection="1">
      <alignment horizontal="center" vertical="center"/>
      <protection/>
    </xf>
    <xf numFmtId="168" fontId="0" fillId="0" borderId="6" xfId="23" applyNumberFormat="1" applyFont="1" applyFill="1" applyBorder="1" applyAlignment="1">
      <alignment horizontal="center" vertical="center" wrapText="1"/>
      <protection/>
    </xf>
    <xf numFmtId="164" fontId="0" fillId="0" borderId="6" xfId="23" applyFont="1" applyFill="1" applyBorder="1" applyAlignment="1">
      <alignment horizontal="center" vertical="center" wrapText="1"/>
      <protection/>
    </xf>
    <xf numFmtId="166" fontId="0" fillId="3" borderId="6" xfId="17" applyFont="1" applyFill="1" applyBorder="1" applyAlignment="1" applyProtection="1">
      <alignment horizontal="center" vertical="center"/>
      <protection/>
    </xf>
    <xf numFmtId="164" fontId="0" fillId="3" borderId="6" xfId="23" applyFont="1" applyFill="1" applyBorder="1" applyAlignment="1">
      <alignment horizontal="center" vertical="center" wrapText="1"/>
      <protection/>
    </xf>
    <xf numFmtId="164" fontId="0" fillId="3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6" fontId="0" fillId="0" borderId="6" xfId="17" applyFont="1" applyFill="1" applyBorder="1" applyAlignment="1" applyProtection="1">
      <alignment horizontal="center" vertical="center" wrapText="1"/>
      <protection/>
    </xf>
    <xf numFmtId="164" fontId="0" fillId="0" borderId="6" xfId="0" applyFont="1" applyFill="1" applyBorder="1" applyAlignment="1">
      <alignment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4" fontId="4" fillId="0" borderId="6" xfId="23" applyFont="1" applyFill="1" applyBorder="1" applyAlignment="1">
      <alignment horizontal="center" vertical="center" wrapText="1"/>
      <protection/>
    </xf>
    <xf numFmtId="164" fontId="0" fillId="0" borderId="9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6" fontId="0" fillId="0" borderId="12" xfId="17" applyFont="1" applyFill="1" applyBorder="1" applyAlignment="1" applyProtection="1">
      <alignment horizontal="center" vertical="center" wrapText="1"/>
      <protection/>
    </xf>
    <xf numFmtId="164" fontId="0" fillId="0" borderId="10" xfId="23" applyFont="1" applyFill="1" applyBorder="1" applyAlignment="1">
      <alignment horizontal="center" vertical="center" wrapText="1"/>
      <protection/>
    </xf>
    <xf numFmtId="164" fontId="3" fillId="0" borderId="13" xfId="0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vertical="center" wrapText="1"/>
    </xf>
    <xf numFmtId="166" fontId="3" fillId="0" borderId="14" xfId="17" applyFont="1" applyFill="1" applyBorder="1" applyAlignment="1" applyProtection="1">
      <alignment horizontal="center" vertical="center"/>
      <protection/>
    </xf>
    <xf numFmtId="164" fontId="0" fillId="0" borderId="14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3" fillId="2" borderId="13" xfId="0" applyFont="1" applyFill="1" applyBorder="1" applyAlignment="1">
      <alignment horizontal="left" vertical="center" wrapText="1"/>
    </xf>
    <xf numFmtId="166" fontId="3" fillId="2" borderId="14" xfId="17" applyFont="1" applyFill="1" applyBorder="1" applyAlignment="1" applyProtection="1">
      <alignment horizontal="left" vertical="center" wrapText="1"/>
      <protection/>
    </xf>
    <xf numFmtId="164" fontId="0" fillId="2" borderId="14" xfId="0" applyFont="1" applyFill="1" applyBorder="1" applyAlignment="1">
      <alignment vertical="center"/>
    </xf>
    <xf numFmtId="164" fontId="0" fillId="0" borderId="15" xfId="0" applyFont="1" applyFill="1" applyBorder="1" applyAlignment="1">
      <alignment vertical="center" wrapText="1"/>
    </xf>
    <xf numFmtId="164" fontId="0" fillId="0" borderId="16" xfId="0" applyFont="1" applyBorder="1" applyAlignment="1">
      <alignment horizontal="left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3" borderId="16" xfId="0" applyFont="1" applyFill="1" applyBorder="1" applyAlignment="1">
      <alignment horizontal="center" vertical="center" wrapText="1"/>
    </xf>
    <xf numFmtId="166" fontId="0" fillId="0" borderId="16" xfId="17" applyFont="1" applyFill="1" applyBorder="1" applyAlignment="1" applyProtection="1">
      <alignment horizontal="center" vertical="center" wrapText="1"/>
      <protection/>
    </xf>
    <xf numFmtId="166" fontId="0" fillId="3" borderId="16" xfId="17" applyFont="1" applyFill="1" applyBorder="1" applyAlignment="1" applyProtection="1">
      <alignment horizontal="center" vertical="center" wrapText="1"/>
      <protection/>
    </xf>
    <xf numFmtId="164" fontId="5" fillId="0" borderId="16" xfId="0" applyFont="1" applyBorder="1" applyAlignment="1">
      <alignment horizontal="center" vertical="center" wrapText="1"/>
    </xf>
    <xf numFmtId="164" fontId="3" fillId="0" borderId="13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horizontal="center" vertical="center" wrapText="1"/>
    </xf>
    <xf numFmtId="166" fontId="0" fillId="0" borderId="5" xfId="17" applyFont="1" applyFill="1" applyBorder="1" applyAlignment="1" applyProtection="1">
      <alignment horizontal="center" vertical="center" wrapText="1"/>
      <protection/>
    </xf>
    <xf numFmtId="168" fontId="0" fillId="0" borderId="5" xfId="0" applyNumberFormat="1" applyFont="1" applyFill="1" applyBorder="1" applyAlignment="1">
      <alignment horizontal="center" vertical="center" wrapText="1"/>
    </xf>
    <xf numFmtId="166" fontId="0" fillId="3" borderId="12" xfId="17" applyFont="1" applyFill="1" applyBorder="1" applyAlignment="1" applyProtection="1">
      <alignment horizontal="center" vertical="center" wrapText="1"/>
      <protection/>
    </xf>
    <xf numFmtId="164" fontId="0" fillId="0" borderId="5" xfId="23" applyFont="1" applyFill="1" applyBorder="1" applyAlignment="1">
      <alignment horizontal="center" vertical="center" wrapText="1"/>
      <protection/>
    </xf>
    <xf numFmtId="164" fontId="0" fillId="0" borderId="17" xfId="0" applyFont="1" applyFill="1" applyBorder="1" applyAlignment="1">
      <alignment horizontal="center" vertical="center" wrapText="1"/>
    </xf>
    <xf numFmtId="164" fontId="0" fillId="0" borderId="5" xfId="23" applyFont="1" applyFill="1" applyBorder="1" applyAlignment="1">
      <alignment horizontal="left" vertical="center" wrapText="1"/>
      <protection/>
    </xf>
    <xf numFmtId="169" fontId="0" fillId="0" borderId="5" xfId="20" applyNumberFormat="1" applyFont="1" applyFill="1" applyBorder="1" applyAlignment="1" applyProtection="1">
      <alignment horizontal="center" vertical="center" wrapText="1"/>
      <protection/>
    </xf>
    <xf numFmtId="164" fontId="0" fillId="0" borderId="6" xfId="23" applyFont="1" applyFill="1" applyBorder="1" applyAlignment="1">
      <alignment horizontal="left" vertical="center" wrapText="1"/>
      <protection/>
    </xf>
    <xf numFmtId="169" fontId="0" fillId="0" borderId="6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23" applyFont="1" applyBorder="1" applyAlignment="1">
      <alignment horizontal="center" vertical="center" wrapText="1"/>
      <protection/>
    </xf>
    <xf numFmtId="164" fontId="0" fillId="0" borderId="12" xfId="23" applyFont="1" applyFill="1" applyBorder="1" applyAlignment="1">
      <alignment horizontal="center" vertical="center" wrapText="1"/>
      <protection/>
    </xf>
    <xf numFmtId="167" fontId="3" fillId="0" borderId="14" xfId="0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17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left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3" borderId="12" xfId="0" applyFont="1" applyFill="1" applyBorder="1" applyAlignment="1">
      <alignment horizontal="center" vertical="center" wrapText="1"/>
    </xf>
    <xf numFmtId="164" fontId="3" fillId="0" borderId="18" xfId="0" applyFont="1" applyFill="1" applyBorder="1" applyAlignment="1">
      <alignment vertical="center" wrapText="1"/>
    </xf>
    <xf numFmtId="164" fontId="3" fillId="0" borderId="19" xfId="0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vertical="center" wrapText="1"/>
    </xf>
    <xf numFmtId="166" fontId="3" fillId="0" borderId="19" xfId="17" applyFont="1" applyFill="1" applyBorder="1" applyAlignment="1" applyProtection="1">
      <alignment horizontal="center" vertical="center"/>
      <protection/>
    </xf>
    <xf numFmtId="164" fontId="0" fillId="0" borderId="19" xfId="0" applyFont="1" applyFill="1" applyBorder="1" applyAlignment="1">
      <alignment vertical="center"/>
    </xf>
    <xf numFmtId="164" fontId="3" fillId="2" borderId="13" xfId="0" applyFont="1" applyFill="1" applyBorder="1" applyAlignment="1">
      <alignment vertical="center" wrapText="1"/>
    </xf>
    <xf numFmtId="166" fontId="3" fillId="2" borderId="14" xfId="17" applyFont="1" applyFill="1" applyBorder="1" applyAlignment="1" applyProtection="1">
      <alignment vertical="center" wrapText="1"/>
      <protection/>
    </xf>
    <xf numFmtId="164" fontId="0" fillId="0" borderId="5" xfId="23" applyFont="1" applyFill="1" applyBorder="1" applyAlignment="1">
      <alignment vertical="center" wrapText="1"/>
      <protection/>
    </xf>
    <xf numFmtId="166" fontId="0" fillId="0" borderId="5" xfId="17" applyFont="1" applyFill="1" applyBorder="1" applyAlignment="1" applyProtection="1">
      <alignment vertical="center" wrapText="1"/>
      <protection/>
    </xf>
    <xf numFmtId="164" fontId="0" fillId="0" borderId="6" xfId="23" applyFont="1" applyFill="1" applyBorder="1" applyAlignment="1">
      <alignment vertical="center" wrapText="1"/>
      <protection/>
    </xf>
    <xf numFmtId="166" fontId="0" fillId="0" borderId="6" xfId="17" applyFont="1" applyFill="1" applyBorder="1" applyAlignment="1" applyProtection="1">
      <alignment vertical="center" wrapText="1"/>
      <protection/>
    </xf>
    <xf numFmtId="164" fontId="0" fillId="0" borderId="12" xfId="23" applyFont="1" applyFill="1" applyBorder="1" applyAlignment="1">
      <alignment vertical="center" wrapText="1"/>
      <protection/>
    </xf>
    <xf numFmtId="164" fontId="3" fillId="0" borderId="20" xfId="0" applyFont="1" applyFill="1" applyBorder="1" applyAlignment="1">
      <alignment vertical="center" wrapText="1"/>
    </xf>
    <xf numFmtId="166" fontId="3" fillId="2" borderId="13" xfId="17" applyFont="1" applyFill="1" applyBorder="1" applyAlignment="1" applyProtection="1">
      <alignment horizontal="left" vertical="center" wrapText="1"/>
      <protection/>
    </xf>
    <xf numFmtId="164" fontId="0" fillId="0" borderId="5" xfId="0" applyFont="1" applyFill="1" applyBorder="1" applyAlignment="1">
      <alignment vertical="center" wrapText="1"/>
    </xf>
    <xf numFmtId="166" fontId="0" fillId="0" borderId="5" xfId="25" applyFont="1" applyFill="1" applyBorder="1" applyAlignment="1" applyProtection="1">
      <alignment vertical="center" wrapText="1"/>
      <protection/>
    </xf>
    <xf numFmtId="170" fontId="0" fillId="0" borderId="5" xfId="25" applyNumberFormat="1" applyFont="1" applyFill="1" applyBorder="1" applyAlignment="1" applyProtection="1">
      <alignment vertical="center" wrapText="1"/>
      <protection/>
    </xf>
    <xf numFmtId="170" fontId="0" fillId="3" borderId="5" xfId="25" applyNumberFormat="1" applyFont="1" applyFill="1" applyBorder="1" applyAlignment="1" applyProtection="1">
      <alignment horizontal="center" vertical="center" wrapText="1"/>
      <protection/>
    </xf>
    <xf numFmtId="166" fontId="0" fillId="0" borderId="6" xfId="25" applyFont="1" applyFill="1" applyBorder="1" applyAlignment="1" applyProtection="1">
      <alignment vertical="center" wrapText="1"/>
      <protection/>
    </xf>
    <xf numFmtId="170" fontId="0" fillId="0" borderId="6" xfId="25" applyNumberFormat="1" applyFont="1" applyFill="1" applyBorder="1" applyAlignment="1" applyProtection="1">
      <alignment vertical="center" wrapText="1"/>
      <protection/>
    </xf>
    <xf numFmtId="164" fontId="0" fillId="0" borderId="12" xfId="0" applyFont="1" applyFill="1" applyBorder="1" applyAlignment="1">
      <alignment vertical="center" wrapText="1"/>
    </xf>
    <xf numFmtId="166" fontId="0" fillId="0" borderId="12" xfId="25" applyFont="1" applyFill="1" applyBorder="1" applyAlignment="1" applyProtection="1">
      <alignment horizontal="center" vertical="center" wrapText="1"/>
      <protection/>
    </xf>
    <xf numFmtId="164" fontId="0" fillId="3" borderId="6" xfId="0" applyFont="1" applyFill="1" applyBorder="1" applyAlignment="1">
      <alignment horizontal="center" vertical="center"/>
    </xf>
    <xf numFmtId="164" fontId="7" fillId="0" borderId="13" xfId="0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vertical="center" wrapText="1"/>
    </xf>
    <xf numFmtId="164" fontId="0" fillId="0" borderId="0" xfId="0" applyFont="1" applyAlignment="1">
      <alignment horizontal="right"/>
    </xf>
    <xf numFmtId="164" fontId="0" fillId="0" borderId="0" xfId="0" applyFill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6" fontId="3" fillId="4" borderId="1" xfId="17" applyFont="1" applyFill="1" applyBorder="1" applyAlignment="1" applyProtection="1">
      <alignment horizontal="center" vertical="center"/>
      <protection/>
    </xf>
    <xf numFmtId="166" fontId="3" fillId="0" borderId="0" xfId="17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 vertical="center"/>
    </xf>
    <xf numFmtId="164" fontId="0" fillId="0" borderId="0" xfId="0" applyFont="1" applyFill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Hiperłącze 2" xfId="21"/>
    <cellStyle name="Normalny 2" xfId="22"/>
    <cellStyle name="Normalny 3" xfId="23"/>
    <cellStyle name="Walutowy 2" xfId="24"/>
    <cellStyle name="Walutowy 3" xfId="25"/>
    <cellStyle name="Walutowy 4" xfId="26"/>
    <cellStyle name="Walutowy 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3" width="16.421875" style="2" customWidth="1"/>
    <col min="4" max="4" width="11.00390625" style="3" customWidth="1"/>
    <col min="5" max="7" width="20.57421875" style="4" customWidth="1"/>
    <col min="8" max="8" width="36.140625" style="3" customWidth="1"/>
    <col min="9" max="9" width="20.00390625" style="3" customWidth="1"/>
  </cols>
  <sheetData>
    <row r="1" spans="1:4" ht="12.75">
      <c r="A1" s="5" t="s">
        <v>0</v>
      </c>
      <c r="D1" s="6"/>
    </row>
    <row r="2" spans="1:4" ht="13.5">
      <c r="A2" s="5"/>
      <c r="D2" s="6"/>
    </row>
    <row r="3" spans="1:9" ht="62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7" t="s">
        <v>9</v>
      </c>
    </row>
    <row r="4" spans="1:9" ht="62.25" customHeight="1">
      <c r="A4" s="7"/>
      <c r="B4" s="7"/>
      <c r="C4" s="7"/>
      <c r="D4" s="7"/>
      <c r="E4" s="8"/>
      <c r="F4" s="8"/>
      <c r="G4" s="8"/>
      <c r="H4" s="7"/>
      <c r="I4" s="7"/>
    </row>
    <row r="5" spans="1:9" ht="13.5" customHeight="1">
      <c r="A5" s="9" t="s">
        <v>10</v>
      </c>
      <c r="B5" s="9"/>
      <c r="C5" s="9"/>
      <c r="D5" s="10"/>
      <c r="E5" s="11"/>
      <c r="F5" s="11"/>
      <c r="G5" s="11"/>
      <c r="H5" s="12"/>
      <c r="I5" s="12"/>
    </row>
    <row r="6" spans="1:9" s="21" customFormat="1" ht="25.5">
      <c r="A6" s="13">
        <v>1</v>
      </c>
      <c r="B6" s="14" t="s">
        <v>11</v>
      </c>
      <c r="C6" s="15" t="s">
        <v>12</v>
      </c>
      <c r="D6" s="16">
        <v>1976</v>
      </c>
      <c r="E6" s="17"/>
      <c r="F6" s="17">
        <v>2000000</v>
      </c>
      <c r="G6" s="18" t="s">
        <v>13</v>
      </c>
      <c r="H6" s="19" t="s">
        <v>14</v>
      </c>
      <c r="I6" s="20" t="s">
        <v>15</v>
      </c>
    </row>
    <row r="7" spans="1:9" s="21" customFormat="1" ht="12.75">
      <c r="A7" s="22">
        <v>2</v>
      </c>
      <c r="B7" s="23" t="s">
        <v>16</v>
      </c>
      <c r="C7" s="15" t="s">
        <v>12</v>
      </c>
      <c r="D7" s="24">
        <v>1978</v>
      </c>
      <c r="E7" s="25"/>
      <c r="F7" s="25">
        <v>100000</v>
      </c>
      <c r="G7" s="25"/>
      <c r="H7" s="26" t="s">
        <v>14</v>
      </c>
      <c r="I7" s="27" t="s">
        <v>17</v>
      </c>
    </row>
    <row r="8" spans="1:9" s="21" customFormat="1" ht="25.5">
      <c r="A8" s="13">
        <v>3</v>
      </c>
      <c r="B8" s="23" t="s">
        <v>16</v>
      </c>
      <c r="C8" s="15" t="s">
        <v>12</v>
      </c>
      <c r="D8" s="24">
        <v>1976</v>
      </c>
      <c r="E8" s="25"/>
      <c r="F8" s="25">
        <v>200000</v>
      </c>
      <c r="G8" s="25"/>
      <c r="H8" s="26" t="s">
        <v>14</v>
      </c>
      <c r="I8" s="20" t="s">
        <v>15</v>
      </c>
    </row>
    <row r="9" spans="1:9" s="21" customFormat="1" ht="51">
      <c r="A9" s="22">
        <v>4</v>
      </c>
      <c r="B9" s="23" t="s">
        <v>18</v>
      </c>
      <c r="C9" s="15" t="s">
        <v>12</v>
      </c>
      <c r="D9" s="24">
        <v>1970</v>
      </c>
      <c r="E9" s="25"/>
      <c r="F9" s="25">
        <v>400000</v>
      </c>
      <c r="G9" s="18" t="s">
        <v>19</v>
      </c>
      <c r="H9" s="26" t="s">
        <v>14</v>
      </c>
      <c r="I9" s="27" t="s">
        <v>20</v>
      </c>
    </row>
    <row r="10" spans="1:9" s="21" customFormat="1" ht="12.75">
      <c r="A10" s="13">
        <v>5</v>
      </c>
      <c r="B10" s="23" t="s">
        <v>21</v>
      </c>
      <c r="C10" s="15" t="s">
        <v>12</v>
      </c>
      <c r="D10" s="24">
        <v>1905</v>
      </c>
      <c r="E10" s="25"/>
      <c r="F10" s="25">
        <v>200000</v>
      </c>
      <c r="G10" s="28" t="s">
        <v>22</v>
      </c>
      <c r="H10" s="26" t="s">
        <v>14</v>
      </c>
      <c r="I10" s="27" t="s">
        <v>23</v>
      </c>
    </row>
    <row r="11" spans="1:9" s="21" customFormat="1" ht="25.5">
      <c r="A11" s="22">
        <v>6</v>
      </c>
      <c r="B11" s="23" t="s">
        <v>18</v>
      </c>
      <c r="C11" s="15" t="s">
        <v>12</v>
      </c>
      <c r="D11" s="24">
        <v>1968</v>
      </c>
      <c r="E11" s="25"/>
      <c r="F11" s="25">
        <v>800000</v>
      </c>
      <c r="G11" s="28" t="s">
        <v>24</v>
      </c>
      <c r="H11" s="26" t="s">
        <v>14</v>
      </c>
      <c r="I11" s="29" t="s">
        <v>25</v>
      </c>
    </row>
    <row r="12" spans="1:9" s="21" customFormat="1" ht="12.75">
      <c r="A12" s="13">
        <v>7</v>
      </c>
      <c r="B12" s="23" t="s">
        <v>18</v>
      </c>
      <c r="C12" s="15" t="s">
        <v>12</v>
      </c>
      <c r="D12" s="24">
        <v>1965</v>
      </c>
      <c r="E12" s="25"/>
      <c r="F12" s="25">
        <v>500000</v>
      </c>
      <c r="G12" s="28" t="s">
        <v>24</v>
      </c>
      <c r="H12" s="26" t="s">
        <v>14</v>
      </c>
      <c r="I12" s="27" t="s">
        <v>26</v>
      </c>
    </row>
    <row r="13" spans="1:9" s="21" customFormat="1" ht="12.75">
      <c r="A13" s="22">
        <v>8</v>
      </c>
      <c r="B13" s="23" t="s">
        <v>21</v>
      </c>
      <c r="C13" s="15" t="s">
        <v>12</v>
      </c>
      <c r="D13" s="24">
        <v>1985</v>
      </c>
      <c r="E13" s="25"/>
      <c r="F13" s="25">
        <v>600000</v>
      </c>
      <c r="G13" s="28" t="s">
        <v>24</v>
      </c>
      <c r="H13" s="26" t="s">
        <v>14</v>
      </c>
      <c r="I13" s="27" t="s">
        <v>27</v>
      </c>
    </row>
    <row r="14" spans="1:9" s="21" customFormat="1" ht="12.75">
      <c r="A14" s="13">
        <v>9</v>
      </c>
      <c r="B14" s="23" t="s">
        <v>18</v>
      </c>
      <c r="C14" s="15" t="s">
        <v>12</v>
      </c>
      <c r="D14" s="24">
        <v>1983</v>
      </c>
      <c r="E14" s="25"/>
      <c r="F14" s="25">
        <v>600000</v>
      </c>
      <c r="G14" s="28" t="s">
        <v>24</v>
      </c>
      <c r="H14" s="26" t="s">
        <v>14</v>
      </c>
      <c r="I14" s="27" t="s">
        <v>28</v>
      </c>
    </row>
    <row r="15" spans="1:9" s="21" customFormat="1" ht="12.75" customHeight="1">
      <c r="A15" s="22">
        <v>10</v>
      </c>
      <c r="B15" s="23" t="s">
        <v>21</v>
      </c>
      <c r="C15" s="15" t="s">
        <v>12</v>
      </c>
      <c r="D15" s="24">
        <v>1920</v>
      </c>
      <c r="E15" s="25"/>
      <c r="F15" s="25">
        <v>400000</v>
      </c>
      <c r="G15" s="28" t="s">
        <v>24</v>
      </c>
      <c r="H15" s="26" t="s">
        <v>14</v>
      </c>
      <c r="I15" s="27" t="s">
        <v>29</v>
      </c>
    </row>
    <row r="16" spans="1:9" s="21" customFormat="1" ht="12.75" customHeight="1">
      <c r="A16" s="13">
        <v>11</v>
      </c>
      <c r="B16" s="23" t="s">
        <v>21</v>
      </c>
      <c r="C16" s="15" t="s">
        <v>12</v>
      </c>
      <c r="D16" s="24">
        <v>1992</v>
      </c>
      <c r="E16" s="25"/>
      <c r="F16" s="25">
        <v>600000</v>
      </c>
      <c r="G16" s="28" t="s">
        <v>24</v>
      </c>
      <c r="H16" s="26" t="s">
        <v>14</v>
      </c>
      <c r="I16" s="27" t="s">
        <v>30</v>
      </c>
    </row>
    <row r="17" spans="1:9" s="21" customFormat="1" ht="12.75" customHeight="1">
      <c r="A17" s="22">
        <v>12</v>
      </c>
      <c r="B17" s="23" t="s">
        <v>21</v>
      </c>
      <c r="C17" s="15" t="s">
        <v>12</v>
      </c>
      <c r="D17" s="30">
        <v>1997</v>
      </c>
      <c r="E17" s="25"/>
      <c r="F17" s="25">
        <v>300000</v>
      </c>
      <c r="G17" s="25"/>
      <c r="H17" s="26" t="s">
        <v>14</v>
      </c>
      <c r="I17" s="27" t="s">
        <v>31</v>
      </c>
    </row>
    <row r="18" spans="1:9" s="21" customFormat="1" ht="25.5" customHeight="1">
      <c r="A18" s="13">
        <v>13</v>
      </c>
      <c r="B18" s="23" t="s">
        <v>21</v>
      </c>
      <c r="C18" s="15" t="s">
        <v>12</v>
      </c>
      <c r="D18" s="30">
        <v>1960</v>
      </c>
      <c r="E18" s="25"/>
      <c r="F18" s="25">
        <v>600000</v>
      </c>
      <c r="G18" s="18" t="s">
        <v>32</v>
      </c>
      <c r="H18" s="26" t="s">
        <v>14</v>
      </c>
      <c r="I18" s="27" t="s">
        <v>33</v>
      </c>
    </row>
    <row r="19" spans="1:9" s="21" customFormat="1" ht="12.75" customHeight="1">
      <c r="A19" s="22">
        <v>14</v>
      </c>
      <c r="B19" s="23" t="s">
        <v>34</v>
      </c>
      <c r="C19" s="15" t="s">
        <v>12</v>
      </c>
      <c r="D19" s="30">
        <v>1953</v>
      </c>
      <c r="E19" s="25"/>
      <c r="F19" s="25">
        <v>50000</v>
      </c>
      <c r="G19" s="28" t="s">
        <v>35</v>
      </c>
      <c r="H19" s="27"/>
      <c r="I19" s="29" t="s">
        <v>36</v>
      </c>
    </row>
    <row r="20" spans="1:9" s="21" customFormat="1" ht="12.75" customHeight="1">
      <c r="A20" s="13">
        <v>15</v>
      </c>
      <c r="B20" s="23" t="s">
        <v>37</v>
      </c>
      <c r="C20" s="15" t="s">
        <v>12</v>
      </c>
      <c r="D20" s="30">
        <v>1953</v>
      </c>
      <c r="E20" s="25"/>
      <c r="F20" s="25">
        <v>300000</v>
      </c>
      <c r="G20" s="28" t="s">
        <v>38</v>
      </c>
      <c r="H20" s="26" t="s">
        <v>14</v>
      </c>
      <c r="I20" s="29" t="s">
        <v>36</v>
      </c>
    </row>
    <row r="21" spans="1:9" s="21" customFormat="1" ht="12.75" customHeight="1">
      <c r="A21" s="22">
        <v>16</v>
      </c>
      <c r="B21" s="23" t="s">
        <v>37</v>
      </c>
      <c r="C21" s="15" t="s">
        <v>12</v>
      </c>
      <c r="D21" s="30">
        <v>1930</v>
      </c>
      <c r="E21" s="25"/>
      <c r="F21" s="25">
        <v>100000</v>
      </c>
      <c r="G21" s="28" t="s">
        <v>39</v>
      </c>
      <c r="H21" s="26" t="s">
        <v>14</v>
      </c>
      <c r="I21" s="27" t="s">
        <v>40</v>
      </c>
    </row>
    <row r="22" spans="1:9" s="21" customFormat="1" ht="25.5" customHeight="1">
      <c r="A22" s="13">
        <v>17</v>
      </c>
      <c r="B22" s="23" t="s">
        <v>41</v>
      </c>
      <c r="C22" s="15" t="s">
        <v>12</v>
      </c>
      <c r="D22" s="31">
        <v>2009</v>
      </c>
      <c r="E22" s="25">
        <v>320000</v>
      </c>
      <c r="F22" s="25"/>
      <c r="G22" s="25"/>
      <c r="H22" s="26" t="s">
        <v>14</v>
      </c>
      <c r="I22" s="29" t="s">
        <v>42</v>
      </c>
    </row>
    <row r="23" spans="1:9" s="21" customFormat="1" ht="12.75" customHeight="1">
      <c r="A23" s="22">
        <v>18</v>
      </c>
      <c r="B23" s="23" t="s">
        <v>43</v>
      </c>
      <c r="C23" s="15" t="s">
        <v>12</v>
      </c>
      <c r="D23" s="32" t="s">
        <v>44</v>
      </c>
      <c r="E23" s="33">
        <v>16966.4</v>
      </c>
      <c r="F23" s="33"/>
      <c r="G23" s="33"/>
      <c r="H23" s="27" t="s">
        <v>45</v>
      </c>
      <c r="I23" s="27" t="s">
        <v>46</v>
      </c>
    </row>
    <row r="24" spans="1:9" s="21" customFormat="1" ht="12.75" customHeight="1">
      <c r="A24" s="13">
        <v>19</v>
      </c>
      <c r="B24" s="23" t="s">
        <v>47</v>
      </c>
      <c r="C24" s="15" t="s">
        <v>12</v>
      </c>
      <c r="D24" s="32" t="s">
        <v>48</v>
      </c>
      <c r="E24" s="33">
        <v>15328.2</v>
      </c>
      <c r="F24" s="33"/>
      <c r="G24" s="33"/>
      <c r="H24" s="27" t="s">
        <v>45</v>
      </c>
      <c r="I24" s="27" t="s">
        <v>17</v>
      </c>
    </row>
    <row r="25" spans="1:9" s="21" customFormat="1" ht="12.75" customHeight="1">
      <c r="A25" s="22">
        <v>20</v>
      </c>
      <c r="B25" s="23" t="s">
        <v>49</v>
      </c>
      <c r="C25" s="15" t="s">
        <v>12</v>
      </c>
      <c r="D25" s="32">
        <v>2012</v>
      </c>
      <c r="E25" s="33">
        <v>18751.35</v>
      </c>
      <c r="F25" s="33"/>
      <c r="G25" s="33"/>
      <c r="H25" s="27" t="s">
        <v>45</v>
      </c>
      <c r="I25" s="27" t="s">
        <v>28</v>
      </c>
    </row>
    <row r="26" spans="1:9" s="21" customFormat="1" ht="12.75" customHeight="1">
      <c r="A26" s="13">
        <v>21</v>
      </c>
      <c r="B26" s="23" t="s">
        <v>50</v>
      </c>
      <c r="C26" s="15" t="s">
        <v>12</v>
      </c>
      <c r="D26" s="32" t="s">
        <v>51</v>
      </c>
      <c r="E26" s="33">
        <v>40735.76</v>
      </c>
      <c r="F26" s="33"/>
      <c r="G26" s="33"/>
      <c r="H26" s="27" t="s">
        <v>45</v>
      </c>
      <c r="I26" s="27" t="s">
        <v>52</v>
      </c>
    </row>
    <row r="27" spans="1:9" s="21" customFormat="1" ht="12.75" customHeight="1">
      <c r="A27" s="22">
        <v>22</v>
      </c>
      <c r="B27" s="23" t="s">
        <v>53</v>
      </c>
      <c r="C27" s="15" t="s">
        <v>12</v>
      </c>
      <c r="D27" s="32">
        <v>2012</v>
      </c>
      <c r="E27" s="33">
        <v>28430.16</v>
      </c>
      <c r="F27" s="33"/>
      <c r="G27" s="33"/>
      <c r="H27" s="27"/>
      <c r="I27" s="27" t="s">
        <v>54</v>
      </c>
    </row>
    <row r="28" spans="1:9" s="21" customFormat="1" ht="25.5">
      <c r="A28" s="13">
        <v>23</v>
      </c>
      <c r="B28" s="23" t="s">
        <v>55</v>
      </c>
      <c r="C28" s="15" t="s">
        <v>12</v>
      </c>
      <c r="D28" s="32">
        <v>2011</v>
      </c>
      <c r="E28" s="33">
        <v>56422.62</v>
      </c>
      <c r="F28" s="33"/>
      <c r="G28" s="33"/>
      <c r="H28" s="27" t="s">
        <v>45</v>
      </c>
      <c r="I28" s="27" t="s">
        <v>33</v>
      </c>
    </row>
    <row r="29" spans="1:9" s="21" customFormat="1" ht="12.75" customHeight="1">
      <c r="A29" s="22">
        <v>24</v>
      </c>
      <c r="B29" s="23" t="s">
        <v>56</v>
      </c>
      <c r="C29" s="15" t="s">
        <v>12</v>
      </c>
      <c r="D29" s="32">
        <v>2010</v>
      </c>
      <c r="E29" s="33">
        <v>21488.18</v>
      </c>
      <c r="F29" s="33"/>
      <c r="G29" s="33"/>
      <c r="H29" s="27" t="s">
        <v>45</v>
      </c>
      <c r="I29" s="27" t="s">
        <v>57</v>
      </c>
    </row>
    <row r="30" spans="1:9" s="21" customFormat="1" ht="12.75" customHeight="1">
      <c r="A30" s="13">
        <v>25</v>
      </c>
      <c r="B30" s="23" t="s">
        <v>58</v>
      </c>
      <c r="C30" s="15" t="s">
        <v>12</v>
      </c>
      <c r="D30" s="32">
        <v>2012</v>
      </c>
      <c r="E30" s="33">
        <v>53760.62</v>
      </c>
      <c r="F30" s="33"/>
      <c r="G30" s="33"/>
      <c r="H30" s="27" t="s">
        <v>45</v>
      </c>
      <c r="I30" s="27" t="s">
        <v>59</v>
      </c>
    </row>
    <row r="31" spans="1:9" s="21" customFormat="1" ht="38.25">
      <c r="A31" s="22">
        <v>26</v>
      </c>
      <c r="B31" s="34" t="s">
        <v>60</v>
      </c>
      <c r="C31" s="15" t="s">
        <v>12</v>
      </c>
      <c r="D31" s="32" t="s">
        <v>61</v>
      </c>
      <c r="E31" s="33">
        <v>34658.56</v>
      </c>
      <c r="F31" s="33"/>
      <c r="G31" s="33"/>
      <c r="H31" s="27" t="s">
        <v>45</v>
      </c>
      <c r="I31" s="27" t="s">
        <v>26</v>
      </c>
    </row>
    <row r="32" spans="1:9" s="21" customFormat="1" ht="12.75" customHeight="1">
      <c r="A32" s="13">
        <v>27</v>
      </c>
      <c r="B32" s="34" t="s">
        <v>62</v>
      </c>
      <c r="C32" s="15" t="s">
        <v>12</v>
      </c>
      <c r="D32" s="32" t="s">
        <v>63</v>
      </c>
      <c r="E32" s="33">
        <v>19109.39</v>
      </c>
      <c r="F32" s="33"/>
      <c r="G32" s="33"/>
      <c r="H32" s="35"/>
      <c r="I32" s="27" t="s">
        <v>17</v>
      </c>
    </row>
    <row r="33" spans="1:9" s="21" customFormat="1" ht="25.5">
      <c r="A33" s="22">
        <v>28</v>
      </c>
      <c r="B33" s="34" t="s">
        <v>64</v>
      </c>
      <c r="C33" s="15" t="s">
        <v>12</v>
      </c>
      <c r="D33" s="32" t="s">
        <v>63</v>
      </c>
      <c r="E33" s="33">
        <v>20342.84</v>
      </c>
      <c r="F33" s="33"/>
      <c r="G33" s="33"/>
      <c r="H33" s="35"/>
      <c r="I33" s="27" t="s">
        <v>57</v>
      </c>
    </row>
    <row r="34" spans="1:9" s="21" customFormat="1" ht="12.75" customHeight="1">
      <c r="A34" s="13">
        <v>29</v>
      </c>
      <c r="B34" s="34" t="s">
        <v>65</v>
      </c>
      <c r="C34" s="15" t="s">
        <v>12</v>
      </c>
      <c r="D34" s="32" t="s">
        <v>63</v>
      </c>
      <c r="E34" s="33">
        <v>19359.08</v>
      </c>
      <c r="F34" s="33"/>
      <c r="G34" s="33"/>
      <c r="H34" s="35"/>
      <c r="I34" s="27" t="s">
        <v>52</v>
      </c>
    </row>
    <row r="35" spans="1:9" s="21" customFormat="1" ht="25.5">
      <c r="A35" s="22">
        <v>30</v>
      </c>
      <c r="B35" s="34" t="s">
        <v>66</v>
      </c>
      <c r="C35" s="15" t="s">
        <v>12</v>
      </c>
      <c r="D35" s="32" t="s">
        <v>63</v>
      </c>
      <c r="E35" s="33">
        <v>25975.25</v>
      </c>
      <c r="F35" s="33"/>
      <c r="G35" s="33"/>
      <c r="H35" s="35"/>
      <c r="I35" s="27" t="s">
        <v>33</v>
      </c>
    </row>
    <row r="36" spans="1:9" s="21" customFormat="1" ht="25.5">
      <c r="A36" s="13">
        <v>31</v>
      </c>
      <c r="B36" s="34" t="s">
        <v>67</v>
      </c>
      <c r="C36" s="15" t="s">
        <v>12</v>
      </c>
      <c r="D36" s="32" t="s">
        <v>68</v>
      </c>
      <c r="E36" s="33">
        <v>26011.52</v>
      </c>
      <c r="F36" s="33"/>
      <c r="G36" s="33"/>
      <c r="H36" s="35"/>
      <c r="I36" s="27" t="s">
        <v>23</v>
      </c>
    </row>
    <row r="37" spans="1:9" s="21" customFormat="1" ht="38.25">
      <c r="A37" s="22">
        <v>32</v>
      </c>
      <c r="B37" s="34" t="s">
        <v>69</v>
      </c>
      <c r="C37" s="15" t="s">
        <v>12</v>
      </c>
      <c r="D37" s="32">
        <v>2014</v>
      </c>
      <c r="E37" s="33">
        <v>25777</v>
      </c>
      <c r="F37" s="33"/>
      <c r="G37" s="33"/>
      <c r="H37" s="35"/>
      <c r="I37" s="27" t="s">
        <v>59</v>
      </c>
    </row>
    <row r="38" spans="1:9" s="21" customFormat="1" ht="63.75">
      <c r="A38" s="13">
        <v>33</v>
      </c>
      <c r="B38" s="34" t="s">
        <v>70</v>
      </c>
      <c r="C38" s="15" t="s">
        <v>71</v>
      </c>
      <c r="D38" s="32">
        <v>1905</v>
      </c>
      <c r="E38" s="33"/>
      <c r="F38" s="33">
        <v>270000</v>
      </c>
      <c r="G38" s="18" t="s">
        <v>72</v>
      </c>
      <c r="H38" s="27" t="s">
        <v>73</v>
      </c>
      <c r="I38" s="27" t="s">
        <v>59</v>
      </c>
    </row>
    <row r="39" spans="1:9" s="21" customFormat="1" ht="12.75" customHeight="1">
      <c r="A39" s="22">
        <v>34</v>
      </c>
      <c r="B39" s="34" t="s">
        <v>74</v>
      </c>
      <c r="C39" s="15" t="s">
        <v>71</v>
      </c>
      <c r="D39" s="24">
        <v>1907</v>
      </c>
      <c r="E39" s="33">
        <v>83347</v>
      </c>
      <c r="F39" s="33"/>
      <c r="G39" s="18" t="s">
        <v>38</v>
      </c>
      <c r="H39" s="36"/>
      <c r="I39" s="27" t="s">
        <v>26</v>
      </c>
    </row>
    <row r="40" spans="1:9" s="21" customFormat="1" ht="12.75" customHeight="1">
      <c r="A40" s="13">
        <v>35</v>
      </c>
      <c r="B40" s="34" t="s">
        <v>75</v>
      </c>
      <c r="C40" s="15" t="s">
        <v>71</v>
      </c>
      <c r="D40" s="32">
        <v>2016</v>
      </c>
      <c r="E40" s="33">
        <v>41673.24</v>
      </c>
      <c r="F40" s="33"/>
      <c r="G40" s="33"/>
      <c r="H40" s="35"/>
      <c r="I40" s="27" t="s">
        <v>40</v>
      </c>
    </row>
    <row r="41" spans="1:9" s="21" customFormat="1" ht="96.75" customHeight="1">
      <c r="A41" s="22">
        <v>36</v>
      </c>
      <c r="B41" s="34" t="s">
        <v>76</v>
      </c>
      <c r="C41" s="15" t="s">
        <v>71</v>
      </c>
      <c r="D41" s="32" t="s">
        <v>77</v>
      </c>
      <c r="E41" s="33">
        <v>70910.6</v>
      </c>
      <c r="F41" s="33"/>
      <c r="G41" s="33"/>
      <c r="H41" s="35"/>
      <c r="I41" s="27" t="s">
        <v>78</v>
      </c>
    </row>
    <row r="42" spans="1:9" s="21" customFormat="1" ht="12.75" customHeight="1">
      <c r="A42" s="13">
        <v>37</v>
      </c>
      <c r="B42" s="34" t="s">
        <v>79</v>
      </c>
      <c r="C42" s="32" t="s">
        <v>71</v>
      </c>
      <c r="D42" s="32">
        <v>2016</v>
      </c>
      <c r="E42" s="33">
        <v>10289.01</v>
      </c>
      <c r="F42" s="33"/>
      <c r="G42" s="33"/>
      <c r="H42" s="35"/>
      <c r="I42" s="27" t="s">
        <v>80</v>
      </c>
    </row>
    <row r="43" spans="1:9" s="21" customFormat="1" ht="36">
      <c r="A43" s="22">
        <v>38</v>
      </c>
      <c r="B43" s="34" t="s">
        <v>81</v>
      </c>
      <c r="C43" s="32" t="s">
        <v>71</v>
      </c>
      <c r="D43" s="32">
        <v>2017</v>
      </c>
      <c r="E43" s="33">
        <v>29676.09</v>
      </c>
      <c r="F43" s="33"/>
      <c r="G43" s="33"/>
      <c r="H43" s="35"/>
      <c r="I43" s="37" t="s">
        <v>82</v>
      </c>
    </row>
    <row r="44" spans="1:9" s="21" customFormat="1" ht="26.25">
      <c r="A44" s="13">
        <v>39</v>
      </c>
      <c r="B44" s="38" t="s">
        <v>83</v>
      </c>
      <c r="C44" s="39" t="s">
        <v>71</v>
      </c>
      <c r="D44" s="40" t="s">
        <v>84</v>
      </c>
      <c r="E44" s="41">
        <v>12706.28</v>
      </c>
      <c r="F44" s="41"/>
      <c r="G44" s="41"/>
      <c r="H44" s="35"/>
      <c r="I44" s="42" t="s">
        <v>85</v>
      </c>
    </row>
    <row r="45" spans="1:9" s="48" customFormat="1" ht="13.5" customHeight="1">
      <c r="A45" s="43" t="s">
        <v>86</v>
      </c>
      <c r="B45" s="43" t="s">
        <v>86</v>
      </c>
      <c r="C45" s="44"/>
      <c r="D45" s="45"/>
      <c r="E45" s="46">
        <f>SUM(E6:E44)</f>
        <v>991719.15</v>
      </c>
      <c r="F45" s="46">
        <f>SUM(F6:F44)</f>
        <v>8020000</v>
      </c>
      <c r="G45" s="46"/>
      <c r="H45" s="47"/>
      <c r="I45" s="47"/>
    </row>
    <row r="46" spans="1:9" ht="12.75" customHeight="1">
      <c r="A46" s="49" t="s">
        <v>87</v>
      </c>
      <c r="B46" s="49"/>
      <c r="C46" s="49"/>
      <c r="D46" s="49"/>
      <c r="E46" s="49"/>
      <c r="F46" s="50"/>
      <c r="G46" s="50"/>
      <c r="H46" s="51"/>
      <c r="I46" s="51"/>
    </row>
    <row r="47" spans="1:9" s="21" customFormat="1" ht="39">
      <c r="A47" s="52">
        <v>1</v>
      </c>
      <c r="B47" s="53" t="s">
        <v>88</v>
      </c>
      <c r="C47" s="54" t="s">
        <v>12</v>
      </c>
      <c r="D47" s="55">
        <v>1800</v>
      </c>
      <c r="E47" s="56"/>
      <c r="F47" s="56">
        <v>2002294</v>
      </c>
      <c r="G47" s="57" t="s">
        <v>89</v>
      </c>
      <c r="H47" s="58" t="s">
        <v>90</v>
      </c>
      <c r="I47" s="55" t="s">
        <v>91</v>
      </c>
    </row>
    <row r="48" spans="1:9" s="48" customFormat="1" ht="12.75" customHeight="1">
      <c r="A48" s="59"/>
      <c r="B48" s="60" t="s">
        <v>86</v>
      </c>
      <c r="C48" s="44"/>
      <c r="D48" s="45"/>
      <c r="E48" s="46">
        <f>SUM(E47)</f>
        <v>0</v>
      </c>
      <c r="F48" s="46">
        <f>SUM(F47)</f>
        <v>2002294</v>
      </c>
      <c r="G48" s="46"/>
      <c r="H48" s="47"/>
      <c r="I48" s="47"/>
    </row>
    <row r="49" spans="1:9" ht="12.75" customHeight="1">
      <c r="A49" s="49" t="s">
        <v>92</v>
      </c>
      <c r="B49" s="49"/>
      <c r="C49" s="49"/>
      <c r="D49" s="49"/>
      <c r="E49" s="49"/>
      <c r="F49" s="50"/>
      <c r="G49" s="50"/>
      <c r="H49" s="51"/>
      <c r="I49" s="51"/>
    </row>
    <row r="50" spans="1:9" s="48" customFormat="1" ht="63.75">
      <c r="A50" s="13">
        <v>1</v>
      </c>
      <c r="B50" s="14" t="s">
        <v>93</v>
      </c>
      <c r="C50" s="16" t="s">
        <v>12</v>
      </c>
      <c r="D50" s="15" t="s">
        <v>94</v>
      </c>
      <c r="E50" s="61"/>
      <c r="F50" s="61">
        <v>368200</v>
      </c>
      <c r="G50" s="61"/>
      <c r="H50" s="62" t="s">
        <v>95</v>
      </c>
      <c r="I50" s="16" t="s">
        <v>96</v>
      </c>
    </row>
    <row r="51" spans="1:9" s="48" customFormat="1" ht="25.5">
      <c r="A51" s="22">
        <v>2</v>
      </c>
      <c r="B51" s="23" t="s">
        <v>97</v>
      </c>
      <c r="C51" s="24" t="s">
        <v>98</v>
      </c>
      <c r="D51" s="32" t="s">
        <v>99</v>
      </c>
      <c r="E51" s="33"/>
      <c r="F51" s="33">
        <v>343200</v>
      </c>
      <c r="G51" s="18" t="s">
        <v>100</v>
      </c>
      <c r="H51" s="32" t="s">
        <v>101</v>
      </c>
      <c r="I51" s="24" t="s">
        <v>102</v>
      </c>
    </row>
    <row r="52" spans="1:9" s="48" customFormat="1" ht="12.75">
      <c r="A52" s="22">
        <v>3</v>
      </c>
      <c r="B52" s="23" t="s">
        <v>103</v>
      </c>
      <c r="C52" s="32" t="s">
        <v>12</v>
      </c>
      <c r="D52" s="32">
        <v>2014</v>
      </c>
      <c r="E52" s="33">
        <v>23786</v>
      </c>
      <c r="F52" s="33"/>
      <c r="G52" s="33"/>
      <c r="H52" s="35"/>
      <c r="I52" s="15" t="s">
        <v>59</v>
      </c>
    </row>
    <row r="53" spans="1:9" s="48" customFormat="1" ht="12.75">
      <c r="A53" s="22">
        <v>4</v>
      </c>
      <c r="B53" s="23" t="s">
        <v>104</v>
      </c>
      <c r="C53" s="32" t="s">
        <v>12</v>
      </c>
      <c r="D53" s="32">
        <v>2014</v>
      </c>
      <c r="E53" s="33">
        <v>32680</v>
      </c>
      <c r="F53" s="33"/>
      <c r="G53" s="33"/>
      <c r="H53" s="35"/>
      <c r="I53" s="32" t="s">
        <v>57</v>
      </c>
    </row>
    <row r="54" spans="1:9" s="48" customFormat="1" ht="12.75" customHeight="1">
      <c r="A54" s="22">
        <v>5</v>
      </c>
      <c r="B54" s="23" t="s">
        <v>105</v>
      </c>
      <c r="C54" s="32" t="s">
        <v>12</v>
      </c>
      <c r="D54" s="32" t="s">
        <v>106</v>
      </c>
      <c r="E54" s="33"/>
      <c r="F54" s="33">
        <v>355400</v>
      </c>
      <c r="G54" s="63" t="s">
        <v>107</v>
      </c>
      <c r="H54" s="27" t="s">
        <v>108</v>
      </c>
      <c r="I54" s="64" t="s">
        <v>59</v>
      </c>
    </row>
    <row r="55" spans="1:9" s="48" customFormat="1" ht="12.75">
      <c r="A55" s="65">
        <v>6</v>
      </c>
      <c r="B55" s="34" t="s">
        <v>109</v>
      </c>
      <c r="C55" s="32" t="s">
        <v>12</v>
      </c>
      <c r="D55" s="32" t="s">
        <v>110</v>
      </c>
      <c r="E55" s="33"/>
      <c r="F55" s="33">
        <v>1402500</v>
      </c>
      <c r="G55" s="56"/>
      <c r="H55" s="27"/>
      <c r="I55" s="27" t="s">
        <v>59</v>
      </c>
    </row>
    <row r="56" spans="1:9" s="48" customFormat="1" ht="12.75">
      <c r="A56" s="22">
        <v>7</v>
      </c>
      <c r="B56" s="66" t="s">
        <v>111</v>
      </c>
      <c r="C56" s="64" t="s">
        <v>12</v>
      </c>
      <c r="D56" s="67" t="s">
        <v>112</v>
      </c>
      <c r="E56" s="61">
        <v>2563810</v>
      </c>
      <c r="F56" s="61"/>
      <c r="G56" s="61"/>
      <c r="H56" s="27"/>
      <c r="I56" s="27" t="s">
        <v>59</v>
      </c>
    </row>
    <row r="57" spans="1:9" s="48" customFormat="1" ht="33" customHeight="1">
      <c r="A57" s="65">
        <v>8</v>
      </c>
      <c r="B57" s="68" t="s">
        <v>113</v>
      </c>
      <c r="C57" s="27" t="s">
        <v>12</v>
      </c>
      <c r="D57" s="69" t="s">
        <v>114</v>
      </c>
      <c r="E57" s="33">
        <v>1231348.3</v>
      </c>
      <c r="F57" s="33"/>
      <c r="G57" s="41"/>
      <c r="H57" s="70" t="s">
        <v>115</v>
      </c>
      <c r="I57" s="71" t="s">
        <v>59</v>
      </c>
    </row>
    <row r="58" spans="1:9" s="48" customFormat="1" ht="13.5" customHeight="1">
      <c r="A58" s="43" t="s">
        <v>86</v>
      </c>
      <c r="B58" s="43"/>
      <c r="C58" s="44"/>
      <c r="D58" s="72"/>
      <c r="E58" s="46">
        <f>SUM(E50:E57)</f>
        <v>3851624.3</v>
      </c>
      <c r="F58" s="46">
        <f>SUM(F50:F57)</f>
        <v>2469300</v>
      </c>
      <c r="G58" s="46"/>
      <c r="H58" s="47"/>
      <c r="I58" s="47"/>
    </row>
    <row r="59" spans="1:9" ht="12.75" customHeight="1">
      <c r="A59" s="49" t="s">
        <v>116</v>
      </c>
      <c r="B59" s="49"/>
      <c r="C59" s="49"/>
      <c r="D59" s="49"/>
      <c r="E59" s="49"/>
      <c r="F59" s="50"/>
      <c r="G59" s="50"/>
      <c r="H59" s="51"/>
      <c r="I59" s="51"/>
    </row>
    <row r="60" spans="1:9" s="1" customFormat="1" ht="38.25">
      <c r="A60" s="73" t="s">
        <v>117</v>
      </c>
      <c r="B60" s="14" t="s">
        <v>118</v>
      </c>
      <c r="C60" s="15" t="s">
        <v>119</v>
      </c>
      <c r="D60" s="15">
        <v>1996</v>
      </c>
      <c r="E60" s="61"/>
      <c r="F60" s="61">
        <v>1748000</v>
      </c>
      <c r="G60" s="61"/>
      <c r="H60" s="62" t="s">
        <v>120</v>
      </c>
      <c r="I60" s="16" t="s">
        <v>121</v>
      </c>
    </row>
    <row r="61" spans="1:9" s="1" customFormat="1" ht="25.5">
      <c r="A61" s="74" t="s">
        <v>122</v>
      </c>
      <c r="B61" s="23" t="s">
        <v>123</v>
      </c>
      <c r="C61" s="32" t="s">
        <v>119</v>
      </c>
      <c r="D61" s="32" t="s">
        <v>124</v>
      </c>
      <c r="E61" s="33">
        <v>53264.43</v>
      </c>
      <c r="F61" s="33"/>
      <c r="G61" s="33"/>
      <c r="H61" s="32" t="s">
        <v>125</v>
      </c>
      <c r="I61" s="32" t="s">
        <v>126</v>
      </c>
    </row>
    <row r="62" spans="1:9" s="1" customFormat="1" ht="51">
      <c r="A62" s="75" t="s">
        <v>127</v>
      </c>
      <c r="B62" s="76" t="s">
        <v>128</v>
      </c>
      <c r="C62" s="32" t="s">
        <v>119</v>
      </c>
      <c r="D62" s="77" t="s">
        <v>129</v>
      </c>
      <c r="E62" s="41"/>
      <c r="F62" s="41">
        <v>240800</v>
      </c>
      <c r="G62" s="77" t="s">
        <v>130</v>
      </c>
      <c r="H62" s="32" t="s">
        <v>131</v>
      </c>
      <c r="I62" s="78" t="s">
        <v>132</v>
      </c>
    </row>
    <row r="63" spans="1:9" s="1" customFormat="1" ht="38.25">
      <c r="A63" s="75" t="s">
        <v>133</v>
      </c>
      <c r="B63" s="76" t="s">
        <v>134</v>
      </c>
      <c r="C63" s="32" t="s">
        <v>119</v>
      </c>
      <c r="D63" s="77" t="s">
        <v>129</v>
      </c>
      <c r="E63" s="41"/>
      <c r="F63" s="41">
        <v>25200</v>
      </c>
      <c r="G63" s="77" t="s">
        <v>135</v>
      </c>
      <c r="H63" s="32" t="s">
        <v>136</v>
      </c>
      <c r="I63" s="78" t="s">
        <v>137</v>
      </c>
    </row>
    <row r="64" spans="1:9" s="1" customFormat="1" ht="15">
      <c r="A64" s="75" t="s">
        <v>138</v>
      </c>
      <c r="B64" s="76" t="s">
        <v>139</v>
      </c>
      <c r="C64" s="32" t="s">
        <v>119</v>
      </c>
      <c r="D64" s="77">
        <v>2014</v>
      </c>
      <c r="E64" s="41">
        <v>63505.65</v>
      </c>
      <c r="F64" s="41"/>
      <c r="G64" s="41"/>
      <c r="H64" s="77" t="s">
        <v>140</v>
      </c>
      <c r="I64" s="77" t="s">
        <v>141</v>
      </c>
    </row>
    <row r="65" spans="1:9" s="48" customFormat="1" ht="14.25" customHeight="1">
      <c r="A65" s="79"/>
      <c r="B65" s="80" t="s">
        <v>86</v>
      </c>
      <c r="C65" s="81"/>
      <c r="D65" s="82"/>
      <c r="E65" s="83">
        <f>SUM(E60:E64)</f>
        <v>116770.08</v>
      </c>
      <c r="F65" s="83">
        <f>SUM(F60:F64)</f>
        <v>2014000</v>
      </c>
      <c r="G65" s="83"/>
      <c r="H65" s="84"/>
      <c r="I65" s="84"/>
    </row>
    <row r="66" spans="1:9" s="48" customFormat="1" ht="15" customHeight="1">
      <c r="A66" s="85" t="s">
        <v>142</v>
      </c>
      <c r="B66" s="85"/>
      <c r="C66" s="85"/>
      <c r="D66" s="85"/>
      <c r="E66" s="85"/>
      <c r="F66" s="86"/>
      <c r="G66" s="86"/>
      <c r="H66" s="51"/>
      <c r="I66" s="51"/>
    </row>
    <row r="67" spans="1:9" s="1" customFormat="1" ht="14.25">
      <c r="A67" s="73">
        <v>1</v>
      </c>
      <c r="B67" s="87" t="s">
        <v>143</v>
      </c>
      <c r="C67" s="64" t="s">
        <v>71</v>
      </c>
      <c r="D67" s="64">
        <v>1984</v>
      </c>
      <c r="E67" s="88"/>
      <c r="F67" s="88">
        <v>2000000</v>
      </c>
      <c r="G67" s="88"/>
      <c r="H67" s="19" t="s">
        <v>144</v>
      </c>
      <c r="I67" s="64" t="s">
        <v>33</v>
      </c>
    </row>
    <row r="68" spans="1:9" s="1" customFormat="1" ht="14.25">
      <c r="A68" s="74">
        <v>2</v>
      </c>
      <c r="B68" s="89" t="s">
        <v>145</v>
      </c>
      <c r="C68" s="27" t="s">
        <v>71</v>
      </c>
      <c r="D68" s="27">
        <v>1985</v>
      </c>
      <c r="E68" s="90"/>
      <c r="F68" s="90">
        <v>769300</v>
      </c>
      <c r="G68" s="90"/>
      <c r="H68" s="27" t="s">
        <v>144</v>
      </c>
      <c r="I68" s="27" t="s">
        <v>33</v>
      </c>
    </row>
    <row r="69" spans="1:9" s="1" customFormat="1" ht="15">
      <c r="A69" s="75">
        <v>3</v>
      </c>
      <c r="B69" s="91" t="s">
        <v>139</v>
      </c>
      <c r="C69" s="71" t="s">
        <v>71</v>
      </c>
      <c r="D69" s="71">
        <v>2014</v>
      </c>
      <c r="E69" s="41">
        <v>64116</v>
      </c>
      <c r="F69" s="41"/>
      <c r="G69" s="41"/>
      <c r="H69" s="35"/>
      <c r="I69" s="29" t="s">
        <v>146</v>
      </c>
    </row>
    <row r="70" spans="1:9" s="48" customFormat="1" ht="13.5">
      <c r="A70" s="92"/>
      <c r="B70" s="60" t="s">
        <v>86</v>
      </c>
      <c r="C70" s="44"/>
      <c r="D70" s="45"/>
      <c r="E70" s="46">
        <f>SUM(E67:E69)</f>
        <v>64116</v>
      </c>
      <c r="F70" s="46">
        <f>SUM(F67:F69)</f>
        <v>2769300</v>
      </c>
      <c r="G70" s="46"/>
      <c r="H70" s="47"/>
      <c r="I70" s="47"/>
    </row>
    <row r="71" spans="1:9" s="48" customFormat="1" ht="14.25" customHeight="1">
      <c r="A71" s="93" t="s">
        <v>147</v>
      </c>
      <c r="B71" s="93"/>
      <c r="C71" s="93"/>
      <c r="D71" s="93"/>
      <c r="E71" s="93"/>
      <c r="F71" s="50"/>
      <c r="G71" s="50"/>
      <c r="H71" s="51"/>
      <c r="I71" s="51"/>
    </row>
    <row r="72" spans="1:9" s="1" customFormat="1" ht="45.75" customHeight="1">
      <c r="A72" s="73">
        <v>1</v>
      </c>
      <c r="B72" s="94" t="s">
        <v>148</v>
      </c>
      <c r="C72" s="15" t="s">
        <v>71</v>
      </c>
      <c r="D72" s="15">
        <v>1907</v>
      </c>
      <c r="E72" s="95"/>
      <c r="F72" s="96">
        <v>285000</v>
      </c>
      <c r="G72" s="97" t="s">
        <v>149</v>
      </c>
      <c r="H72" s="62" t="s">
        <v>150</v>
      </c>
      <c r="I72" s="94" t="s">
        <v>40</v>
      </c>
    </row>
    <row r="73" spans="1:9" s="1" customFormat="1" ht="45" customHeight="1">
      <c r="A73" s="74">
        <v>2</v>
      </c>
      <c r="B73" s="34" t="s">
        <v>151</v>
      </c>
      <c r="C73" s="32" t="s">
        <v>119</v>
      </c>
      <c r="D73" s="32">
        <v>2000</v>
      </c>
      <c r="E73" s="98"/>
      <c r="F73" s="99">
        <v>2285000</v>
      </c>
      <c r="G73" s="99"/>
      <c r="H73" s="62"/>
      <c r="I73" s="34" t="s">
        <v>40</v>
      </c>
    </row>
    <row r="74" spans="1:9" s="1" customFormat="1" ht="15">
      <c r="A74" s="75">
        <v>3</v>
      </c>
      <c r="B74" s="100" t="s">
        <v>139</v>
      </c>
      <c r="C74" s="78" t="s">
        <v>71</v>
      </c>
      <c r="D74" s="78">
        <v>2014</v>
      </c>
      <c r="E74" s="101">
        <v>38585</v>
      </c>
      <c r="F74" s="101"/>
      <c r="G74" s="101"/>
      <c r="H74" s="35"/>
      <c r="I74" s="102" t="s">
        <v>152</v>
      </c>
    </row>
    <row r="75" spans="1:9" s="21" customFormat="1" ht="13.5" customHeight="1">
      <c r="A75" s="103" t="s">
        <v>86</v>
      </c>
      <c r="B75" s="103"/>
      <c r="C75" s="104"/>
      <c r="D75" s="105"/>
      <c r="E75" s="46">
        <f>SUM(E72:E74)</f>
        <v>38585</v>
      </c>
      <c r="F75" s="46">
        <f>SUM(F72:F74)</f>
        <v>2570000</v>
      </c>
      <c r="G75" s="46"/>
      <c r="H75" s="47"/>
      <c r="I75" s="47"/>
    </row>
    <row r="76" spans="1:9" s="48" customFormat="1" ht="13.5">
      <c r="A76" s="1"/>
      <c r="B76" s="106"/>
      <c r="C76" s="107"/>
      <c r="D76" s="108" t="s">
        <v>86</v>
      </c>
      <c r="E76" s="109">
        <f>SUM(E75,E70,E65,E58,E48,E45)</f>
        <v>5062814.53</v>
      </c>
      <c r="F76" s="109">
        <f>SUM(F75,F70,F65,F58,F48,F45)</f>
        <v>19844894</v>
      </c>
      <c r="G76" s="110"/>
      <c r="H76" s="111"/>
      <c r="I76" s="112"/>
    </row>
    <row r="81" ht="21.75" customHeight="1"/>
  </sheetData>
  <sheetProtection selectLockedCells="1" selectUnlockedCells="1"/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C5"/>
    <mergeCell ref="A45:B45"/>
    <mergeCell ref="A46:E46"/>
    <mergeCell ref="A49:E49"/>
    <mergeCell ref="H54:H56"/>
    <mergeCell ref="A58:B58"/>
    <mergeCell ref="A59:E59"/>
    <mergeCell ref="A66:E66"/>
    <mergeCell ref="A71:E71"/>
    <mergeCell ref="H72:H73"/>
    <mergeCell ref="A75:B7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3"/>
  <headerFooter alignWithMargins="0">
    <oddFooter>&amp;CStrona &amp;P z &amp;N</oddFooter>
  </headerFooter>
  <rowBreaks count="3" manualBreakCount="3">
    <brk id="35" max="255" man="1"/>
    <brk id="5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2017-09-07T11:35:31Z</cp:lastPrinted>
  <dcterms:created xsi:type="dcterms:W3CDTF">2004-04-21T13:58:08Z</dcterms:created>
  <dcterms:modified xsi:type="dcterms:W3CDTF">2017-10-20T10:31:35Z</dcterms:modified>
  <cp:category/>
  <cp:version/>
  <cp:contentType/>
  <cp:contentStatus/>
</cp:coreProperties>
</file>