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. Dokumenty\Rafał\Przetargi\2. Wykonawstwo\121. Szkoły 2023\Nieświń\"/>
    </mc:Choice>
  </mc:AlternateContent>
  <xr:revisionPtr revIDLastSave="0" documentId="13_ncr:1_{10DCFD5A-9896-4A98-84B7-B1106123C322}" xr6:coauthVersionLast="47" xr6:coauthVersionMax="47" xr10:uidLastSave="{00000000-0000-0000-0000-000000000000}"/>
  <bookViews>
    <workbookView xWindow="-120" yWindow="-120" windowWidth="29040" windowHeight="15840" xr2:uid="{AFC20620-4850-4B9C-A0AB-7A42836F2C7D}"/>
  </bookViews>
  <sheets>
    <sheet name="Arkusz1" sheetId="1" r:id="rId1"/>
  </sheets>
  <definedNames>
    <definedName name="_xlnm.Print_Area" localSheetId="0">Arkusz1!$D$10:$M$84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1" l="1"/>
  <c r="I78" i="1"/>
  <c r="I77" i="1"/>
  <c r="I75" i="1"/>
  <c r="I76" i="1"/>
  <c r="I72" i="1"/>
  <c r="I71" i="1"/>
  <c r="I70" i="1"/>
  <c r="I69" i="1"/>
  <c r="I68" i="1"/>
  <c r="I64" i="1"/>
  <c r="I63" i="1"/>
  <c r="I62" i="1"/>
  <c r="I61" i="1"/>
  <c r="I60" i="1"/>
  <c r="I80" i="1" l="1"/>
  <c r="I65" i="1"/>
  <c r="I73" i="1"/>
</calcChain>
</file>

<file path=xl/sharedStrings.xml><?xml version="1.0" encoding="utf-8"?>
<sst xmlns="http://schemas.openxmlformats.org/spreadsheetml/2006/main" count="43" uniqueCount="35">
  <si>
    <t>45430000-0 Pokrywanie podłóg i ścian.</t>
  </si>
  <si>
    <t>Adres inwestycji: Zespół Placówek Oświatowych w Nieświniu, ul. Szkolna 6, 26 – 200 Nieświń.</t>
  </si>
  <si>
    <t>Inwestor: Gmina Końskie, ul. Partyzantów 1, 26 – 200 Końskie.</t>
  </si>
  <si>
    <t>Położenie płytek podłogowych w salach lekcyjnych w Zespole Placówek Oświatowych w Nieświniu w ramach zadania pn.: „Poprawa bezpieczeństwa na terenie ZPO w Nieświniu (w tym wymiana podłóg)”.</t>
  </si>
  <si>
    <t>Lp.</t>
  </si>
  <si>
    <t>Podstawa wyceny</t>
  </si>
  <si>
    <t>Opis</t>
  </si>
  <si>
    <t>Jm.</t>
  </si>
  <si>
    <t>Ilość</t>
  </si>
  <si>
    <t>Cena zł</t>
  </si>
  <si>
    <t>Wartość</t>
  </si>
  <si>
    <t>1.</t>
  </si>
  <si>
    <t>KNR 4-04 0504/06</t>
  </si>
  <si>
    <t>m2</t>
  </si>
  <si>
    <t>sala nr 5: 8,70*5,73</t>
  </si>
  <si>
    <t>sala nr 6: 8,61*5,80</t>
  </si>
  <si>
    <t>sala nr 8: 8,80*5,70</t>
  </si>
  <si>
    <t>sala nr 9: 12,00*5,53</t>
  </si>
  <si>
    <t>razem</t>
  </si>
  <si>
    <t>sala nr 4: 8,83*5,72</t>
  </si>
  <si>
    <t>2.</t>
  </si>
  <si>
    <t>KNR 2-02 1108-04</t>
  </si>
  <si>
    <t>Posadzki z płytek gat. I antypoślizgowych, odpornych na ścieranie o wymiarach 30x60 układanych na klej metodą zwykła</t>
  </si>
  <si>
    <t>Rozebranie posadzek z wykładzin z tworzyw sztucznych wraz z ich utylizacją</t>
  </si>
  <si>
    <t>3.</t>
  </si>
  <si>
    <t>KNR 2-02 1120/01</t>
  </si>
  <si>
    <t>Cokolik z płytek o wysokości 10 cm układane metodą zwykłą na kleju z przecinaniem płytek</t>
  </si>
  <si>
    <t>sala nr 4: (8,83+5,72)*2-1,0</t>
  </si>
  <si>
    <t>m</t>
  </si>
  <si>
    <t>sala nr 5: (8,70+5,73)*2-1,0</t>
  </si>
  <si>
    <t>sala nr 6: (8,61+5,80)*2-1,0</t>
  </si>
  <si>
    <t>sala nr 8: (8,80+5,70)*2-1,0</t>
  </si>
  <si>
    <t>sala nr 9: (12+5,53)*2-1,0</t>
  </si>
  <si>
    <t>Wartość kosztorysowa brutto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</si>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</sst>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5" xfId="0" applyBorder="1"/>
    <xf numFmtId="0" fontId="0" fillId="0" borderId="6" xfId="0" applyBorder="1"/>
    <xf numFmtId="2" fontId="0" fillId="0" borderId="5" xfId="0" applyNumberFormat="1" applyBorder="1"/>
    <xf numFmtId="0" fontId="0" fillId="0" borderId="5" xfId="0" applyBorder="1" applyAlignment="1">
      <alignment horizontal="left" vertical="center" wrapText="1"/>
    </xf>
    <xf numFmtId="0" fontId="0" fillId="0" borderId="4" xfId="0" applyBorder="1"/>
    <xf numFmtId="164" fontId="2" fillId="0" borderId="7" xfId="0" applyNumberFormat="1" applyFont="1" applyBorder="1"/>
    <xf numFmtId="2" fontId="2" fillId="0" borderId="5" xfId="0" applyNumberFormat="1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EB63-A225-4012-9D79-F32A87799F57}">
  <sheetPr>
    <pageSetUpPr fitToPage="1"/>
  </sheetPr>
  <dimension ref="E6:M83"/>
  <sheetViews>
    <sheetView tabSelected="1" topLeftCell="A46" zoomScale="130" zoomScaleNormal="130" workbookViewId="0">
      <selection activeCell="I84" sqref="I84"/>
    </sheetView>
  </sheetViews>
  <sheetFormatPr defaultRowHeight="15" x14ac:dyDescent="0.25"/>
  <cols>
    <col min="6" max="6" width="19.5703125" customWidth="1"/>
    <col min="7" max="7" width="50.85546875" bestFit="1" customWidth="1"/>
    <col min="9" max="9" width="10.140625" customWidth="1"/>
    <col min="11" max="11" width="13.42578125" customWidth="1"/>
  </cols>
  <sheetData>
    <row r="6" spans="5:13" ht="15.75" x14ac:dyDescent="0.25">
      <c r="E6" s="1"/>
      <c r="F6" s="1"/>
      <c r="G6" s="1"/>
      <c r="H6" s="1"/>
      <c r="I6" s="1"/>
      <c r="J6" s="1"/>
      <c r="K6" s="1"/>
      <c r="L6" s="1"/>
      <c r="M6" s="1"/>
    </row>
    <row r="7" spans="5:13" ht="15.75" x14ac:dyDescent="0.25">
      <c r="E7" s="1"/>
      <c r="F7" s="1"/>
      <c r="G7" s="1"/>
      <c r="H7" s="1"/>
      <c r="I7" s="1"/>
      <c r="J7" s="1"/>
      <c r="K7" s="1"/>
      <c r="L7" s="1"/>
      <c r="M7" s="1"/>
    </row>
    <row r="8" spans="5:13" ht="15.75" x14ac:dyDescent="0.25">
      <c r="E8" s="1"/>
      <c r="F8" s="1"/>
      <c r="G8" s="1"/>
      <c r="H8" s="1"/>
      <c r="I8" s="1"/>
      <c r="J8" s="1"/>
      <c r="K8" s="1"/>
      <c r="L8" s="1"/>
      <c r="M8" s="1"/>
    </row>
    <row r="9" spans="5:13" ht="15.75" x14ac:dyDescent="0.25">
      <c r="E9" s="1"/>
      <c r="F9" s="1"/>
      <c r="G9" s="1"/>
      <c r="H9" s="1"/>
      <c r="I9" s="1"/>
      <c r="J9" s="1"/>
      <c r="K9" s="1"/>
      <c r="L9" s="1"/>
      <c r="M9" s="1"/>
    </row>
    <row r="10" spans="5:13" ht="15.75" x14ac:dyDescent="0.25">
      <c r="E10" s="1"/>
      <c r="F10" s="1"/>
      <c r="G10" s="1"/>
      <c r="H10" s="1"/>
      <c r="I10" s="1"/>
      <c r="J10" s="1"/>
      <c r="K10" s="1"/>
      <c r="L10" s="1"/>
      <c r="M10" s="1"/>
    </row>
    <row r="11" spans="5:13" ht="15.75" x14ac:dyDescent="0.25">
      <c r="E11" s="1"/>
      <c r="F11" s="1"/>
      <c r="G11" s="1"/>
      <c r="H11" s="1"/>
      <c r="I11" s="1"/>
      <c r="J11" s="1"/>
      <c r="K11" s="1"/>
      <c r="L11" s="1"/>
      <c r="M11" s="1"/>
    </row>
    <row r="12" spans="5:13" ht="15.75" x14ac:dyDescent="0.25">
      <c r="E12" s="1"/>
      <c r="F12" s="1"/>
      <c r="G12" s="1"/>
      <c r="H12" s="1"/>
      <c r="I12" s="1"/>
      <c r="J12" s="1"/>
      <c r="K12" s="1"/>
      <c r="L12" s="1"/>
      <c r="M12" s="1"/>
    </row>
    <row r="13" spans="5:13" ht="15.75" x14ac:dyDescent="0.25">
      <c r="E13" s="1"/>
      <c r="F13" s="1"/>
      <c r="G13" s="18" t="s">
        <v>34</v>
      </c>
      <c r="H13" s="18"/>
      <c r="J13" s="1"/>
      <c r="K13" s="1"/>
      <c r="L13" s="1"/>
      <c r="M13" s="1"/>
    </row>
    <row r="14" spans="5:13" ht="15.75" x14ac:dyDescent="0.25">
      <c r="E14" s="1"/>
      <c r="F14" s="1"/>
      <c r="G14" s="1"/>
      <c r="H14" s="1"/>
      <c r="I14" s="1"/>
      <c r="J14" s="1"/>
      <c r="K14" s="1"/>
      <c r="L14" s="1"/>
      <c r="M14" s="1"/>
    </row>
    <row r="15" spans="5:13" ht="15.75" x14ac:dyDescent="0.25">
      <c r="E15" s="1"/>
      <c r="F15" s="1"/>
      <c r="G15" s="1"/>
      <c r="H15" s="1"/>
      <c r="I15" s="1"/>
      <c r="J15" s="1"/>
      <c r="K15" s="1"/>
      <c r="L15" s="1"/>
      <c r="M15" s="1"/>
    </row>
    <row r="16" spans="5:13" ht="15.75" x14ac:dyDescent="0.25">
      <c r="E16" s="1"/>
      <c r="F16" s="1"/>
      <c r="G16" s="1"/>
      <c r="H16" s="1"/>
      <c r="I16" s="1"/>
      <c r="J16" s="1"/>
      <c r="K16" s="1"/>
      <c r="L16" s="1"/>
      <c r="M16" s="1"/>
    </row>
    <row r="17" spans="5:13" ht="15.75" x14ac:dyDescent="0.25">
      <c r="E17" s="1"/>
      <c r="F17" s="1"/>
      <c r="G17" s="1"/>
      <c r="H17" s="1"/>
      <c r="I17" s="1"/>
      <c r="J17" s="1"/>
      <c r="K17" s="1"/>
      <c r="L17" s="1"/>
      <c r="M17" s="1"/>
    </row>
    <row r="18" spans="5:13" ht="42.75" customHeight="1" x14ac:dyDescent="0.25">
      <c r="E18" s="17" t="s">
        <v>3</v>
      </c>
      <c r="F18" s="17"/>
      <c r="G18" s="17"/>
      <c r="H18" s="17"/>
      <c r="I18" s="17"/>
      <c r="J18" s="17"/>
      <c r="K18" s="17"/>
      <c r="L18" s="17"/>
      <c r="M18" s="17"/>
    </row>
    <row r="19" spans="5:13" ht="48.75" customHeight="1" x14ac:dyDescent="0.25">
      <c r="E19" s="17"/>
      <c r="F19" s="17"/>
      <c r="G19" s="17"/>
      <c r="H19" s="17"/>
      <c r="I19" s="17"/>
      <c r="J19" s="17"/>
      <c r="K19" s="17"/>
      <c r="L19" s="17"/>
      <c r="M19" s="17"/>
    </row>
    <row r="20" spans="5:13" ht="15.75" customHeight="1" x14ac:dyDescent="0.25">
      <c r="E20" s="1"/>
      <c r="F20" s="1"/>
      <c r="G20" s="1"/>
      <c r="H20" s="1"/>
      <c r="I20" s="1"/>
      <c r="J20" s="1"/>
      <c r="K20" s="1"/>
      <c r="L20" s="1"/>
      <c r="M20" s="1"/>
    </row>
    <row r="21" spans="5:13" ht="15.75" x14ac:dyDescent="0.25">
      <c r="E21" s="1"/>
      <c r="F21" s="1"/>
      <c r="G21" s="1"/>
      <c r="H21" s="1"/>
      <c r="I21" s="1"/>
      <c r="J21" s="1"/>
      <c r="K21" s="1"/>
      <c r="L21" s="1"/>
      <c r="M21" s="1"/>
    </row>
    <row r="22" spans="5:13" ht="15.75" x14ac:dyDescent="0.25">
      <c r="E22" s="1" t="s">
        <v>0</v>
      </c>
      <c r="F22" s="1"/>
      <c r="G22" s="1"/>
      <c r="H22" s="1"/>
      <c r="I22" s="1"/>
      <c r="J22" s="1"/>
      <c r="K22" s="1"/>
      <c r="L22" s="1"/>
      <c r="M22" s="1"/>
    </row>
    <row r="23" spans="5:13" ht="15.75" x14ac:dyDescent="0.25">
      <c r="E23" s="1"/>
      <c r="F23" s="1"/>
      <c r="G23" s="1"/>
      <c r="H23" s="1"/>
      <c r="I23" s="1"/>
      <c r="J23" s="1"/>
      <c r="K23" s="1"/>
      <c r="L23" s="1"/>
      <c r="M23" s="1"/>
    </row>
    <row r="24" spans="5:13" ht="15.75" x14ac:dyDescent="0.25">
      <c r="E24" s="1" t="s">
        <v>1</v>
      </c>
      <c r="F24" s="1"/>
      <c r="G24" s="1"/>
      <c r="H24" s="1"/>
      <c r="I24" s="1"/>
      <c r="J24" s="1"/>
      <c r="K24" s="1"/>
      <c r="L24" s="1"/>
      <c r="M24" s="1"/>
    </row>
    <row r="25" spans="5:13" ht="15.75" x14ac:dyDescent="0.25">
      <c r="E25" s="1"/>
      <c r="F25" s="1"/>
      <c r="G25" s="1"/>
      <c r="H25" s="1"/>
      <c r="I25" s="1"/>
      <c r="J25" s="1"/>
      <c r="K25" s="1"/>
      <c r="L25" s="1"/>
      <c r="M25" s="1"/>
    </row>
    <row r="26" spans="5:13" ht="15.75" x14ac:dyDescent="0.25">
      <c r="E26" s="1" t="s">
        <v>2</v>
      </c>
      <c r="F26" s="1"/>
      <c r="G26" s="1"/>
      <c r="H26" s="1"/>
      <c r="I26" s="1"/>
      <c r="J26" s="1"/>
      <c r="K26" s="1"/>
      <c r="L26" s="1"/>
      <c r="M26" s="1"/>
    </row>
    <row r="27" spans="5:13" ht="15.75" x14ac:dyDescent="0.25">
      <c r="E27" s="1"/>
      <c r="F27" s="1"/>
      <c r="G27" s="1"/>
      <c r="H27" s="1"/>
      <c r="I27" s="1"/>
      <c r="J27" s="1"/>
      <c r="K27" s="1"/>
      <c r="L27" s="1"/>
      <c r="M27" s="1"/>
    </row>
    <row r="28" spans="5:13" ht="15.75" x14ac:dyDescent="0.25">
      <c r="E28" s="1"/>
      <c r="F28" s="1"/>
      <c r="G28" s="1"/>
      <c r="H28" s="1"/>
      <c r="I28" s="1"/>
      <c r="J28" s="1"/>
      <c r="K28" s="1"/>
      <c r="L28" s="1"/>
      <c r="M28" s="1"/>
    </row>
    <row r="29" spans="5:13" ht="15.75" x14ac:dyDescent="0.25">
      <c r="E29" s="1"/>
      <c r="F29" s="1"/>
      <c r="G29" s="1"/>
      <c r="H29" s="1"/>
      <c r="I29" s="1"/>
      <c r="J29" s="1"/>
      <c r="K29" s="1"/>
      <c r="L29" s="1"/>
      <c r="M29" s="1"/>
    </row>
    <row r="30" spans="5:13" ht="15.75" x14ac:dyDescent="0.25">
      <c r="E30" s="1"/>
      <c r="F30" s="1"/>
      <c r="G30" s="1"/>
      <c r="H30" s="1"/>
      <c r="I30" s="1"/>
      <c r="J30" s="1"/>
      <c r="K30" s="1"/>
      <c r="L30" s="1"/>
      <c r="M30" s="1"/>
    </row>
    <row r="31" spans="5:13" ht="15.75" x14ac:dyDescent="0.25">
      <c r="E31" s="1"/>
      <c r="F31" s="1"/>
      <c r="G31" s="1"/>
      <c r="H31" s="1"/>
      <c r="I31" s="1"/>
      <c r="J31" s="1"/>
      <c r="K31" s="1"/>
      <c r="L31" s="1"/>
      <c r="M31" s="1"/>
    </row>
    <row r="32" spans="5:13" ht="15.75" x14ac:dyDescent="0.25">
      <c r="E32" s="1"/>
      <c r="F32" s="1"/>
      <c r="G32" s="1"/>
      <c r="H32" s="1"/>
      <c r="I32" s="1"/>
      <c r="J32" s="1"/>
      <c r="K32" s="1"/>
      <c r="L32" s="1"/>
      <c r="M32" s="1"/>
    </row>
    <row r="33" spans="5:13" ht="15.75" x14ac:dyDescent="0.25">
      <c r="E33" s="1"/>
      <c r="F33" s="1"/>
      <c r="G33" s="1"/>
      <c r="H33" s="1"/>
      <c r="I33" s="1"/>
      <c r="J33" s="1"/>
      <c r="K33" s="1"/>
      <c r="L33" s="1"/>
      <c r="M33" s="1"/>
    </row>
    <row r="34" spans="5:13" ht="15.75" x14ac:dyDescent="0.25">
      <c r="E34" s="1"/>
      <c r="F34" s="1"/>
      <c r="G34" s="1"/>
      <c r="H34" s="1"/>
      <c r="I34" s="1"/>
      <c r="J34" s="1"/>
      <c r="K34" s="1"/>
      <c r="L34" s="1"/>
      <c r="M34" s="1"/>
    </row>
    <row r="35" spans="5:13" ht="15.75" x14ac:dyDescent="0.25">
      <c r="E35" s="1"/>
      <c r="F35" s="1"/>
      <c r="G35" s="1"/>
      <c r="H35" s="1"/>
      <c r="I35" s="1"/>
      <c r="J35" s="1"/>
      <c r="K35" s="1"/>
      <c r="L35" s="1"/>
      <c r="M35" s="1"/>
    </row>
    <row r="36" spans="5:13" ht="15.75" x14ac:dyDescent="0.25">
      <c r="E36" s="1"/>
      <c r="F36" s="1"/>
      <c r="G36" s="1"/>
      <c r="H36" s="1"/>
      <c r="I36" s="1"/>
      <c r="J36" s="1"/>
      <c r="K36" s="1"/>
      <c r="L36" s="1"/>
      <c r="M36" s="1"/>
    </row>
    <row r="37" spans="5:13" ht="15.75" x14ac:dyDescent="0.25">
      <c r="E37" s="1"/>
      <c r="F37" s="1"/>
      <c r="G37" s="1"/>
      <c r="H37" s="1"/>
      <c r="I37" s="1"/>
      <c r="J37" s="1"/>
      <c r="K37" s="1"/>
      <c r="L37" s="1"/>
      <c r="M37" s="1"/>
    </row>
    <row r="38" spans="5:13" ht="15.75" x14ac:dyDescent="0.25">
      <c r="E38" s="1"/>
      <c r="F38" s="1"/>
      <c r="G38" s="1"/>
      <c r="H38" s="1"/>
      <c r="I38" s="1"/>
      <c r="J38" s="1"/>
      <c r="K38" s="1"/>
      <c r="M38" s="1"/>
    </row>
    <row r="39" spans="5:13" ht="15.75" x14ac:dyDescent="0.25">
      <c r="E39" s="1"/>
      <c r="F39" s="1"/>
      <c r="G39" s="1"/>
      <c r="H39" s="1"/>
      <c r="I39" s="1"/>
      <c r="J39" s="1"/>
      <c r="K39" s="1"/>
      <c r="L39" s="1"/>
      <c r="M39" s="1"/>
    </row>
    <row r="40" spans="5:13" ht="15.75" x14ac:dyDescent="0.25">
      <c r="E40" s="1"/>
      <c r="F40" s="1"/>
      <c r="G40" s="1"/>
      <c r="H40" s="1"/>
      <c r="I40" s="1"/>
      <c r="J40" s="1"/>
      <c r="K40" s="1"/>
      <c r="L40" s="1"/>
      <c r="M40" s="1"/>
    </row>
    <row r="41" spans="5:13" ht="15.75" x14ac:dyDescent="0.25">
      <c r="E41" s="1"/>
      <c r="F41" s="1"/>
      <c r="G41" s="1"/>
      <c r="H41" s="1"/>
      <c r="I41" s="1"/>
      <c r="J41" s="1"/>
      <c r="K41" s="1"/>
      <c r="L41" s="1"/>
      <c r="M41" s="1"/>
    </row>
    <row r="42" spans="5:13" ht="15.75" x14ac:dyDescent="0.25">
      <c r="E42" s="1"/>
      <c r="F42" s="1"/>
      <c r="G42" s="1"/>
      <c r="H42" s="1"/>
      <c r="I42" s="1"/>
      <c r="J42" s="1"/>
      <c r="K42" s="1"/>
      <c r="L42" s="1"/>
      <c r="M42" s="1"/>
    </row>
    <row r="43" spans="5:13" ht="15.75" x14ac:dyDescent="0.25">
      <c r="E43" s="1"/>
      <c r="F43" s="1"/>
      <c r="G43" s="1"/>
      <c r="H43" s="1"/>
      <c r="I43" s="1"/>
      <c r="J43" s="1"/>
      <c r="K43" s="1"/>
      <c r="L43" s="1"/>
      <c r="M43" s="1"/>
    </row>
    <row r="44" spans="5:13" ht="15.75" x14ac:dyDescent="0.25">
      <c r="E44" s="1"/>
      <c r="F44" s="1"/>
      <c r="G44" s="1"/>
      <c r="H44" s="1"/>
      <c r="I44" s="1"/>
      <c r="J44" s="1"/>
      <c r="K44" s="1"/>
      <c r="L44" s="1"/>
      <c r="M44" s="1"/>
    </row>
    <row r="45" spans="5:13" ht="15.75" x14ac:dyDescent="0.25">
      <c r="E45" s="1"/>
      <c r="F45" s="1"/>
      <c r="G45" s="1"/>
      <c r="H45" s="1"/>
      <c r="I45" s="1"/>
      <c r="J45" s="1"/>
      <c r="K45" s="1"/>
      <c r="L45" s="1"/>
      <c r="M45" s="1"/>
    </row>
    <row r="46" spans="5:13" ht="15.75" x14ac:dyDescent="0.25">
      <c r="E46" s="1"/>
      <c r="F46" s="1"/>
      <c r="G46" s="1"/>
      <c r="H46" s="1"/>
      <c r="I46" s="1"/>
      <c r="J46" s="1"/>
      <c r="K46" s="1"/>
      <c r="L46" s="1"/>
      <c r="M46" s="1"/>
    </row>
    <row r="47" spans="5:13" ht="15.75" x14ac:dyDescent="0.25">
      <c r="E47" s="1"/>
      <c r="F47" s="1"/>
      <c r="G47" s="1"/>
      <c r="H47" s="1"/>
      <c r="I47" s="1"/>
      <c r="J47" s="1"/>
      <c r="K47" s="1"/>
      <c r="L47" s="1"/>
      <c r="M47" s="1"/>
    </row>
    <row r="48" spans="5:13" ht="15.75" x14ac:dyDescent="0.25">
      <c r="E48" s="1"/>
      <c r="F48" s="1"/>
      <c r="G48" s="1"/>
      <c r="H48" s="1"/>
      <c r="I48" s="1"/>
      <c r="J48" s="1"/>
      <c r="K48" s="1"/>
      <c r="L48" s="1"/>
      <c r="M48" s="1"/>
    </row>
    <row r="49" spans="5:13" ht="15.75" x14ac:dyDescent="0.25">
      <c r="E49" s="1"/>
      <c r="F49" s="1"/>
      <c r="G49" s="1"/>
      <c r="H49" s="1"/>
      <c r="I49" s="1"/>
      <c r="J49" s="1"/>
      <c r="K49" s="1"/>
      <c r="L49" s="1"/>
      <c r="M49" s="1"/>
    </row>
    <row r="50" spans="5:13" ht="15.75" x14ac:dyDescent="0.25">
      <c r="E50" s="1"/>
      <c r="F50" s="1"/>
      <c r="G50" s="1"/>
      <c r="H50" s="1"/>
      <c r="I50" s="1"/>
      <c r="J50" s="1"/>
      <c r="K50" s="1"/>
      <c r="L50" s="1"/>
      <c r="M50" s="1"/>
    </row>
    <row r="51" spans="5:13" ht="15.75" x14ac:dyDescent="0.25">
      <c r="E51" s="1"/>
      <c r="F51" s="1"/>
      <c r="G51" s="1"/>
      <c r="H51" s="1"/>
      <c r="I51" s="1"/>
      <c r="J51" s="1"/>
      <c r="K51" s="1"/>
      <c r="L51" s="1"/>
      <c r="M51" s="1"/>
    </row>
    <row r="52" spans="5:13" ht="15.75" x14ac:dyDescent="0.25">
      <c r="E52" s="1"/>
      <c r="F52" s="1"/>
      <c r="G52" s="1"/>
      <c r="H52" s="1"/>
      <c r="I52" s="1"/>
      <c r="J52" s="1"/>
      <c r="K52" s="1"/>
      <c r="L52" s="1"/>
      <c r="M52" s="1"/>
    </row>
    <row r="55" spans="5:13" ht="15.75" thickBot="1" x14ac:dyDescent="0.3"/>
    <row r="56" spans="5:13" ht="15.75" thickTop="1" x14ac:dyDescent="0.25">
      <c r="E56" s="3" t="s">
        <v>4</v>
      </c>
      <c r="F56" s="4" t="s">
        <v>5</v>
      </c>
      <c r="G56" s="4" t="s">
        <v>6</v>
      </c>
      <c r="H56" s="4" t="s">
        <v>7</v>
      </c>
      <c r="I56" s="4" t="s">
        <v>8</v>
      </c>
      <c r="J56" s="4" t="s">
        <v>9</v>
      </c>
      <c r="K56" s="5" t="s">
        <v>10</v>
      </c>
    </row>
    <row r="57" spans="5:13" x14ac:dyDescent="0.25">
      <c r="E57" s="6">
        <v>1</v>
      </c>
      <c r="F57" s="7">
        <v>2</v>
      </c>
      <c r="G57" s="7">
        <v>3</v>
      </c>
      <c r="H57" s="7">
        <v>4</v>
      </c>
      <c r="I57" s="7">
        <v>5</v>
      </c>
      <c r="J57" s="7">
        <v>6</v>
      </c>
      <c r="K57" s="8">
        <v>7</v>
      </c>
    </row>
    <row r="58" spans="5:13" ht="30" x14ac:dyDescent="0.25">
      <c r="E58" s="29" t="s">
        <v>11</v>
      </c>
      <c r="F58" s="23" t="s">
        <v>12</v>
      </c>
      <c r="G58" s="9" t="s">
        <v>23</v>
      </c>
      <c r="H58" s="23" t="s">
        <v>13</v>
      </c>
      <c r="I58" s="10"/>
      <c r="J58" s="10"/>
      <c r="K58" s="11"/>
    </row>
    <row r="59" spans="5:13" x14ac:dyDescent="0.25">
      <c r="E59" s="30"/>
      <c r="F59" s="24"/>
      <c r="G59" s="10"/>
      <c r="H59" s="24"/>
      <c r="I59" s="10"/>
      <c r="J59" s="10"/>
      <c r="K59" s="11"/>
      <c r="L59" s="38"/>
    </row>
    <row r="60" spans="5:13" x14ac:dyDescent="0.25">
      <c r="E60" s="30"/>
      <c r="F60" s="24"/>
      <c r="G60" s="10" t="s">
        <v>19</v>
      </c>
      <c r="H60" s="24"/>
      <c r="I60" s="12">
        <f>8.83*5.72</f>
        <v>50.507599999999996</v>
      </c>
      <c r="J60" s="35"/>
      <c r="K60" s="19"/>
      <c r="L60" s="38"/>
    </row>
    <row r="61" spans="5:13" x14ac:dyDescent="0.25">
      <c r="E61" s="30"/>
      <c r="F61" s="24"/>
      <c r="G61" s="10" t="s">
        <v>14</v>
      </c>
      <c r="H61" s="24"/>
      <c r="I61" s="12">
        <f>8.7*5.73</f>
        <v>49.850999999999999</v>
      </c>
      <c r="J61" s="35"/>
      <c r="K61" s="19"/>
      <c r="L61" s="38"/>
    </row>
    <row r="62" spans="5:13" x14ac:dyDescent="0.25">
      <c r="E62" s="30"/>
      <c r="F62" s="24"/>
      <c r="G62" s="10" t="s">
        <v>15</v>
      </c>
      <c r="H62" s="24"/>
      <c r="I62" s="12">
        <f>8.61*5.8</f>
        <v>49.937999999999995</v>
      </c>
      <c r="J62" s="35"/>
      <c r="K62" s="19"/>
      <c r="L62" s="38"/>
    </row>
    <row r="63" spans="5:13" x14ac:dyDescent="0.25">
      <c r="E63" s="30"/>
      <c r="F63" s="24"/>
      <c r="G63" s="10" t="s">
        <v>16</v>
      </c>
      <c r="H63" s="24"/>
      <c r="I63" s="12">
        <f>8.8*5.7</f>
        <v>50.160000000000004</v>
      </c>
      <c r="J63" s="35"/>
      <c r="K63" s="19"/>
      <c r="L63" s="38"/>
    </row>
    <row r="64" spans="5:13" x14ac:dyDescent="0.25">
      <c r="E64" s="31"/>
      <c r="F64" s="25"/>
      <c r="G64" s="10" t="s">
        <v>17</v>
      </c>
      <c r="H64" s="24"/>
      <c r="I64" s="12">
        <f>12*5.53</f>
        <v>66.36</v>
      </c>
      <c r="J64" s="35"/>
      <c r="K64" s="19"/>
      <c r="L64" s="38"/>
    </row>
    <row r="65" spans="5:12" x14ac:dyDescent="0.25">
      <c r="E65" s="26" t="s">
        <v>18</v>
      </c>
      <c r="F65" s="27"/>
      <c r="G65" s="28"/>
      <c r="H65" s="25"/>
      <c r="I65" s="16">
        <f>SUM(I60:I64)</f>
        <v>266.81659999999999</v>
      </c>
      <c r="J65" s="35"/>
      <c r="K65" s="19"/>
      <c r="L65" s="38"/>
    </row>
    <row r="66" spans="5:12" ht="45" x14ac:dyDescent="0.25">
      <c r="E66" s="37" t="s">
        <v>20</v>
      </c>
      <c r="F66" s="36" t="s">
        <v>21</v>
      </c>
      <c r="G66" s="13" t="s">
        <v>22</v>
      </c>
      <c r="H66" s="23" t="s">
        <v>13</v>
      </c>
      <c r="I66" s="7"/>
      <c r="J66" s="7"/>
      <c r="K66" s="8"/>
      <c r="L66" s="2"/>
    </row>
    <row r="67" spans="5:12" x14ac:dyDescent="0.25">
      <c r="E67" s="37"/>
      <c r="F67" s="36"/>
      <c r="G67" s="10"/>
      <c r="H67" s="24"/>
      <c r="I67" s="10"/>
      <c r="J67" s="10"/>
      <c r="K67" s="11"/>
    </row>
    <row r="68" spans="5:12" x14ac:dyDescent="0.25">
      <c r="E68" s="37"/>
      <c r="F68" s="36"/>
      <c r="G68" s="10" t="s">
        <v>19</v>
      </c>
      <c r="H68" s="24"/>
      <c r="I68" s="12">
        <f>8.83*5.72</f>
        <v>50.507599999999996</v>
      </c>
      <c r="J68" s="35"/>
      <c r="K68" s="19"/>
    </row>
    <row r="69" spans="5:12" x14ac:dyDescent="0.25">
      <c r="E69" s="37"/>
      <c r="F69" s="36"/>
      <c r="G69" s="10" t="s">
        <v>14</v>
      </c>
      <c r="H69" s="24"/>
      <c r="I69" s="12">
        <f>8.7*5.73</f>
        <v>49.850999999999999</v>
      </c>
      <c r="J69" s="35"/>
      <c r="K69" s="19"/>
    </row>
    <row r="70" spans="5:12" x14ac:dyDescent="0.25">
      <c r="E70" s="37"/>
      <c r="F70" s="36"/>
      <c r="G70" s="10" t="s">
        <v>15</v>
      </c>
      <c r="H70" s="24"/>
      <c r="I70" s="12">
        <f>8.61*5.8</f>
        <v>49.937999999999995</v>
      </c>
      <c r="J70" s="35"/>
      <c r="K70" s="19"/>
    </row>
    <row r="71" spans="5:12" x14ac:dyDescent="0.25">
      <c r="E71" s="37"/>
      <c r="F71" s="36"/>
      <c r="G71" s="10" t="s">
        <v>16</v>
      </c>
      <c r="H71" s="24"/>
      <c r="I71" s="12">
        <f>8.8*5.7</f>
        <v>50.160000000000004</v>
      </c>
      <c r="J71" s="35"/>
      <c r="K71" s="19"/>
    </row>
    <row r="72" spans="5:12" x14ac:dyDescent="0.25">
      <c r="E72" s="37"/>
      <c r="F72" s="36"/>
      <c r="G72" s="10" t="s">
        <v>17</v>
      </c>
      <c r="H72" s="24"/>
      <c r="I72" s="12">
        <f>12*5.53</f>
        <v>66.36</v>
      </c>
      <c r="J72" s="35"/>
      <c r="K72" s="19"/>
    </row>
    <row r="73" spans="5:12" x14ac:dyDescent="0.25">
      <c r="E73" s="26" t="s">
        <v>18</v>
      </c>
      <c r="F73" s="27"/>
      <c r="G73" s="28"/>
      <c r="H73" s="25"/>
      <c r="I73" s="16">
        <f>SUM(I68:I72)</f>
        <v>266.81659999999999</v>
      </c>
      <c r="J73" s="35"/>
      <c r="K73" s="19"/>
    </row>
    <row r="74" spans="5:12" ht="30" x14ac:dyDescent="0.25">
      <c r="E74" s="29" t="s">
        <v>24</v>
      </c>
      <c r="F74" s="23" t="s">
        <v>25</v>
      </c>
      <c r="G74" s="9" t="s">
        <v>26</v>
      </c>
      <c r="H74" s="23" t="s">
        <v>28</v>
      </c>
      <c r="I74" s="10"/>
      <c r="J74" s="10"/>
      <c r="K74" s="11"/>
    </row>
    <row r="75" spans="5:12" x14ac:dyDescent="0.25">
      <c r="E75" s="30"/>
      <c r="F75" s="24"/>
      <c r="G75" s="10" t="s">
        <v>27</v>
      </c>
      <c r="H75" s="24"/>
      <c r="I75" s="12">
        <f>(8.83+5.72)*2-1</f>
        <v>28.1</v>
      </c>
      <c r="J75" s="32"/>
      <c r="K75" s="19"/>
    </row>
    <row r="76" spans="5:12" x14ac:dyDescent="0.25">
      <c r="E76" s="30"/>
      <c r="F76" s="24"/>
      <c r="G76" s="10" t="s">
        <v>29</v>
      </c>
      <c r="H76" s="24"/>
      <c r="I76" s="12">
        <f>(8.7+5.73)*2-1</f>
        <v>27.86</v>
      </c>
      <c r="J76" s="33"/>
      <c r="K76" s="19"/>
    </row>
    <row r="77" spans="5:12" x14ac:dyDescent="0.25">
      <c r="E77" s="30"/>
      <c r="F77" s="24"/>
      <c r="G77" s="10" t="s">
        <v>30</v>
      </c>
      <c r="H77" s="24"/>
      <c r="I77" s="12">
        <f>(8.61+5.8)*2-1</f>
        <v>27.82</v>
      </c>
      <c r="J77" s="33"/>
      <c r="K77" s="19"/>
    </row>
    <row r="78" spans="5:12" x14ac:dyDescent="0.25">
      <c r="E78" s="30"/>
      <c r="F78" s="24"/>
      <c r="G78" s="10" t="s">
        <v>31</v>
      </c>
      <c r="H78" s="24"/>
      <c r="I78" s="12">
        <f>(8.8+5.7)*2-1</f>
        <v>28</v>
      </c>
      <c r="J78" s="33"/>
      <c r="K78" s="19"/>
    </row>
    <row r="79" spans="5:12" x14ac:dyDescent="0.25">
      <c r="E79" s="31"/>
      <c r="F79" s="25"/>
      <c r="G79" s="10" t="s">
        <v>32</v>
      </c>
      <c r="H79" s="24"/>
      <c r="I79" s="12">
        <f xml:space="preserve"> (12+5.53)*2-1</f>
        <v>34.06</v>
      </c>
      <c r="J79" s="33"/>
      <c r="K79" s="19"/>
    </row>
    <row r="80" spans="5:12" x14ac:dyDescent="0.25">
      <c r="E80" s="26" t="s">
        <v>18</v>
      </c>
      <c r="F80" s="27"/>
      <c r="G80" s="28"/>
      <c r="H80" s="25"/>
      <c r="I80" s="16">
        <f>SUM(I75:I79)</f>
        <v>145.84</v>
      </c>
      <c r="J80" s="34"/>
      <c r="K80" s="19"/>
    </row>
    <row r="81" spans="5:11" x14ac:dyDescent="0.25">
      <c r="E81" s="14"/>
      <c r="F81" s="10"/>
      <c r="G81" s="10"/>
      <c r="H81" s="10"/>
      <c r="I81" s="10"/>
      <c r="J81" s="10"/>
      <c r="K81" s="11"/>
    </row>
    <row r="82" spans="5:11" ht="15.75" thickBot="1" x14ac:dyDescent="0.3">
      <c r="E82" s="20" t="s">
        <v>33</v>
      </c>
      <c r="F82" s="21"/>
      <c r="G82" s="21"/>
      <c r="H82" s="21"/>
      <c r="I82" s="21"/>
      <c r="J82" s="22"/>
      <c r="K82" s="15"/>
    </row>
    <row r="83" spans="5:11" ht="15.75" thickTop="1" x14ac:dyDescent="0.25"/>
  </sheetData>
  <mergeCells count="22">
    <mergeCell ref="K60:K65"/>
    <mergeCell ref="L59:L65"/>
    <mergeCell ref="E65:G65"/>
    <mergeCell ref="F58:F64"/>
    <mergeCell ref="E58:E64"/>
    <mergeCell ref="H58:H65"/>
    <mergeCell ref="E18:M19"/>
    <mergeCell ref="G13:H13"/>
    <mergeCell ref="K75:K80"/>
    <mergeCell ref="E82:J82"/>
    <mergeCell ref="F74:F79"/>
    <mergeCell ref="E73:G73"/>
    <mergeCell ref="E74:E79"/>
    <mergeCell ref="E80:G80"/>
    <mergeCell ref="H66:H73"/>
    <mergeCell ref="H74:H80"/>
    <mergeCell ref="J75:J80"/>
    <mergeCell ref="J68:J73"/>
    <mergeCell ref="K68:K73"/>
    <mergeCell ref="F66:F72"/>
    <mergeCell ref="E66:E72"/>
    <mergeCell ref="J60:J6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fitToWidth="2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7 k m b V k S G K E K k A A A A 9 g A A A B I A H A B D b 2 5 m a W c v U G F j a 2 F n Z S 5 4 b W w g o h g A K K A U A A A A A A A A A A A A A A A A A A A A A A A A A A A A h Y 9 N D o I w G E S v Q r q n f 2 h i y E d Z u I W E x M S 4 b U r F R i g E i u V u L j y S V x C j q D u X 8 + Y t Z u 7 X G 6 R T U w c X 3 Q + m t Q l i m K J A W 9 W W x l Y J G t 0 x 3 K B U Q C H V W V Y 6 m G U 7 x N N Q J u j k X B c T 4 r 3 H P s J t X x F O K S O H P N u p k 2 4 k + s j m v x w a O z h p l U Y C 9 q 8 x g m P G 1 p i v I k y B L B B y Y 7 8 C n / c + 2 x 8 I 2 7 F 2 Y 6 9 F V 4 d F B m S J Q N 4 f x A N Q S w M E F A A C A A g A 7 k m b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5 J m 1 Y o i k e 4 D g A A A B E A A A A T A B w A R m 9 y b X V s Y X M v U 2 V j d G l v b j E u b S C i G A A o o B Q A A A A A A A A A A A A A A A A A A A A A A A A A A A A r T k 0 u y c z P U w i G 0 I b W A F B L A Q I t A B Q A A g A I A O 5 J m 1 Z E h i h C p A A A A P Y A A A A S A A A A A A A A A A A A A A A A A A A A A A B D b 2 5 m a W c v U G F j a 2 F n Z S 5 4 b W x Q S w E C L Q A U A A I A C A D u S Z t W D 8 r p q 6 Q A A A D p A A A A E w A A A A A A A A A A A A A A A A D w A A A A W 0 N v b n R l b n R f V H l w Z X N d L n h t b F B L A Q I t A B Q A A g A I A O 5 J m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Z 2 a R i z V o L Q Y 1 l f H w m 5 S 4 I A A A A A A I A A A A A A A N m A A D A A A A A E A A A A B M H Z L 2 f b i I M 7 U m U 1 M D I 0 g 4 A A A A A B I A A A K A A A A A Q A A A A J V W j z 2 M 3 L 7 W N g 0 1 p 9 x X n M V A A A A C G 1 n g 6 Z z o 7 t l U n G G m O i O b A Z 4 b b N t C i d S C z t 1 0 7 z q X G 2 2 z v K 1 f W s I o f L L r 0 l R o H j q U H X 7 5 0 D I 1 o B l V z L F z n b t 4 Z f q k 7 x E f q O o Z d Z i U 3 0 + i N K B Q A A A C z f L 1 o r Z v h V / K W B y f 2 y G H S E e X v n A = = < / D a t a M a s h u p > 
</file>

<file path=customXml/itemProps1.xml><?xml version="1.0" encoding="utf-8"?>
<ds:datastoreItem xmlns:ds="http://schemas.openxmlformats.org/officeDocument/2006/customXml" ds:itemID="{344E4900-4CFA-4322-A515-6CFF0D3008A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Gula</dc:creator>
  <cp:lastModifiedBy>Rafał Gula</cp:lastModifiedBy>
  <cp:lastPrinted>2023-04-27T07:21:36Z</cp:lastPrinted>
  <dcterms:created xsi:type="dcterms:W3CDTF">2023-04-18T12:02:29Z</dcterms:created>
  <dcterms:modified xsi:type="dcterms:W3CDTF">2023-05-12T06:23:59Z</dcterms:modified>
</cp:coreProperties>
</file>