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7845"/>
  </bookViews>
  <sheets>
    <sheet name="Arkusz1" sheetId="1" r:id="rId1"/>
  </sheets>
  <definedNames>
    <definedName name="_xlnm._FilterDatabase" localSheetId="0" hidden="1">Arkusz1!$A$3:$K$51</definedName>
    <definedName name="_xlnm.Print_Area" localSheetId="0">Arkusz1!$A$1:$K$82</definedName>
  </definedNames>
  <calcPr calcId="145621"/>
</workbook>
</file>

<file path=xl/calcChain.xml><?xml version="1.0" encoding="utf-8"?>
<calcChain xmlns="http://schemas.openxmlformats.org/spreadsheetml/2006/main">
  <c r="B46" i="1" l="1"/>
  <c r="B47" i="1"/>
  <c r="B37" i="1"/>
  <c r="B21" i="1"/>
  <c r="B16" i="1"/>
  <c r="B32" i="1"/>
  <c r="B34" i="1"/>
  <c r="B48" i="1" l="1"/>
  <c r="B31" i="1"/>
  <c r="B59" i="1" l="1"/>
  <c r="B60" i="1"/>
  <c r="B54" i="1"/>
  <c r="B53" i="1"/>
  <c r="B52" i="1"/>
  <c r="B73" i="1"/>
  <c r="B51" i="1"/>
  <c r="B72" i="1" l="1"/>
  <c r="B4" i="1"/>
  <c r="B5" i="1"/>
  <c r="B6" i="1"/>
  <c r="B7" i="1"/>
  <c r="B8" i="1"/>
  <c r="B9" i="1"/>
  <c r="B10" i="1"/>
  <c r="B11" i="1"/>
  <c r="B12" i="1"/>
  <c r="B14" i="1"/>
  <c r="B15" i="1"/>
  <c r="B17" i="1"/>
  <c r="B18" i="1"/>
  <c r="B19" i="1"/>
  <c r="B20" i="1"/>
  <c r="B22" i="1"/>
  <c r="B23" i="1"/>
  <c r="B24" i="1"/>
  <c r="B25" i="1"/>
  <c r="B26" i="1"/>
  <c r="B27" i="1"/>
  <c r="B28" i="1"/>
  <c r="B29" i="1"/>
  <c r="B30" i="1"/>
  <c r="B33" i="1"/>
  <c r="B35" i="1"/>
  <c r="B36" i="1"/>
  <c r="B38" i="1"/>
  <c r="B39" i="1"/>
  <c r="B40" i="1"/>
  <c r="B41" i="1"/>
  <c r="B42" i="1"/>
  <c r="B43" i="1"/>
  <c r="B44" i="1"/>
  <c r="B45" i="1"/>
  <c r="B49" i="1"/>
  <c r="B50" i="1"/>
  <c r="B55" i="1"/>
  <c r="B56" i="1"/>
  <c r="B57" i="1"/>
  <c r="B58" i="1"/>
  <c r="B61" i="1"/>
  <c r="B62" i="1"/>
  <c r="B63" i="1"/>
  <c r="B64" i="1"/>
  <c r="B65" i="1"/>
  <c r="B66" i="1"/>
  <c r="B67" i="1"/>
  <c r="B68" i="1"/>
  <c r="B69" i="1"/>
  <c r="B70" i="1"/>
  <c r="B71" i="1"/>
  <c r="B74" i="1"/>
  <c r="B75" i="1"/>
  <c r="B76" i="1"/>
  <c r="B77" i="1"/>
  <c r="B78" i="1"/>
  <c r="B79" i="1"/>
  <c r="B80" i="1"/>
  <c r="B81" i="1"/>
  <c r="B82" i="1"/>
</calcChain>
</file>

<file path=xl/sharedStrings.xml><?xml version="1.0" encoding="utf-8"?>
<sst xmlns="http://schemas.openxmlformats.org/spreadsheetml/2006/main" count="614" uniqueCount="219">
  <si>
    <t>LP</t>
  </si>
  <si>
    <t>NAZWA PRZYSTANKU</t>
  </si>
  <si>
    <t>MIEJSCOWOŚĆ</t>
  </si>
  <si>
    <t>położenie , odległość</t>
  </si>
  <si>
    <t>ZATOKA</t>
  </si>
  <si>
    <t>02</t>
  </si>
  <si>
    <t>01</t>
  </si>
  <si>
    <t>03</t>
  </si>
  <si>
    <t>04</t>
  </si>
  <si>
    <t>05</t>
  </si>
  <si>
    <t>06</t>
  </si>
  <si>
    <t>DROGA(ULICA)</t>
  </si>
  <si>
    <t>OKREŚLENIE MIEJSCA</t>
  </si>
  <si>
    <t>TAK</t>
  </si>
  <si>
    <t>NIE</t>
  </si>
  <si>
    <t>42</t>
  </si>
  <si>
    <t>Końskie</t>
  </si>
  <si>
    <t xml:space="preserve">Przybyszowy </t>
  </si>
  <si>
    <t xml:space="preserve">Piła </t>
  </si>
  <si>
    <t xml:space="preserve">Końskie </t>
  </si>
  <si>
    <t xml:space="preserve">Nowy Kazanów </t>
  </si>
  <si>
    <t>217+818</t>
  </si>
  <si>
    <t>217+687</t>
  </si>
  <si>
    <t xml:space="preserve">214+090 </t>
  </si>
  <si>
    <t>213+198</t>
  </si>
  <si>
    <t xml:space="preserve">213+106 </t>
  </si>
  <si>
    <t>209+503</t>
  </si>
  <si>
    <t>209+267</t>
  </si>
  <si>
    <t xml:space="preserve">Barycz </t>
  </si>
  <si>
    <t xml:space="preserve">Kornica </t>
  </si>
  <si>
    <t xml:space="preserve">Nowe Brody </t>
  </si>
  <si>
    <t xml:space="preserve">Wincentów </t>
  </si>
  <si>
    <t xml:space="preserve">Gatniki </t>
  </si>
  <si>
    <t>728</t>
  </si>
  <si>
    <t xml:space="preserve">Sielpia Wielka </t>
  </si>
  <si>
    <t xml:space="preserve">Sielpia Wielka  </t>
  </si>
  <si>
    <t>96+300</t>
  </si>
  <si>
    <t>96+800</t>
  </si>
  <si>
    <t xml:space="preserve"> 96+950 </t>
  </si>
  <si>
    <t>93+400</t>
  </si>
  <si>
    <t xml:space="preserve">93+300 </t>
  </si>
  <si>
    <t>94+900</t>
  </si>
  <si>
    <t>91+300</t>
  </si>
  <si>
    <t xml:space="preserve">92+250 </t>
  </si>
  <si>
    <t xml:space="preserve">Grabków </t>
  </si>
  <si>
    <t xml:space="preserve">Kopaniny </t>
  </si>
  <si>
    <t xml:space="preserve">Pomorzany </t>
  </si>
  <si>
    <t xml:space="preserve">Modliszewice </t>
  </si>
  <si>
    <t>746</t>
  </si>
  <si>
    <t>7+200</t>
  </si>
  <si>
    <t>7+300</t>
  </si>
  <si>
    <t>9+050</t>
  </si>
  <si>
    <t xml:space="preserve">12+800 </t>
  </si>
  <si>
    <t xml:space="preserve">15+200 </t>
  </si>
  <si>
    <t>83+200</t>
  </si>
  <si>
    <t>83+900</t>
  </si>
  <si>
    <t xml:space="preserve">Rogów </t>
  </si>
  <si>
    <t xml:space="preserve">Młynek Nieświński </t>
  </si>
  <si>
    <t xml:space="preserve">Nieświń </t>
  </si>
  <si>
    <t>0+150</t>
  </si>
  <si>
    <t xml:space="preserve">2+300 </t>
  </si>
  <si>
    <t>3+100</t>
  </si>
  <si>
    <t>3+400</t>
  </si>
  <si>
    <t xml:space="preserve">4+700 </t>
  </si>
  <si>
    <t>8+300</t>
  </si>
  <si>
    <t>7+450</t>
  </si>
  <si>
    <t>87+600</t>
  </si>
  <si>
    <t>89+100</t>
  </si>
  <si>
    <t>90+400</t>
  </si>
  <si>
    <t>85+200</t>
  </si>
  <si>
    <t>Biedronka</t>
  </si>
  <si>
    <t xml:space="preserve">Baczyna </t>
  </si>
  <si>
    <t xml:space="preserve">Paruchy </t>
  </si>
  <si>
    <t xml:space="preserve">Sworzyce </t>
  </si>
  <si>
    <t xml:space="preserve">Małachów </t>
  </si>
  <si>
    <t xml:space="preserve">Trzemoszna </t>
  </si>
  <si>
    <t xml:space="preserve">Bedlenko </t>
  </si>
  <si>
    <t xml:space="preserve">Bedlno </t>
  </si>
  <si>
    <t xml:space="preserve">Stary Dziebałtów </t>
  </si>
  <si>
    <t xml:space="preserve">Nowy Dziebałtów </t>
  </si>
  <si>
    <t xml:space="preserve">Stary Sokołów </t>
  </si>
  <si>
    <t xml:space="preserve">Nowy Sokołów </t>
  </si>
  <si>
    <t xml:space="preserve">Proćwin </t>
  </si>
  <si>
    <t xml:space="preserve">Jeżów </t>
  </si>
  <si>
    <t xml:space="preserve">Nałęczów </t>
  </si>
  <si>
    <t xml:space="preserve">Drutarnia </t>
  </si>
  <si>
    <t xml:space="preserve">Chełb </t>
  </si>
  <si>
    <t xml:space="preserve">Stara Kuźnica </t>
  </si>
  <si>
    <t xml:space="preserve">Gracuch </t>
  </si>
  <si>
    <t xml:space="preserve">Radomek </t>
  </si>
  <si>
    <t xml:space="preserve">Brody </t>
  </si>
  <si>
    <t>Nowiny</t>
  </si>
  <si>
    <t>Wąsosz</t>
  </si>
  <si>
    <t>ul. Ks. Granata</t>
  </si>
  <si>
    <t>ul. Wojska Polskiego</t>
  </si>
  <si>
    <t xml:space="preserve">Końskie  </t>
  </si>
  <si>
    <t xml:space="preserve">Czysta </t>
  </si>
  <si>
    <t xml:space="preserve">Niebo  </t>
  </si>
  <si>
    <t>OSP</t>
  </si>
  <si>
    <t xml:space="preserve">Sierosławice </t>
  </si>
  <si>
    <t>Sierosławice</t>
  </si>
  <si>
    <t xml:space="preserve">Grabków  </t>
  </si>
  <si>
    <t>Przymiarki</t>
  </si>
  <si>
    <t>ul. Spółdzielcza</t>
  </si>
  <si>
    <t>PKO</t>
  </si>
  <si>
    <t>Bank Spółdzielczy</t>
  </si>
  <si>
    <t>ALPOL</t>
  </si>
  <si>
    <t>Kowent</t>
  </si>
  <si>
    <t>Kolonia</t>
  </si>
  <si>
    <t>pętla</t>
  </si>
  <si>
    <t>zalew</t>
  </si>
  <si>
    <t>kościół</t>
  </si>
  <si>
    <t>cmentarz</t>
  </si>
  <si>
    <t>szkoła</t>
  </si>
  <si>
    <t>staw</t>
  </si>
  <si>
    <t>hotel</t>
  </si>
  <si>
    <t>pomnik</t>
  </si>
  <si>
    <t xml:space="preserve">ul. Spacerowa </t>
  </si>
  <si>
    <t xml:space="preserve">ul. 16-go Stycznia </t>
  </si>
  <si>
    <t>ul. Warszawska</t>
  </si>
  <si>
    <t xml:space="preserve">ul. Kielecka </t>
  </si>
  <si>
    <t>ul. Kielecka</t>
  </si>
  <si>
    <t>ul. Piotrkowska</t>
  </si>
  <si>
    <t>ul. Zamkowa</t>
  </si>
  <si>
    <t xml:space="preserve">ul. Staromłyńska </t>
  </si>
  <si>
    <t>ul. Gwardii Ludowej</t>
  </si>
  <si>
    <t>ul. Świętokrzyska</t>
  </si>
  <si>
    <t>ul. Izabelowska</t>
  </si>
  <si>
    <t>0428</t>
  </si>
  <si>
    <t>0455</t>
  </si>
  <si>
    <t>0420</t>
  </si>
  <si>
    <t>0418</t>
  </si>
  <si>
    <t>0421</t>
  </si>
  <si>
    <t xml:space="preserve">0419 </t>
  </si>
  <si>
    <t>ul. Gimnazjalna</t>
  </si>
  <si>
    <t>ul. Długa</t>
  </si>
  <si>
    <t>0422</t>
  </si>
  <si>
    <t>0417</t>
  </si>
  <si>
    <t>0416</t>
  </si>
  <si>
    <t>0423</t>
  </si>
  <si>
    <t>0424</t>
  </si>
  <si>
    <t>0425</t>
  </si>
  <si>
    <t>0456</t>
  </si>
  <si>
    <t>0427</t>
  </si>
  <si>
    <t>001233</t>
  </si>
  <si>
    <t>001244</t>
  </si>
  <si>
    <t>001223</t>
  </si>
  <si>
    <t>001239</t>
  </si>
  <si>
    <t>internat</t>
  </si>
  <si>
    <t>Famet</t>
  </si>
  <si>
    <t>Maraton</t>
  </si>
  <si>
    <t xml:space="preserve">Kornica  </t>
  </si>
  <si>
    <t>świeltlica</t>
  </si>
  <si>
    <t>08</t>
  </si>
  <si>
    <t>07</t>
  </si>
  <si>
    <t>centrum</t>
  </si>
  <si>
    <t>skrz. Leśna</t>
  </si>
  <si>
    <t>skrz. Konecka</t>
  </si>
  <si>
    <t>14+400</t>
  </si>
  <si>
    <t>16+800</t>
  </si>
  <si>
    <t>0+223</t>
  </si>
  <si>
    <t>1+500</t>
  </si>
  <si>
    <t>6+800</t>
  </si>
  <si>
    <t>7+400</t>
  </si>
  <si>
    <t>8+900</t>
  </si>
  <si>
    <t>0+200</t>
  </si>
  <si>
    <t>1+400</t>
  </si>
  <si>
    <t>2+400</t>
  </si>
  <si>
    <t>0+500</t>
  </si>
  <si>
    <t>6+000</t>
  </si>
  <si>
    <t>0+900</t>
  </si>
  <si>
    <t>1+100</t>
  </si>
  <si>
    <t>2+100</t>
  </si>
  <si>
    <t>4+900</t>
  </si>
  <si>
    <t>7+100</t>
  </si>
  <si>
    <t>1+600</t>
  </si>
  <si>
    <t>2+300</t>
  </si>
  <si>
    <t>4+100</t>
  </si>
  <si>
    <t>2+000</t>
  </si>
  <si>
    <t>1+300</t>
  </si>
  <si>
    <t>2+600</t>
  </si>
  <si>
    <t>0+700</t>
  </si>
  <si>
    <t>0423 ul. Główna</t>
  </si>
  <si>
    <t>0+460</t>
  </si>
  <si>
    <t>0+100</t>
  </si>
  <si>
    <t>0+250</t>
  </si>
  <si>
    <t>0+950</t>
  </si>
  <si>
    <t>3+200</t>
  </si>
  <si>
    <t>0+300</t>
  </si>
  <si>
    <t>4+400</t>
  </si>
  <si>
    <t>7+900</t>
  </si>
  <si>
    <t>7+290</t>
  </si>
  <si>
    <t>Policja</t>
  </si>
  <si>
    <t>targowica miejska</t>
  </si>
  <si>
    <t>letnisko</t>
  </si>
  <si>
    <t>ZNAK  D 15 -WIATA</t>
  </si>
  <si>
    <t xml:space="preserve">MIEJSCOWOŚĆ </t>
  </si>
  <si>
    <t xml:space="preserve">DROGA(ULICA) / OKREŚLENIE MIEJSCA </t>
  </si>
  <si>
    <t xml:space="preserve">NR </t>
  </si>
  <si>
    <t>ZNAK  D 15</t>
  </si>
  <si>
    <t>dodatkowo (dzielnica, przysiółek, itd)</t>
  </si>
  <si>
    <t>skrz. Kielecka</t>
  </si>
  <si>
    <r>
      <t xml:space="preserve"> </t>
    </r>
    <r>
      <rPr>
        <b/>
        <sz val="14"/>
        <rFont val="Times New Roman CE"/>
        <charset val="238"/>
      </rPr>
      <t xml:space="preserve">SPIS PRZYSTANKÓW </t>
    </r>
  </si>
  <si>
    <t>zamek</t>
  </si>
  <si>
    <t xml:space="preserve">15+400 </t>
  </si>
  <si>
    <t xml:space="preserve">Gabrielnia </t>
  </si>
  <si>
    <t>11+050</t>
  </si>
  <si>
    <t>89+380</t>
  </si>
  <si>
    <t>skrz  Stare Brody</t>
  </si>
  <si>
    <t>91+400</t>
  </si>
  <si>
    <t xml:space="preserve">ul. Gwardii Ludowej </t>
  </si>
  <si>
    <t>skrz. Podmiejska</t>
  </si>
  <si>
    <t xml:space="preserve">Dyszów </t>
  </si>
  <si>
    <t xml:space="preserve">ul. Konecka </t>
  </si>
  <si>
    <t>Dyszów / ul. Konecka /03</t>
  </si>
  <si>
    <t>84+500</t>
  </si>
  <si>
    <t xml:space="preserve">Wąsosz </t>
  </si>
  <si>
    <r>
      <t xml:space="preserve">Końskie ul. Staszica </t>
    </r>
    <r>
      <rPr>
        <sz val="8"/>
        <color indexed="60"/>
        <rFont val="Arial Narrow"/>
        <family val="2"/>
        <charset val="238"/>
      </rPr>
      <t>(parking)</t>
    </r>
  </si>
  <si>
    <t>staszica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</si>
</sst>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9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8"/>
      <name val="Times New Roman CE"/>
      <family val="1"/>
      <charset val="238"/>
    </font>
    <font>
      <b/>
      <sz val="14"/>
      <color indexed="60"/>
      <name val="Cambria"/>
      <family val="1"/>
      <charset val="238"/>
    </font>
    <font>
      <b/>
      <sz val="12"/>
      <color indexed="48"/>
      <name val="Cambria"/>
      <family val="1"/>
      <charset val="238"/>
    </font>
    <font>
      <sz val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2"/>
      <name val="Cambria"/>
      <family val="1"/>
      <charset val="238"/>
    </font>
    <font>
      <b/>
      <sz val="14"/>
      <name val="Times New Roman CE"/>
      <charset val="238"/>
    </font>
    <font>
      <b/>
      <sz val="8"/>
      <color indexed="48"/>
      <name val="Cambria"/>
      <family val="1"/>
      <charset val="238"/>
    </font>
    <font>
      <b/>
      <sz val="8"/>
      <color indexed="48"/>
      <name val="Times New Roman"/>
      <family val="1"/>
      <charset val="238"/>
    </font>
    <font>
      <sz val="8"/>
      <name val="Arial CE"/>
      <charset val="238"/>
    </font>
    <font>
      <b/>
      <sz val="8"/>
      <color indexed="60"/>
      <name val="Arial Narrow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6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2" fillId="0" borderId="0" xfId="2" applyNumberFormat="1" applyFont="1" applyBorder="1" applyAlignme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49" fontId="4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2" fillId="0" borderId="1" xfId="2" applyFont="1" applyFill="1" applyBorder="1"/>
    <xf numFmtId="0" fontId="13" fillId="2" borderId="1" xfId="2" applyFont="1" applyFill="1" applyBorder="1" applyAlignment="1">
      <alignment horizontal="left"/>
    </xf>
    <xf numFmtId="0" fontId="14" fillId="0" borderId="1" xfId="0" applyFont="1" applyBorder="1" applyAlignment="1">
      <alignment horizontal="center" vertical="top" wrapText="1"/>
    </xf>
    <xf numFmtId="0" fontId="15" fillId="0" borderId="1" xfId="2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5" fillId="0" borderId="1" xfId="2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5" fillId="0" borderId="1" xfId="2" applyFont="1" applyBorder="1" applyAlignment="1">
      <alignment horizontal="center"/>
    </xf>
    <xf numFmtId="49" fontId="15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2" borderId="1" xfId="2" applyFont="1" applyFill="1" applyBorder="1" applyAlignment="1">
      <alignment horizontal="left" shrinkToFit="1"/>
    </xf>
    <xf numFmtId="49" fontId="14" fillId="0" borderId="1" xfId="0" applyNumberFormat="1" applyFont="1" applyBorder="1" applyAlignment="1">
      <alignment horizontal="center" shrinkToFit="1"/>
    </xf>
    <xf numFmtId="0" fontId="17" fillId="0" borderId="1" xfId="2" applyFont="1" applyFill="1" applyBorder="1" applyAlignment="1">
      <alignment horizontal="center"/>
    </xf>
    <xf numFmtId="0" fontId="17" fillId="0" borderId="1" xfId="2" applyNumberFormat="1" applyFont="1" applyBorder="1" applyAlignment="1">
      <alignment horizontal="center" wrapText="1"/>
    </xf>
    <xf numFmtId="0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center" wrapText="1"/>
    </xf>
    <xf numFmtId="0" fontId="15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2" fillId="0" borderId="2" xfId="2" applyNumberFormat="1" applyFont="1" applyBorder="1" applyAlignment="1">
      <alignment horizontal="center"/>
    </xf>
    <xf numFmtId="0" fontId="2" fillId="0" borderId="3" xfId="2" applyNumberFormat="1" applyFont="1" applyBorder="1" applyAlignment="1">
      <alignment horizontal="center"/>
    </xf>
    <xf numFmtId="0" fontId="2" fillId="0" borderId="4" xfId="2" applyNumberFormat="1" applyFont="1" applyBorder="1" applyAlignment="1">
      <alignment horizontal="center"/>
    </xf>
  </cellXfs>
  <cellStyles count="4">
    <cellStyle name="Dziesiętny 2" xfId="1"/>
    <cellStyle name="Normalny" xfId="0" builtinId="0"/>
    <cellStyle name="Normalny 2" xfId="2"/>
    <cellStyle name="Walu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tabSelected="1" showWhiteSpace="0" view="pageLayout" topLeftCell="A82" zoomScaleNormal="100" workbookViewId="0">
      <selection sqref="A1:K84"/>
    </sheetView>
  </sheetViews>
  <sheetFormatPr defaultRowHeight="20.100000000000001" customHeight="1"/>
  <cols>
    <col min="1" max="1" width="5.75" customWidth="1"/>
    <col min="2" max="2" width="34.375" style="5" customWidth="1"/>
    <col min="3" max="3" width="13.625" style="6" customWidth="1"/>
    <col min="4" max="4" width="11.375" style="6" customWidth="1"/>
    <col min="5" max="5" width="16.5" style="6" customWidth="1"/>
    <col min="6" max="6" width="15.5" style="3" customWidth="1"/>
    <col min="7" max="7" width="6.75" style="3" customWidth="1"/>
    <col min="8" max="8" width="10.625" style="2" customWidth="1"/>
    <col min="9" max="9" width="10.5" style="4" customWidth="1"/>
    <col min="10" max="10" width="9.125" style="2" customWidth="1"/>
    <col min="11" max="11" width="9.25" style="2" customWidth="1"/>
    <col min="12" max="12" width="12.625" style="6" customWidth="1"/>
    <col min="13" max="13" width="13.875" customWidth="1"/>
  </cols>
  <sheetData>
    <row r="1" spans="1:18" ht="20.100000000000001" customHeight="1">
      <c r="A1" s="38" t="s">
        <v>202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9"/>
      <c r="M1" s="9"/>
      <c r="N1" s="9"/>
      <c r="O1" s="9"/>
      <c r="P1" s="9"/>
      <c r="Q1" s="9"/>
      <c r="R1" s="9"/>
    </row>
    <row r="2" spans="1:18" ht="20.100000000000001" customHeight="1">
      <c r="A2" s="10"/>
      <c r="B2" s="11"/>
      <c r="C2" s="12" t="s">
        <v>196</v>
      </c>
      <c r="D2" s="12"/>
      <c r="E2" s="12" t="s">
        <v>197</v>
      </c>
      <c r="F2" s="12"/>
      <c r="G2" s="13"/>
      <c r="H2" s="10"/>
      <c r="I2" s="10"/>
      <c r="J2" s="10"/>
      <c r="K2" s="10"/>
      <c r="L2" s="7"/>
      <c r="M2" s="7"/>
      <c r="N2" s="7"/>
      <c r="O2" s="7"/>
      <c r="P2" s="7"/>
      <c r="Q2" s="7"/>
      <c r="R2" s="7"/>
    </row>
    <row r="3" spans="1:18" s="1" customFormat="1" ht="50.1" customHeight="1">
      <c r="A3" s="14" t="s">
        <v>0</v>
      </c>
      <c r="B3" s="15" t="s">
        <v>1</v>
      </c>
      <c r="C3" s="16" t="s">
        <v>2</v>
      </c>
      <c r="D3" s="16" t="s">
        <v>200</v>
      </c>
      <c r="E3" s="17" t="s">
        <v>11</v>
      </c>
      <c r="F3" s="17" t="s">
        <v>12</v>
      </c>
      <c r="G3" s="18" t="s">
        <v>198</v>
      </c>
      <c r="H3" s="14" t="s">
        <v>3</v>
      </c>
      <c r="I3" s="14" t="s">
        <v>199</v>
      </c>
      <c r="J3" s="14" t="s">
        <v>195</v>
      </c>
      <c r="K3" s="14" t="s">
        <v>4</v>
      </c>
      <c r="L3" s="8"/>
      <c r="M3" s="8"/>
      <c r="N3" s="8"/>
      <c r="O3" s="8"/>
      <c r="P3" s="8"/>
      <c r="Q3" s="8"/>
      <c r="R3" s="8"/>
    </row>
    <row r="4" spans="1:18" ht="20.100000000000001" customHeight="1">
      <c r="A4" s="19">
        <v>1</v>
      </c>
      <c r="B4" s="20" t="str">
        <f t="shared" ref="B4:B12" si="0">IF(F4="",CONCATENATE(C4," ",D4," / ",E4, " / ",G4),CONCATENATE(C4," ",D4," / ",E4," (",F4,") "," / ",G4))</f>
        <v>Nowy Kazanów   / 42 (pomnik)  / 05</v>
      </c>
      <c r="C4" s="21" t="s">
        <v>20</v>
      </c>
      <c r="D4" s="22"/>
      <c r="E4" s="23" t="s">
        <v>15</v>
      </c>
      <c r="F4" s="24" t="s">
        <v>116</v>
      </c>
      <c r="G4" s="24" t="s">
        <v>9</v>
      </c>
      <c r="H4" s="25" t="s">
        <v>27</v>
      </c>
      <c r="I4" s="22" t="s">
        <v>13</v>
      </c>
      <c r="J4" s="22" t="s">
        <v>13</v>
      </c>
      <c r="K4" s="22" t="s">
        <v>13</v>
      </c>
      <c r="L4"/>
    </row>
    <row r="5" spans="1:18" ht="20.100000000000001" customHeight="1">
      <c r="A5" s="19">
        <v>2</v>
      </c>
      <c r="B5" s="20" t="str">
        <f t="shared" si="0"/>
        <v>Nowy Kazanów   / 42 (kościół)  / 06</v>
      </c>
      <c r="C5" s="21" t="s">
        <v>20</v>
      </c>
      <c r="D5" s="22"/>
      <c r="E5" s="23" t="s">
        <v>15</v>
      </c>
      <c r="F5" s="24" t="s">
        <v>111</v>
      </c>
      <c r="G5" s="24" t="s">
        <v>10</v>
      </c>
      <c r="H5" s="25" t="s">
        <v>26</v>
      </c>
      <c r="I5" s="22" t="s">
        <v>13</v>
      </c>
      <c r="J5" s="22" t="s">
        <v>13</v>
      </c>
      <c r="K5" s="22" t="s">
        <v>13</v>
      </c>
      <c r="L5"/>
    </row>
    <row r="6" spans="1:18" ht="20.100000000000001" customHeight="1">
      <c r="A6" s="19">
        <v>3</v>
      </c>
      <c r="B6" s="20" t="str">
        <f t="shared" si="0"/>
        <v>Końskie  / ul. Spacerowa  / 03</v>
      </c>
      <c r="C6" s="21" t="s">
        <v>16</v>
      </c>
      <c r="D6" s="22"/>
      <c r="E6" s="26" t="s">
        <v>117</v>
      </c>
      <c r="F6" s="25"/>
      <c r="G6" s="24" t="s">
        <v>7</v>
      </c>
      <c r="H6" s="25" t="s">
        <v>25</v>
      </c>
      <c r="I6" s="22" t="s">
        <v>13</v>
      </c>
      <c r="J6" s="22" t="s">
        <v>14</v>
      </c>
      <c r="K6" s="22" t="s">
        <v>13</v>
      </c>
      <c r="L6"/>
    </row>
    <row r="7" spans="1:18" ht="20.100000000000001" customHeight="1">
      <c r="A7" s="19">
        <v>4</v>
      </c>
      <c r="B7" s="20" t="str">
        <f t="shared" si="0"/>
        <v>Końskie  / ul. Spacerowa  (skrz. Kielecka)  / 04</v>
      </c>
      <c r="C7" s="21" t="s">
        <v>16</v>
      </c>
      <c r="D7" s="22"/>
      <c r="E7" s="26" t="s">
        <v>117</v>
      </c>
      <c r="F7" s="25" t="s">
        <v>201</v>
      </c>
      <c r="G7" s="24" t="s">
        <v>8</v>
      </c>
      <c r="H7" s="25" t="s">
        <v>24</v>
      </c>
      <c r="I7" s="22" t="s">
        <v>13</v>
      </c>
      <c r="J7" s="22" t="s">
        <v>14</v>
      </c>
      <c r="K7" s="22" t="s">
        <v>13</v>
      </c>
      <c r="L7"/>
    </row>
    <row r="8" spans="1:18" ht="20.100000000000001" customHeight="1">
      <c r="A8" s="19">
        <v>5</v>
      </c>
      <c r="B8" s="20" t="str">
        <f t="shared" si="0"/>
        <v>Końskie   / ul. 16-go Stycznia  (PKO)  / 01</v>
      </c>
      <c r="C8" s="21" t="s">
        <v>19</v>
      </c>
      <c r="D8" s="22"/>
      <c r="E8" s="26" t="s">
        <v>118</v>
      </c>
      <c r="F8" s="25" t="s">
        <v>104</v>
      </c>
      <c r="G8" s="24" t="s">
        <v>6</v>
      </c>
      <c r="H8" s="25" t="s">
        <v>23</v>
      </c>
      <c r="I8" s="22" t="s">
        <v>13</v>
      </c>
      <c r="J8" s="22" t="s">
        <v>13</v>
      </c>
      <c r="K8" s="22" t="s">
        <v>13</v>
      </c>
      <c r="L8"/>
    </row>
    <row r="9" spans="1:18" ht="20.100000000000001" customHeight="1">
      <c r="A9" s="19">
        <v>6</v>
      </c>
      <c r="B9" s="20" t="str">
        <f t="shared" si="0"/>
        <v>Piła   / 42 / 01</v>
      </c>
      <c r="C9" s="21" t="s">
        <v>18</v>
      </c>
      <c r="D9" s="22"/>
      <c r="E9" s="23" t="s">
        <v>15</v>
      </c>
      <c r="F9" s="25"/>
      <c r="G9" s="24" t="s">
        <v>6</v>
      </c>
      <c r="H9" s="25" t="s">
        <v>22</v>
      </c>
      <c r="I9" s="22" t="s">
        <v>13</v>
      </c>
      <c r="J9" s="22" t="s">
        <v>13</v>
      </c>
      <c r="K9" s="22" t="s">
        <v>13</v>
      </c>
      <c r="L9"/>
    </row>
    <row r="10" spans="1:18" ht="20.100000000000001" customHeight="1">
      <c r="A10" s="19">
        <v>7</v>
      </c>
      <c r="B10" s="20" t="str">
        <f t="shared" si="0"/>
        <v>Piła   / 42 / 02</v>
      </c>
      <c r="C10" s="21" t="s">
        <v>18</v>
      </c>
      <c r="D10" s="27"/>
      <c r="E10" s="23" t="s">
        <v>15</v>
      </c>
      <c r="F10" s="25"/>
      <c r="G10" s="28" t="s">
        <v>5</v>
      </c>
      <c r="H10" s="25" t="s">
        <v>21</v>
      </c>
      <c r="I10" s="27" t="s">
        <v>13</v>
      </c>
      <c r="J10" s="27" t="s">
        <v>13</v>
      </c>
      <c r="K10" s="27" t="s">
        <v>13</v>
      </c>
      <c r="L10"/>
    </row>
    <row r="11" spans="1:18" ht="20.100000000000001" customHeight="1">
      <c r="A11" s="19">
        <v>8</v>
      </c>
      <c r="B11" s="20" t="str">
        <f t="shared" si="0"/>
        <v>Barycz   / 728 (internat)  / 02</v>
      </c>
      <c r="C11" s="21" t="s">
        <v>28</v>
      </c>
      <c r="D11" s="29"/>
      <c r="E11" s="23" t="s">
        <v>33</v>
      </c>
      <c r="F11" s="23" t="s">
        <v>148</v>
      </c>
      <c r="G11" s="23" t="s">
        <v>5</v>
      </c>
      <c r="H11" s="25" t="s">
        <v>54</v>
      </c>
      <c r="I11" s="29" t="s">
        <v>13</v>
      </c>
      <c r="J11" s="29" t="s">
        <v>13</v>
      </c>
      <c r="K11" s="29" t="s">
        <v>13</v>
      </c>
      <c r="L11"/>
    </row>
    <row r="12" spans="1:18" ht="20.100000000000001" customHeight="1">
      <c r="A12" s="19">
        <v>9</v>
      </c>
      <c r="B12" s="20" t="str">
        <f t="shared" si="0"/>
        <v>Kornica   / 728 / 04</v>
      </c>
      <c r="C12" s="21" t="s">
        <v>29</v>
      </c>
      <c r="D12" s="29"/>
      <c r="E12" s="23" t="s">
        <v>33</v>
      </c>
      <c r="F12" s="23"/>
      <c r="G12" s="23" t="s">
        <v>8</v>
      </c>
      <c r="H12" s="25" t="s">
        <v>55</v>
      </c>
      <c r="I12" s="29" t="s">
        <v>13</v>
      </c>
      <c r="J12" s="29" t="s">
        <v>13</v>
      </c>
      <c r="K12" s="29" t="s">
        <v>13</v>
      </c>
      <c r="L12"/>
    </row>
    <row r="13" spans="1:18" ht="20.100000000000001" customHeight="1">
      <c r="A13" s="19">
        <v>10</v>
      </c>
      <c r="B13" s="30" t="s">
        <v>214</v>
      </c>
      <c r="C13" s="21" t="s">
        <v>212</v>
      </c>
      <c r="D13" s="29"/>
      <c r="E13" s="23" t="s">
        <v>213</v>
      </c>
      <c r="F13" s="23"/>
      <c r="G13" s="23" t="s">
        <v>7</v>
      </c>
      <c r="H13" s="25" t="s">
        <v>215</v>
      </c>
      <c r="I13" s="29" t="s">
        <v>13</v>
      </c>
      <c r="J13" s="29" t="s">
        <v>14</v>
      </c>
      <c r="K13" s="29" t="s">
        <v>13</v>
      </c>
      <c r="L13"/>
    </row>
    <row r="14" spans="1:18" ht="20.100000000000001" customHeight="1">
      <c r="A14" s="19">
        <v>11</v>
      </c>
      <c r="B14" s="20" t="str">
        <f>IF(F14="",CONCATENATE(C14," ",D14," / ",E14, " / ",G14),CONCATENATE(C14," ",D14," / ",E14," (",F14,") "," / ",G14))</f>
        <v>Końskie   / ul. Warszawska (Kowent)  / 01</v>
      </c>
      <c r="C14" s="21" t="s">
        <v>19</v>
      </c>
      <c r="D14" s="29"/>
      <c r="E14" s="23" t="s">
        <v>119</v>
      </c>
      <c r="F14" s="23" t="s">
        <v>107</v>
      </c>
      <c r="G14" s="23" t="s">
        <v>6</v>
      </c>
      <c r="H14" s="25" t="s">
        <v>69</v>
      </c>
      <c r="I14" s="29" t="s">
        <v>13</v>
      </c>
      <c r="J14" s="29" t="s">
        <v>13</v>
      </c>
      <c r="K14" s="29" t="s">
        <v>14</v>
      </c>
      <c r="L14"/>
    </row>
    <row r="15" spans="1:18" ht="20.100000000000001" customHeight="1">
      <c r="A15" s="19">
        <v>12</v>
      </c>
      <c r="B15" s="20" t="str">
        <f>IF(F15="",CONCATENATE(C15," ",D15," / ",E15, " / ",G15),CONCATENATE(C15," ",D15," / ",E15," (",F15,") "," / ",G15))</f>
        <v>Końskie   / ul. Warszawska (hotel)  / 05</v>
      </c>
      <c r="C15" s="21" t="s">
        <v>19</v>
      </c>
      <c r="D15" s="29"/>
      <c r="E15" s="23" t="s">
        <v>119</v>
      </c>
      <c r="F15" s="23" t="s">
        <v>115</v>
      </c>
      <c r="G15" s="23" t="s">
        <v>9</v>
      </c>
      <c r="H15" s="25" t="s">
        <v>66</v>
      </c>
      <c r="I15" s="29" t="s">
        <v>13</v>
      </c>
      <c r="J15" s="29" t="s">
        <v>13</v>
      </c>
      <c r="K15" s="29" t="s">
        <v>13</v>
      </c>
      <c r="L15"/>
    </row>
    <row r="16" spans="1:18" ht="20.100000000000001" customHeight="1">
      <c r="A16" s="19">
        <v>13</v>
      </c>
      <c r="B16" s="30" t="str">
        <f>IF(F16="",CONCATENATE(C16," ",D16," / ",E16, " / ",G16),CONCATENATE(C16," ",D16," / ",E16," (",F16,") "," / ",G16))</f>
        <v>Końskie   / ul. Kielecka  (skrz. Leśna)  / 05</v>
      </c>
      <c r="C16" s="21" t="s">
        <v>19</v>
      </c>
      <c r="D16" s="29"/>
      <c r="E16" s="23" t="s">
        <v>120</v>
      </c>
      <c r="F16" s="23" t="s">
        <v>156</v>
      </c>
      <c r="G16" s="23" t="s">
        <v>9</v>
      </c>
      <c r="H16" s="25" t="s">
        <v>207</v>
      </c>
      <c r="I16" s="29" t="s">
        <v>13</v>
      </c>
      <c r="J16" s="29" t="s">
        <v>13</v>
      </c>
      <c r="K16" s="29" t="s">
        <v>13</v>
      </c>
      <c r="L16"/>
    </row>
    <row r="17" spans="1:12" ht="20.100000000000001" customHeight="1">
      <c r="A17" s="19">
        <v>14</v>
      </c>
      <c r="B17" s="20" t="str">
        <f t="shared" ref="B17:B34" si="1">IF(F17="",CONCATENATE(C17," ",D17," / ",E17, " / ",G17),CONCATENATE(C17," ",D17," / ",E17," (",F17,") "," / ",G17))</f>
        <v>Końskie   / ul. Kielecka  (Biedronka)  / 02</v>
      </c>
      <c r="C17" s="21" t="s">
        <v>19</v>
      </c>
      <c r="D17" s="29"/>
      <c r="E17" s="23" t="s">
        <v>120</v>
      </c>
      <c r="F17" s="23" t="s">
        <v>70</v>
      </c>
      <c r="G17" s="23" t="s">
        <v>5</v>
      </c>
      <c r="H17" s="25" t="s">
        <v>67</v>
      </c>
      <c r="I17" s="29" t="s">
        <v>13</v>
      </c>
      <c r="J17" s="29" t="s">
        <v>13</v>
      </c>
      <c r="K17" s="29" t="s">
        <v>13</v>
      </c>
      <c r="L17"/>
    </row>
    <row r="18" spans="1:12" ht="20.100000000000001" customHeight="1">
      <c r="A18" s="19">
        <v>15</v>
      </c>
      <c r="B18" s="20" t="str">
        <f t="shared" si="1"/>
        <v>Końskie   / ul. Kielecka  (skrz. Leśna)  / 08</v>
      </c>
      <c r="C18" s="21" t="s">
        <v>19</v>
      </c>
      <c r="D18" s="29"/>
      <c r="E18" s="23" t="s">
        <v>120</v>
      </c>
      <c r="F18" s="23" t="s">
        <v>156</v>
      </c>
      <c r="G18" s="23" t="s">
        <v>153</v>
      </c>
      <c r="H18" s="25" t="s">
        <v>68</v>
      </c>
      <c r="I18" s="29" t="s">
        <v>13</v>
      </c>
      <c r="J18" s="29" t="s">
        <v>13</v>
      </c>
      <c r="K18" s="29" t="s">
        <v>13</v>
      </c>
      <c r="L18"/>
    </row>
    <row r="19" spans="1:12" ht="20.100000000000001" customHeight="1">
      <c r="A19" s="19">
        <v>16</v>
      </c>
      <c r="B19" s="20" t="str">
        <f t="shared" si="1"/>
        <v>Nowe Brody   / 728 / 03</v>
      </c>
      <c r="C19" s="21" t="s">
        <v>30</v>
      </c>
      <c r="D19" s="29"/>
      <c r="E19" s="23" t="s">
        <v>33</v>
      </c>
      <c r="F19" s="23"/>
      <c r="G19" s="23" t="s">
        <v>7</v>
      </c>
      <c r="H19" s="25" t="s">
        <v>42</v>
      </c>
      <c r="I19" s="29" t="s">
        <v>13</v>
      </c>
      <c r="J19" s="29" t="s">
        <v>13</v>
      </c>
      <c r="K19" s="29" t="s">
        <v>13</v>
      </c>
      <c r="L19"/>
    </row>
    <row r="20" spans="1:12" ht="20.100000000000001" customHeight="1">
      <c r="A20" s="19">
        <v>17</v>
      </c>
      <c r="B20" s="20" t="str">
        <f t="shared" si="1"/>
        <v>Nowe Brody   / 728 / 05</v>
      </c>
      <c r="C20" s="21" t="s">
        <v>30</v>
      </c>
      <c r="D20" s="29"/>
      <c r="E20" s="23" t="s">
        <v>33</v>
      </c>
      <c r="F20" s="23"/>
      <c r="G20" s="23" t="s">
        <v>9</v>
      </c>
      <c r="H20" s="25" t="s">
        <v>43</v>
      </c>
      <c r="I20" s="29" t="s">
        <v>13</v>
      </c>
      <c r="J20" s="29" t="s">
        <v>13</v>
      </c>
      <c r="K20" s="29" t="s">
        <v>13</v>
      </c>
      <c r="L20"/>
    </row>
    <row r="21" spans="1:12" ht="20.100000000000001" customHeight="1">
      <c r="A21" s="19">
        <v>18</v>
      </c>
      <c r="B21" s="30" t="str">
        <f t="shared" si="1"/>
        <v>Nowe Brody   / 728 (skrz  Stare Brody)  / 03</v>
      </c>
      <c r="C21" s="21" t="s">
        <v>30</v>
      </c>
      <c r="D21" s="29"/>
      <c r="E21" s="23" t="s">
        <v>33</v>
      </c>
      <c r="F21" s="23" t="s">
        <v>208</v>
      </c>
      <c r="G21" s="23" t="s">
        <v>7</v>
      </c>
      <c r="H21" s="25" t="s">
        <v>209</v>
      </c>
      <c r="I21" s="29" t="s">
        <v>13</v>
      </c>
      <c r="J21" s="29" t="s">
        <v>13</v>
      </c>
      <c r="K21" s="29" t="s">
        <v>13</v>
      </c>
      <c r="L21"/>
    </row>
    <row r="22" spans="1:12" ht="20.100000000000001" customHeight="1">
      <c r="A22" s="19">
        <v>19</v>
      </c>
      <c r="B22" s="20" t="str">
        <f t="shared" si="1"/>
        <v>Wincentów   / 728 / 04</v>
      </c>
      <c r="C22" s="21" t="s">
        <v>31</v>
      </c>
      <c r="D22" s="29"/>
      <c r="E22" s="23" t="s">
        <v>33</v>
      </c>
      <c r="F22" s="23"/>
      <c r="G22" s="23" t="s">
        <v>8</v>
      </c>
      <c r="H22" s="25" t="s">
        <v>40</v>
      </c>
      <c r="I22" s="29" t="s">
        <v>13</v>
      </c>
      <c r="J22" s="29" t="s">
        <v>13</v>
      </c>
      <c r="K22" s="29" t="s">
        <v>13</v>
      </c>
      <c r="L22"/>
    </row>
    <row r="23" spans="1:12" ht="20.100000000000001" customHeight="1">
      <c r="A23" s="19">
        <v>20</v>
      </c>
      <c r="B23" s="20" t="str">
        <f t="shared" si="1"/>
        <v>Wincentów   / 728 / 03</v>
      </c>
      <c r="C23" s="21" t="s">
        <v>31</v>
      </c>
      <c r="D23" s="29"/>
      <c r="E23" s="23" t="s">
        <v>33</v>
      </c>
      <c r="F23" s="23"/>
      <c r="G23" s="23" t="s">
        <v>7</v>
      </c>
      <c r="H23" s="25" t="s">
        <v>39</v>
      </c>
      <c r="I23" s="29" t="s">
        <v>13</v>
      </c>
      <c r="J23" s="29" t="s">
        <v>13</v>
      </c>
      <c r="K23" s="29" t="s">
        <v>13</v>
      </c>
      <c r="L23"/>
    </row>
    <row r="24" spans="1:12" ht="20.100000000000001" customHeight="1">
      <c r="A24" s="19">
        <v>21</v>
      </c>
      <c r="B24" s="20" t="str">
        <f t="shared" si="1"/>
        <v>Gatniki   / 728 / 01</v>
      </c>
      <c r="C24" s="21" t="s">
        <v>32</v>
      </c>
      <c r="D24" s="29"/>
      <c r="E24" s="23" t="s">
        <v>33</v>
      </c>
      <c r="F24" s="23"/>
      <c r="G24" s="23" t="s">
        <v>6</v>
      </c>
      <c r="H24" s="25" t="s">
        <v>41</v>
      </c>
      <c r="I24" s="29" t="s">
        <v>13</v>
      </c>
      <c r="J24" s="29" t="s">
        <v>13</v>
      </c>
      <c r="K24" s="29" t="s">
        <v>13</v>
      </c>
      <c r="L24"/>
    </row>
    <row r="25" spans="1:12" ht="20.100000000000001" customHeight="1">
      <c r="A25" s="19">
        <v>22</v>
      </c>
      <c r="B25" s="20" t="str">
        <f t="shared" si="1"/>
        <v>Sielpia Wielka    / 728 (letnisko)  / 01</v>
      </c>
      <c r="C25" s="21" t="s">
        <v>35</v>
      </c>
      <c r="D25" s="29"/>
      <c r="E25" s="23" t="s">
        <v>33</v>
      </c>
      <c r="F25" s="23" t="s">
        <v>194</v>
      </c>
      <c r="G25" s="23" t="s">
        <v>6</v>
      </c>
      <c r="H25" s="25" t="s">
        <v>36</v>
      </c>
      <c r="I25" s="29" t="s">
        <v>13</v>
      </c>
      <c r="J25" s="29" t="s">
        <v>13</v>
      </c>
      <c r="K25" s="29" t="s">
        <v>13</v>
      </c>
      <c r="L25"/>
    </row>
    <row r="26" spans="1:12" ht="20.100000000000001" customHeight="1">
      <c r="A26" s="19">
        <v>23</v>
      </c>
      <c r="B26" s="20" t="str">
        <f t="shared" si="1"/>
        <v>Sielpia Wielka    / 728 (zalew)  / 03</v>
      </c>
      <c r="C26" s="21" t="s">
        <v>35</v>
      </c>
      <c r="D26" s="29"/>
      <c r="E26" s="23" t="s">
        <v>33</v>
      </c>
      <c r="F26" s="23" t="s">
        <v>110</v>
      </c>
      <c r="G26" s="23" t="s">
        <v>7</v>
      </c>
      <c r="H26" s="25" t="s">
        <v>37</v>
      </c>
      <c r="I26" s="29" t="s">
        <v>13</v>
      </c>
      <c r="J26" s="29" t="s">
        <v>13</v>
      </c>
      <c r="K26" s="29" t="s">
        <v>13</v>
      </c>
      <c r="L26"/>
    </row>
    <row r="27" spans="1:12" ht="20.100000000000001" customHeight="1">
      <c r="A27" s="19">
        <v>24</v>
      </c>
      <c r="B27" s="20" t="str">
        <f t="shared" si="1"/>
        <v>Sielpia Wielka   / 728 (zalew)  / 04</v>
      </c>
      <c r="C27" s="21" t="s">
        <v>34</v>
      </c>
      <c r="D27" s="29"/>
      <c r="E27" s="23" t="s">
        <v>33</v>
      </c>
      <c r="F27" s="23" t="s">
        <v>110</v>
      </c>
      <c r="G27" s="23" t="s">
        <v>8</v>
      </c>
      <c r="H27" s="25" t="s">
        <v>38</v>
      </c>
      <c r="I27" s="29" t="s">
        <v>13</v>
      </c>
      <c r="J27" s="29" t="s">
        <v>13</v>
      </c>
      <c r="K27" s="29" t="s">
        <v>13</v>
      </c>
      <c r="L27"/>
    </row>
    <row r="28" spans="1:12" ht="20.100000000000001" customHeight="1">
      <c r="A28" s="19">
        <v>25</v>
      </c>
      <c r="B28" s="20" t="str">
        <f t="shared" si="1"/>
        <v>Grabków   / 746 / 01</v>
      </c>
      <c r="C28" s="21" t="s">
        <v>44</v>
      </c>
      <c r="D28" s="29"/>
      <c r="E28" s="23" t="s">
        <v>48</v>
      </c>
      <c r="F28" s="23"/>
      <c r="G28" s="23" t="s">
        <v>6</v>
      </c>
      <c r="H28" s="25" t="s">
        <v>49</v>
      </c>
      <c r="I28" s="29" t="s">
        <v>13</v>
      </c>
      <c r="J28" s="29" t="s">
        <v>13</v>
      </c>
      <c r="K28" s="29" t="s">
        <v>13</v>
      </c>
      <c r="L28"/>
    </row>
    <row r="29" spans="1:12" ht="20.100000000000001" customHeight="1">
      <c r="A29" s="19">
        <v>26</v>
      </c>
      <c r="B29" s="20" t="str">
        <f t="shared" si="1"/>
        <v>Grabków   / 746 / 02</v>
      </c>
      <c r="C29" s="21" t="s">
        <v>44</v>
      </c>
      <c r="D29" s="29"/>
      <c r="E29" s="23" t="s">
        <v>48</v>
      </c>
      <c r="F29" s="23"/>
      <c r="G29" s="23" t="s">
        <v>5</v>
      </c>
      <c r="H29" s="25" t="s">
        <v>50</v>
      </c>
      <c r="I29" s="29" t="s">
        <v>13</v>
      </c>
      <c r="J29" s="29" t="s">
        <v>13</v>
      </c>
      <c r="K29" s="29" t="s">
        <v>13</v>
      </c>
      <c r="L29"/>
    </row>
    <row r="30" spans="1:12" ht="20.100000000000001" customHeight="1">
      <c r="A30" s="19">
        <v>27</v>
      </c>
      <c r="B30" s="20" t="str">
        <f t="shared" si="1"/>
        <v>Kopaniny   / 746 / 02</v>
      </c>
      <c r="C30" s="21" t="s">
        <v>45</v>
      </c>
      <c r="D30" s="29"/>
      <c r="E30" s="23" t="s">
        <v>48</v>
      </c>
      <c r="F30" s="23"/>
      <c r="G30" s="23" t="s">
        <v>5</v>
      </c>
      <c r="H30" s="25" t="s">
        <v>51</v>
      </c>
      <c r="I30" s="29" t="s">
        <v>13</v>
      </c>
      <c r="J30" s="29" t="s">
        <v>13</v>
      </c>
      <c r="K30" s="29" t="s">
        <v>13</v>
      </c>
      <c r="L30"/>
    </row>
    <row r="31" spans="1:12" ht="20.100000000000001" customHeight="1">
      <c r="A31" s="19">
        <v>28</v>
      </c>
      <c r="B31" s="20" t="str">
        <f t="shared" ref="B31:B32" si="2">IF(F31="",CONCATENATE(C31," ",D31," / ",E31, " / ",G31),CONCATENATE(C31," ",D31," / ",E31," (",F31,") "," / ",G31))</f>
        <v>Pomorzany   / 746 / 04</v>
      </c>
      <c r="C31" s="21" t="s">
        <v>46</v>
      </c>
      <c r="D31" s="29"/>
      <c r="E31" s="23" t="s">
        <v>48</v>
      </c>
      <c r="F31" s="23"/>
      <c r="G31" s="23" t="s">
        <v>8</v>
      </c>
      <c r="H31" s="25" t="s">
        <v>52</v>
      </c>
      <c r="I31" s="29" t="s">
        <v>13</v>
      </c>
      <c r="J31" s="29" t="s">
        <v>13</v>
      </c>
      <c r="K31" s="29" t="s">
        <v>13</v>
      </c>
      <c r="L31"/>
    </row>
    <row r="32" spans="1:12" ht="20.100000000000001" customHeight="1">
      <c r="A32" s="19">
        <v>29</v>
      </c>
      <c r="B32" s="30" t="str">
        <f t="shared" si="2"/>
        <v>Gabrielnia   / 746 / 02</v>
      </c>
      <c r="C32" s="21" t="s">
        <v>205</v>
      </c>
      <c r="D32" s="29"/>
      <c r="E32" s="23" t="s">
        <v>48</v>
      </c>
      <c r="F32" s="23"/>
      <c r="G32" s="23" t="s">
        <v>5</v>
      </c>
      <c r="H32" s="25" t="s">
        <v>206</v>
      </c>
      <c r="I32" s="29" t="s">
        <v>13</v>
      </c>
      <c r="J32" s="29" t="s">
        <v>13</v>
      </c>
      <c r="K32" s="29" t="s">
        <v>13</v>
      </c>
      <c r="L32"/>
    </row>
    <row r="33" spans="1:12" ht="20.100000000000001" customHeight="1">
      <c r="A33" s="19">
        <v>30</v>
      </c>
      <c r="B33" s="20" t="str">
        <f t="shared" si="1"/>
        <v>Modliszewice   / ul. Piotrkowska (OSP)  / 03</v>
      </c>
      <c r="C33" s="21" t="s">
        <v>47</v>
      </c>
      <c r="D33" s="29"/>
      <c r="E33" s="23" t="s">
        <v>122</v>
      </c>
      <c r="F33" s="23" t="s">
        <v>98</v>
      </c>
      <c r="G33" s="23" t="s">
        <v>7</v>
      </c>
      <c r="H33" s="25" t="s">
        <v>53</v>
      </c>
      <c r="I33" s="29" t="s">
        <v>13</v>
      </c>
      <c r="J33" s="29" t="s">
        <v>13</v>
      </c>
      <c r="K33" s="29" t="s">
        <v>13</v>
      </c>
      <c r="L33"/>
    </row>
    <row r="34" spans="1:12" ht="20.100000000000001" customHeight="1">
      <c r="A34" s="19">
        <v>31</v>
      </c>
      <c r="B34" s="30" t="str">
        <f t="shared" si="1"/>
        <v>Modliszewice   / ul. Piotrkowska (zamek)  / 06</v>
      </c>
      <c r="C34" s="21" t="s">
        <v>47</v>
      </c>
      <c r="D34" s="29"/>
      <c r="E34" s="23" t="s">
        <v>122</v>
      </c>
      <c r="F34" s="23" t="s">
        <v>203</v>
      </c>
      <c r="G34" s="23" t="s">
        <v>10</v>
      </c>
      <c r="H34" s="25" t="s">
        <v>204</v>
      </c>
      <c r="I34" s="29" t="s">
        <v>13</v>
      </c>
      <c r="J34" s="29" t="s">
        <v>14</v>
      </c>
      <c r="K34" s="29" t="s">
        <v>14</v>
      </c>
      <c r="L34"/>
    </row>
    <row r="35" spans="1:12" ht="20.100000000000001" customHeight="1">
      <c r="A35" s="19">
        <v>32</v>
      </c>
      <c r="B35" s="20" t="str">
        <f t="shared" ref="B35:B48" si="3">IF(F35="",CONCATENATE(C35," ",D35," / ",E35, " / ",G35),CONCATENATE(C35," ",D35," / ",E35," (",F35,") "," / ",G35))</f>
        <v>Końskie  / ul. Zamkowa (Bank Spółdzielczy)  / 02</v>
      </c>
      <c r="C35" s="21" t="s">
        <v>16</v>
      </c>
      <c r="D35" s="29"/>
      <c r="E35" s="23" t="s">
        <v>123</v>
      </c>
      <c r="F35" s="23" t="s">
        <v>105</v>
      </c>
      <c r="G35" s="23" t="s">
        <v>5</v>
      </c>
      <c r="H35" s="25" t="s">
        <v>59</v>
      </c>
      <c r="I35" s="29" t="s">
        <v>13</v>
      </c>
      <c r="J35" s="29" t="s">
        <v>13</v>
      </c>
      <c r="K35" s="29" t="s">
        <v>14</v>
      </c>
      <c r="L35"/>
    </row>
    <row r="36" spans="1:12" ht="20.100000000000001" customHeight="1">
      <c r="A36" s="19">
        <v>33</v>
      </c>
      <c r="B36" s="20" t="str">
        <f t="shared" si="3"/>
        <v>Końskie   / ul. Staromłyńska  (zalew)  / 02</v>
      </c>
      <c r="C36" s="21" t="s">
        <v>19</v>
      </c>
      <c r="D36" s="29"/>
      <c r="E36" s="23" t="s">
        <v>124</v>
      </c>
      <c r="F36" s="23" t="s">
        <v>110</v>
      </c>
      <c r="G36" s="23" t="s">
        <v>5</v>
      </c>
      <c r="H36" s="25" t="s">
        <v>60</v>
      </c>
      <c r="I36" s="29" t="s">
        <v>13</v>
      </c>
      <c r="J36" s="29" t="s">
        <v>13</v>
      </c>
      <c r="K36" s="29" t="s">
        <v>13</v>
      </c>
      <c r="L36"/>
    </row>
    <row r="37" spans="1:12" ht="20.100000000000001" customHeight="1">
      <c r="A37" s="19">
        <v>34</v>
      </c>
      <c r="B37" s="30" t="str">
        <f t="shared" si="3"/>
        <v>Rogów   / ul. Gwardii Ludowej  (skrz. Podmiejska)  / 02</v>
      </c>
      <c r="C37" s="21" t="s">
        <v>56</v>
      </c>
      <c r="D37" s="29"/>
      <c r="E37" s="31" t="s">
        <v>210</v>
      </c>
      <c r="F37" s="23" t="s">
        <v>211</v>
      </c>
      <c r="G37" s="23" t="s">
        <v>5</v>
      </c>
      <c r="H37" s="25" t="s">
        <v>61</v>
      </c>
      <c r="I37" s="29" t="s">
        <v>13</v>
      </c>
      <c r="J37" s="29" t="s">
        <v>14</v>
      </c>
      <c r="K37" s="29" t="s">
        <v>14</v>
      </c>
      <c r="L37"/>
    </row>
    <row r="38" spans="1:12" ht="20.100000000000001" customHeight="1">
      <c r="A38" s="19">
        <v>35</v>
      </c>
      <c r="B38" s="20" t="str">
        <f t="shared" si="3"/>
        <v>Rogów   / ul. Gwardii Ludowej / 03</v>
      </c>
      <c r="C38" s="21" t="s">
        <v>56</v>
      </c>
      <c r="D38" s="29"/>
      <c r="E38" s="23" t="s">
        <v>125</v>
      </c>
      <c r="F38" s="23"/>
      <c r="G38" s="23" t="s">
        <v>7</v>
      </c>
      <c r="H38" s="25" t="s">
        <v>62</v>
      </c>
      <c r="I38" s="29" t="s">
        <v>13</v>
      </c>
      <c r="J38" s="29" t="s">
        <v>13</v>
      </c>
      <c r="K38" s="29" t="s">
        <v>13</v>
      </c>
      <c r="L38"/>
    </row>
    <row r="39" spans="1:12" ht="20.100000000000001" customHeight="1">
      <c r="A39" s="19">
        <v>36</v>
      </c>
      <c r="B39" s="20" t="str">
        <f t="shared" si="3"/>
        <v>Młynek Nieświński   / ul. Świętokrzyska (Famet)  / 03</v>
      </c>
      <c r="C39" s="21" t="s">
        <v>57</v>
      </c>
      <c r="D39" s="29"/>
      <c r="E39" s="23" t="s">
        <v>126</v>
      </c>
      <c r="F39" s="23" t="s">
        <v>149</v>
      </c>
      <c r="G39" s="23" t="s">
        <v>7</v>
      </c>
      <c r="H39" s="25" t="s">
        <v>63</v>
      </c>
      <c r="I39" s="29" t="s">
        <v>13</v>
      </c>
      <c r="J39" s="29" t="s">
        <v>13</v>
      </c>
      <c r="K39" s="29" t="s">
        <v>13</v>
      </c>
      <c r="L39"/>
    </row>
    <row r="40" spans="1:12" ht="20.100000000000001" customHeight="1">
      <c r="A40" s="19">
        <v>37</v>
      </c>
      <c r="B40" s="20" t="str">
        <f t="shared" si="3"/>
        <v>Nieświń   / ul. Kielecka (OSP)  / 06</v>
      </c>
      <c r="C40" s="21" t="s">
        <v>58</v>
      </c>
      <c r="D40" s="29"/>
      <c r="E40" s="23" t="s">
        <v>121</v>
      </c>
      <c r="F40" s="23" t="s">
        <v>98</v>
      </c>
      <c r="G40" s="23" t="s">
        <v>10</v>
      </c>
      <c r="H40" s="25" t="s">
        <v>65</v>
      </c>
      <c r="I40" s="29" t="s">
        <v>13</v>
      </c>
      <c r="J40" s="29" t="s">
        <v>13</v>
      </c>
      <c r="K40" s="29" t="s">
        <v>13</v>
      </c>
      <c r="L40"/>
    </row>
    <row r="41" spans="1:12" ht="20.100000000000001" customHeight="1">
      <c r="A41" s="19">
        <v>38</v>
      </c>
      <c r="B41" s="20" t="str">
        <f t="shared" si="3"/>
        <v>Nieświń   / ul. Kielecka  (ALPOL)  / 07</v>
      </c>
      <c r="C41" s="21" t="s">
        <v>58</v>
      </c>
      <c r="D41" s="29"/>
      <c r="E41" s="23" t="s">
        <v>120</v>
      </c>
      <c r="F41" s="23" t="s">
        <v>106</v>
      </c>
      <c r="G41" s="23" t="s">
        <v>154</v>
      </c>
      <c r="H41" s="25" t="s">
        <v>64</v>
      </c>
      <c r="I41" s="29" t="s">
        <v>13</v>
      </c>
      <c r="J41" s="29" t="s">
        <v>13</v>
      </c>
      <c r="K41" s="29" t="s">
        <v>14</v>
      </c>
      <c r="L41"/>
    </row>
    <row r="42" spans="1:12" ht="20.100000000000001" customHeight="1">
      <c r="A42" s="19">
        <v>39</v>
      </c>
      <c r="B42" s="20" t="str">
        <f t="shared" si="3"/>
        <v>Baczyna   / 0428 / 03</v>
      </c>
      <c r="C42" s="21" t="s">
        <v>71</v>
      </c>
      <c r="D42" s="29"/>
      <c r="E42" s="23" t="s">
        <v>128</v>
      </c>
      <c r="F42" s="23"/>
      <c r="G42" s="23" t="s">
        <v>7</v>
      </c>
      <c r="H42" s="32" t="s">
        <v>158</v>
      </c>
      <c r="I42" s="29" t="s">
        <v>13</v>
      </c>
      <c r="J42" s="29" t="s">
        <v>13</v>
      </c>
      <c r="K42" s="29" t="s">
        <v>14</v>
      </c>
      <c r="L42"/>
    </row>
    <row r="43" spans="1:12" ht="20.100000000000001" customHeight="1">
      <c r="A43" s="19">
        <v>40</v>
      </c>
      <c r="B43" s="20" t="str">
        <f t="shared" si="3"/>
        <v>Paruchy   / 0428 / 03</v>
      </c>
      <c r="C43" s="21" t="s">
        <v>72</v>
      </c>
      <c r="D43" s="29"/>
      <c r="E43" s="23" t="s">
        <v>128</v>
      </c>
      <c r="F43" s="23"/>
      <c r="G43" s="23" t="s">
        <v>7</v>
      </c>
      <c r="H43" s="32" t="s">
        <v>159</v>
      </c>
      <c r="I43" s="29" t="s">
        <v>13</v>
      </c>
      <c r="J43" s="29" t="s">
        <v>13</v>
      </c>
      <c r="K43" s="29" t="s">
        <v>14</v>
      </c>
      <c r="L43"/>
    </row>
    <row r="44" spans="1:12" ht="20.100000000000001" customHeight="1">
      <c r="A44" s="19">
        <v>41</v>
      </c>
      <c r="B44" s="20" t="str">
        <f t="shared" si="3"/>
        <v>Końskie   / ul. Spółdzielcza (Policja)  / 01</v>
      </c>
      <c r="C44" s="21" t="s">
        <v>19</v>
      </c>
      <c r="D44" s="29"/>
      <c r="E44" s="23" t="s">
        <v>103</v>
      </c>
      <c r="F44" s="23" t="s">
        <v>192</v>
      </c>
      <c r="G44" s="23" t="s">
        <v>6</v>
      </c>
      <c r="H44" s="32" t="s">
        <v>160</v>
      </c>
      <c r="I44" s="29" t="s">
        <v>13</v>
      </c>
      <c r="J44" s="29" t="s">
        <v>14</v>
      </c>
      <c r="K44" s="29" t="s">
        <v>13</v>
      </c>
      <c r="L44"/>
    </row>
    <row r="45" spans="1:12" ht="20.100000000000001" customHeight="1">
      <c r="A45" s="19">
        <v>42</v>
      </c>
      <c r="B45" s="20" t="str">
        <f t="shared" si="3"/>
        <v>Końskie   / ul. Izabelowska (cmentarz)  / 02</v>
      </c>
      <c r="C45" s="21" t="s">
        <v>19</v>
      </c>
      <c r="D45" s="29"/>
      <c r="E45" s="23" t="s">
        <v>127</v>
      </c>
      <c r="F45" s="23" t="s">
        <v>112</v>
      </c>
      <c r="G45" s="23" t="s">
        <v>5</v>
      </c>
      <c r="H45" s="32" t="s">
        <v>161</v>
      </c>
      <c r="I45" s="29" t="s">
        <v>13</v>
      </c>
      <c r="J45" s="29" t="s">
        <v>13</v>
      </c>
      <c r="K45" s="29" t="s">
        <v>13</v>
      </c>
      <c r="L45"/>
    </row>
    <row r="46" spans="1:12" ht="20.100000000000001" customHeight="1">
      <c r="A46" s="19">
        <v>43</v>
      </c>
      <c r="B46" s="30" t="str">
        <f t="shared" si="3"/>
        <v>Wąsosz  Przymiarki / 0455 / 01</v>
      </c>
      <c r="C46" s="21" t="s">
        <v>216</v>
      </c>
      <c r="D46" s="29" t="s">
        <v>102</v>
      </c>
      <c r="E46" s="23" t="s">
        <v>129</v>
      </c>
      <c r="F46" s="23"/>
      <c r="G46" s="23" t="s">
        <v>6</v>
      </c>
      <c r="H46" s="32" t="s">
        <v>162</v>
      </c>
      <c r="I46" s="29" t="s">
        <v>13</v>
      </c>
      <c r="J46" s="29" t="s">
        <v>14</v>
      </c>
      <c r="K46" s="29" t="s">
        <v>14</v>
      </c>
      <c r="L46"/>
    </row>
    <row r="47" spans="1:12" ht="20.100000000000001" customHeight="1">
      <c r="A47" s="19">
        <v>44</v>
      </c>
      <c r="B47" s="20" t="str">
        <f t="shared" si="3"/>
        <v>Wąsosz Przymiarki / 0455 / 04</v>
      </c>
      <c r="C47" s="21" t="s">
        <v>92</v>
      </c>
      <c r="D47" s="29" t="s">
        <v>102</v>
      </c>
      <c r="E47" s="23" t="s">
        <v>129</v>
      </c>
      <c r="F47" s="23"/>
      <c r="G47" s="23" t="s">
        <v>8</v>
      </c>
      <c r="H47" s="32" t="s">
        <v>163</v>
      </c>
      <c r="I47" s="29" t="s">
        <v>13</v>
      </c>
      <c r="J47" s="29" t="s">
        <v>13</v>
      </c>
      <c r="K47" s="29" t="s">
        <v>14</v>
      </c>
      <c r="L47"/>
    </row>
    <row r="48" spans="1:12" ht="20.100000000000001" customHeight="1">
      <c r="A48" s="19">
        <v>45</v>
      </c>
      <c r="B48" s="20" t="str">
        <f t="shared" si="3"/>
        <v>Wąsosz Przymiarki / 0455 / 06</v>
      </c>
      <c r="C48" s="21" t="s">
        <v>92</v>
      </c>
      <c r="D48" s="29" t="s">
        <v>102</v>
      </c>
      <c r="E48" s="23" t="s">
        <v>129</v>
      </c>
      <c r="F48" s="23"/>
      <c r="G48" s="23" t="s">
        <v>10</v>
      </c>
      <c r="H48" s="32" t="s">
        <v>164</v>
      </c>
      <c r="I48" s="29" t="s">
        <v>13</v>
      </c>
      <c r="J48" s="29" t="s">
        <v>13</v>
      </c>
      <c r="K48" s="29" t="s">
        <v>14</v>
      </c>
      <c r="L48"/>
    </row>
    <row r="49" spans="1:12" ht="20.100000000000001" customHeight="1">
      <c r="A49" s="19">
        <v>46</v>
      </c>
      <c r="B49" s="20" t="str">
        <f t="shared" ref="B49:B58" si="4">IF(F49="",CONCATENATE(C49," ",D49," / ",E49, " / ",G49),CONCATENATE(C49," ",D49," / ",E49," (",F49,") "," / ",G49))</f>
        <v>Grabków    / 0420 (szkoła)  / 01</v>
      </c>
      <c r="C49" s="21" t="s">
        <v>101</v>
      </c>
      <c r="D49" s="29"/>
      <c r="E49" s="23" t="s">
        <v>130</v>
      </c>
      <c r="F49" s="23" t="s">
        <v>113</v>
      </c>
      <c r="G49" s="23" t="s">
        <v>6</v>
      </c>
      <c r="H49" s="32" t="s">
        <v>165</v>
      </c>
      <c r="I49" s="29" t="s">
        <v>13</v>
      </c>
      <c r="J49" s="29" t="s">
        <v>13</v>
      </c>
      <c r="K49" s="29" t="s">
        <v>14</v>
      </c>
      <c r="L49"/>
    </row>
    <row r="50" spans="1:12" ht="20.100000000000001" customHeight="1">
      <c r="A50" s="19">
        <v>47</v>
      </c>
      <c r="B50" s="20" t="str">
        <f t="shared" si="4"/>
        <v>Sworzyce   / 0420 / 03</v>
      </c>
      <c r="C50" s="21" t="s">
        <v>73</v>
      </c>
      <c r="D50" s="29"/>
      <c r="E50" s="23" t="s">
        <v>130</v>
      </c>
      <c r="F50" s="23"/>
      <c r="G50" s="23" t="s">
        <v>7</v>
      </c>
      <c r="H50" s="32" t="s">
        <v>166</v>
      </c>
      <c r="I50" s="29" t="s">
        <v>13</v>
      </c>
      <c r="J50" s="29" t="s">
        <v>13</v>
      </c>
      <c r="K50" s="29" t="s">
        <v>14</v>
      </c>
      <c r="L50"/>
    </row>
    <row r="51" spans="1:12" ht="20.100000000000001" customHeight="1">
      <c r="A51" s="19">
        <v>48</v>
      </c>
      <c r="B51" s="20" t="str">
        <f t="shared" ref="B51:B54" si="5">IF(F51="",CONCATENATE(C51," ",D51," / ",E51, " / ",G51),CONCATENATE(C51," ",D51," / ",E51," (",F51,") "," / ",G51))</f>
        <v>Sworzyce   / 0420 / 04</v>
      </c>
      <c r="C51" s="21" t="s">
        <v>73</v>
      </c>
      <c r="D51" s="29"/>
      <c r="E51" s="23" t="s">
        <v>130</v>
      </c>
      <c r="F51" s="23"/>
      <c r="G51" s="23" t="s">
        <v>8</v>
      </c>
      <c r="H51" s="32" t="s">
        <v>167</v>
      </c>
      <c r="I51" s="29" t="s">
        <v>13</v>
      </c>
      <c r="J51" s="29" t="s">
        <v>13</v>
      </c>
      <c r="K51" s="29" t="s">
        <v>14</v>
      </c>
      <c r="L51"/>
    </row>
    <row r="52" spans="1:12" ht="20.100000000000001" customHeight="1">
      <c r="A52" s="19">
        <v>49</v>
      </c>
      <c r="B52" s="20" t="str">
        <f t="shared" si="5"/>
        <v>Bedlno   / 0418 (kościół)  / 04</v>
      </c>
      <c r="C52" s="21" t="s">
        <v>77</v>
      </c>
      <c r="D52" s="22"/>
      <c r="E52" s="23" t="s">
        <v>131</v>
      </c>
      <c r="F52" s="24" t="s">
        <v>111</v>
      </c>
      <c r="G52" s="24" t="s">
        <v>8</v>
      </c>
      <c r="H52" s="33" t="s">
        <v>189</v>
      </c>
      <c r="I52" s="22" t="s">
        <v>13</v>
      </c>
      <c r="J52" s="22" t="s">
        <v>13</v>
      </c>
      <c r="K52" s="22" t="s">
        <v>14</v>
      </c>
      <c r="L52"/>
    </row>
    <row r="53" spans="1:12" ht="20.100000000000001" customHeight="1">
      <c r="A53" s="19">
        <v>50</v>
      </c>
      <c r="B53" s="20" t="str">
        <f t="shared" si="5"/>
        <v>Małachów   / 0418 / 01</v>
      </c>
      <c r="C53" s="21" t="s">
        <v>74</v>
      </c>
      <c r="D53" s="22"/>
      <c r="E53" s="23" t="s">
        <v>131</v>
      </c>
      <c r="F53" s="24"/>
      <c r="G53" s="24" t="s">
        <v>6</v>
      </c>
      <c r="H53" s="33" t="s">
        <v>191</v>
      </c>
      <c r="I53" s="22" t="s">
        <v>13</v>
      </c>
      <c r="J53" s="22" t="s">
        <v>13</v>
      </c>
      <c r="K53" s="22" t="s">
        <v>14</v>
      </c>
      <c r="L53"/>
    </row>
    <row r="54" spans="1:12" ht="20.100000000000001" customHeight="1">
      <c r="A54" s="19">
        <v>51</v>
      </c>
      <c r="B54" s="20" t="str">
        <f t="shared" si="5"/>
        <v>Trzemoszna   / 0418 (staw)  / 01</v>
      </c>
      <c r="C54" s="21" t="s">
        <v>75</v>
      </c>
      <c r="D54" s="22"/>
      <c r="E54" s="23" t="s">
        <v>131</v>
      </c>
      <c r="F54" s="24" t="s">
        <v>114</v>
      </c>
      <c r="G54" s="24" t="s">
        <v>6</v>
      </c>
      <c r="H54" s="33" t="s">
        <v>190</v>
      </c>
      <c r="I54" s="22" t="s">
        <v>13</v>
      </c>
      <c r="J54" s="22" t="s">
        <v>13</v>
      </c>
      <c r="K54" s="22" t="s">
        <v>14</v>
      </c>
      <c r="L54"/>
    </row>
    <row r="55" spans="1:12" ht="20.100000000000001" customHeight="1">
      <c r="A55" s="19">
        <v>52</v>
      </c>
      <c r="B55" s="20" t="str">
        <f t="shared" si="4"/>
        <v>Końskie   / ul. Gimnazjalna (Maraton)  / 02</v>
      </c>
      <c r="C55" s="21" t="s">
        <v>19</v>
      </c>
      <c r="D55" s="22"/>
      <c r="E55" s="23" t="s">
        <v>134</v>
      </c>
      <c r="F55" s="24" t="s">
        <v>150</v>
      </c>
      <c r="G55" s="24" t="s">
        <v>5</v>
      </c>
      <c r="H55" s="33" t="s">
        <v>168</v>
      </c>
      <c r="I55" s="22" t="s">
        <v>13</v>
      </c>
      <c r="J55" s="22" t="s">
        <v>14</v>
      </c>
      <c r="K55" s="22" t="s">
        <v>14</v>
      </c>
      <c r="L55"/>
    </row>
    <row r="56" spans="1:12" ht="20.100000000000001" customHeight="1">
      <c r="A56" s="19">
        <v>53</v>
      </c>
      <c r="B56" s="20" t="str">
        <f t="shared" si="4"/>
        <v>Bedlenko   / 0421 / 04</v>
      </c>
      <c r="C56" s="21" t="s">
        <v>76</v>
      </c>
      <c r="D56" s="22"/>
      <c r="E56" s="23" t="s">
        <v>132</v>
      </c>
      <c r="F56" s="24"/>
      <c r="G56" s="24" t="s">
        <v>8</v>
      </c>
      <c r="H56" s="33" t="s">
        <v>169</v>
      </c>
      <c r="I56" s="22" t="s">
        <v>13</v>
      </c>
      <c r="J56" s="22" t="s">
        <v>13</v>
      </c>
      <c r="K56" s="22" t="s">
        <v>14</v>
      </c>
      <c r="L56"/>
    </row>
    <row r="57" spans="1:12" ht="20.100000000000001" customHeight="1">
      <c r="A57" s="19">
        <v>54</v>
      </c>
      <c r="B57" s="20" t="str">
        <f t="shared" si="4"/>
        <v>Bedlenko  Kolonia / 0421 / 06</v>
      </c>
      <c r="C57" s="21" t="s">
        <v>76</v>
      </c>
      <c r="D57" s="24" t="s">
        <v>108</v>
      </c>
      <c r="E57" s="23" t="s">
        <v>132</v>
      </c>
      <c r="F57" s="24"/>
      <c r="G57" s="24" t="s">
        <v>10</v>
      </c>
      <c r="H57" s="33" t="s">
        <v>162</v>
      </c>
      <c r="I57" s="22" t="s">
        <v>13</v>
      </c>
      <c r="J57" s="22" t="s">
        <v>13</v>
      </c>
      <c r="K57" s="22" t="s">
        <v>14</v>
      </c>
      <c r="L57"/>
    </row>
    <row r="58" spans="1:12" ht="20.100000000000001" customHeight="1">
      <c r="A58" s="19">
        <v>55</v>
      </c>
      <c r="B58" s="20" t="str">
        <f t="shared" si="4"/>
        <v>Przybyszowy   / 0419  / 02</v>
      </c>
      <c r="C58" s="21" t="s">
        <v>17</v>
      </c>
      <c r="D58" s="22"/>
      <c r="E58" s="23" t="s">
        <v>133</v>
      </c>
      <c r="F58" s="24"/>
      <c r="G58" s="24" t="s">
        <v>5</v>
      </c>
      <c r="H58" s="33" t="s">
        <v>170</v>
      </c>
      <c r="I58" s="22" t="s">
        <v>13</v>
      </c>
      <c r="J58" s="22" t="s">
        <v>13</v>
      </c>
      <c r="K58" s="22" t="s">
        <v>14</v>
      </c>
      <c r="L58"/>
    </row>
    <row r="59" spans="1:12" ht="15" customHeight="1">
      <c r="A59" s="19">
        <v>56</v>
      </c>
      <c r="B59" s="20" t="str">
        <f>IF(F59="",CONCATENATE(C59," ",B126E127," /B131 ",E59, " / ",G59),CONCATENATE(C59," ",D59," / ",E59," (",F59,") "," / ",G59))</f>
        <v>Sierosławice  / ul. Długa (skrz. Konecka)  / 02</v>
      </c>
      <c r="C59" s="21" t="s">
        <v>100</v>
      </c>
      <c r="D59" s="34"/>
      <c r="E59" s="23" t="s">
        <v>135</v>
      </c>
      <c r="F59" s="35" t="s">
        <v>157</v>
      </c>
      <c r="G59" s="35" t="s">
        <v>5</v>
      </c>
      <c r="H59" s="33" t="s">
        <v>171</v>
      </c>
      <c r="I59" s="34" t="s">
        <v>13</v>
      </c>
      <c r="J59" s="34" t="s">
        <v>13</v>
      </c>
      <c r="K59" s="34" t="s">
        <v>14</v>
      </c>
      <c r="L59"/>
    </row>
    <row r="60" spans="1:12" ht="20.100000000000001" customHeight="1">
      <c r="A60" s="19">
        <v>57</v>
      </c>
      <c r="B60" s="20" t="str">
        <f>IF(F60="",CONCATENATE(C60," ",D60," / ",E60, " / ",G60),CONCATENATE(C60," ",D60," / ",E60," (",F60,") "," / ",G60))</f>
        <v>Sierosławice   / ul. Długa (cmentarz)  / 03</v>
      </c>
      <c r="C60" s="21" t="s">
        <v>99</v>
      </c>
      <c r="D60" s="36"/>
      <c r="E60" s="23" t="s">
        <v>135</v>
      </c>
      <c r="F60" s="28" t="s">
        <v>112</v>
      </c>
      <c r="G60" s="28" t="s">
        <v>7</v>
      </c>
      <c r="H60" s="33" t="s">
        <v>172</v>
      </c>
      <c r="I60" s="36" t="s">
        <v>13</v>
      </c>
      <c r="J60" s="36" t="s">
        <v>13</v>
      </c>
      <c r="K60" s="36" t="s">
        <v>14</v>
      </c>
      <c r="L60"/>
    </row>
    <row r="61" spans="1:12" ht="20.100000000000001" customHeight="1">
      <c r="A61" s="19">
        <v>58</v>
      </c>
      <c r="B61" s="20" t="str">
        <f t="shared" ref="B61:B82" si="6">IF(F61="",CONCATENATE(C61," ",D61," / ",E61, " / ",G61),CONCATENATE(C61," ",D61," / ",E61," (",F61,") "," / ",G61))</f>
        <v>Stary Dziebałtów   / 0422 / 03</v>
      </c>
      <c r="C61" s="21" t="s">
        <v>78</v>
      </c>
      <c r="D61" s="22"/>
      <c r="E61" s="23" t="s">
        <v>136</v>
      </c>
      <c r="F61" s="24"/>
      <c r="G61" s="24" t="s">
        <v>7</v>
      </c>
      <c r="H61" s="33" t="s">
        <v>174</v>
      </c>
      <c r="I61" s="22" t="s">
        <v>13</v>
      </c>
      <c r="J61" s="22" t="s">
        <v>13</v>
      </c>
      <c r="K61" s="22" t="s">
        <v>14</v>
      </c>
      <c r="L61"/>
    </row>
    <row r="62" spans="1:12" ht="20.100000000000001" customHeight="1">
      <c r="A62" s="19">
        <v>59</v>
      </c>
      <c r="B62" s="20" t="str">
        <f t="shared" si="6"/>
        <v>Nowy Dziebałtów   / 0417 / 03</v>
      </c>
      <c r="C62" s="21" t="s">
        <v>79</v>
      </c>
      <c r="D62" s="27"/>
      <c r="E62" s="23" t="s">
        <v>137</v>
      </c>
      <c r="F62" s="28"/>
      <c r="G62" s="28" t="s">
        <v>7</v>
      </c>
      <c r="H62" s="37" t="s">
        <v>175</v>
      </c>
      <c r="I62" s="27" t="s">
        <v>13</v>
      </c>
      <c r="J62" s="27" t="s">
        <v>13</v>
      </c>
      <c r="K62" s="27" t="s">
        <v>14</v>
      </c>
      <c r="L62"/>
    </row>
    <row r="63" spans="1:12" ht="20.100000000000001" customHeight="1">
      <c r="A63" s="19">
        <v>60</v>
      </c>
      <c r="B63" s="20" t="str">
        <f t="shared" si="6"/>
        <v>Nowy Dziebałtów   / 0417 / 05</v>
      </c>
      <c r="C63" s="21" t="s">
        <v>79</v>
      </c>
      <c r="D63" s="27"/>
      <c r="E63" s="23" t="s">
        <v>137</v>
      </c>
      <c r="F63" s="28"/>
      <c r="G63" s="28" t="s">
        <v>9</v>
      </c>
      <c r="H63" s="37" t="s">
        <v>176</v>
      </c>
      <c r="I63" s="27" t="s">
        <v>13</v>
      </c>
      <c r="J63" s="27" t="s">
        <v>13</v>
      </c>
      <c r="K63" s="27" t="s">
        <v>14</v>
      </c>
      <c r="L63"/>
    </row>
    <row r="64" spans="1:12" ht="20.100000000000001" customHeight="1">
      <c r="A64" s="19">
        <v>61</v>
      </c>
      <c r="B64" s="20" t="str">
        <f t="shared" si="6"/>
        <v>Stary Sokołów   / 0417 (centrum)  / 04</v>
      </c>
      <c r="C64" s="21" t="s">
        <v>80</v>
      </c>
      <c r="D64" s="29"/>
      <c r="E64" s="23" t="s">
        <v>137</v>
      </c>
      <c r="F64" s="23" t="s">
        <v>155</v>
      </c>
      <c r="G64" s="23" t="s">
        <v>8</v>
      </c>
      <c r="H64" s="32" t="s">
        <v>189</v>
      </c>
      <c r="I64" s="29" t="s">
        <v>13</v>
      </c>
      <c r="J64" s="29" t="s">
        <v>13</v>
      </c>
      <c r="K64" s="29" t="s">
        <v>14</v>
      </c>
      <c r="L64"/>
    </row>
    <row r="65" spans="1:12" ht="20.100000000000001" customHeight="1">
      <c r="A65" s="19">
        <v>62</v>
      </c>
      <c r="B65" s="20" t="str">
        <f t="shared" si="6"/>
        <v>Nowy Sokołów   / 0416 (kościół)  / 02</v>
      </c>
      <c r="C65" s="21" t="s">
        <v>81</v>
      </c>
      <c r="D65" s="29"/>
      <c r="E65" s="23" t="s">
        <v>138</v>
      </c>
      <c r="F65" s="23" t="s">
        <v>111</v>
      </c>
      <c r="G65" s="23" t="s">
        <v>5</v>
      </c>
      <c r="H65" s="32" t="s">
        <v>166</v>
      </c>
      <c r="I65" s="29" t="s">
        <v>13</v>
      </c>
      <c r="J65" s="29" t="s">
        <v>13</v>
      </c>
      <c r="K65" s="29" t="s">
        <v>14</v>
      </c>
      <c r="L65"/>
    </row>
    <row r="66" spans="1:12" ht="20.100000000000001" customHeight="1">
      <c r="A66" s="19">
        <v>63</v>
      </c>
      <c r="B66" s="20" t="str">
        <f t="shared" si="6"/>
        <v>Kornica    / 0423 ul. Główna (OSP)  / 04</v>
      </c>
      <c r="C66" s="21" t="s">
        <v>151</v>
      </c>
      <c r="D66" s="29"/>
      <c r="E66" s="23" t="s">
        <v>182</v>
      </c>
      <c r="F66" s="23" t="s">
        <v>98</v>
      </c>
      <c r="G66" s="23" t="s">
        <v>8</v>
      </c>
      <c r="H66" s="32" t="s">
        <v>181</v>
      </c>
      <c r="I66" s="29" t="s">
        <v>13</v>
      </c>
      <c r="J66" s="29" t="s">
        <v>13</v>
      </c>
      <c r="K66" s="29" t="s">
        <v>14</v>
      </c>
      <c r="L66"/>
    </row>
    <row r="67" spans="1:12" ht="20.100000000000001" customHeight="1">
      <c r="A67" s="19">
        <v>64</v>
      </c>
      <c r="B67" s="20" t="str">
        <f t="shared" si="6"/>
        <v>Proćwin   / 0423 / 01</v>
      </c>
      <c r="C67" s="21" t="s">
        <v>82</v>
      </c>
      <c r="D67" s="29"/>
      <c r="E67" s="23" t="s">
        <v>139</v>
      </c>
      <c r="F67" s="23"/>
      <c r="G67" s="23" t="s">
        <v>6</v>
      </c>
      <c r="H67" s="32" t="s">
        <v>176</v>
      </c>
      <c r="I67" s="29" t="s">
        <v>13</v>
      </c>
      <c r="J67" s="29" t="s">
        <v>13</v>
      </c>
      <c r="K67" s="29" t="s">
        <v>14</v>
      </c>
      <c r="L67"/>
    </row>
    <row r="68" spans="1:12" ht="20.100000000000001" customHeight="1">
      <c r="A68" s="19">
        <v>65</v>
      </c>
      <c r="B68" s="20" t="str">
        <f t="shared" si="6"/>
        <v>Jeżów   / 0424 (szkoła)  / 02</v>
      </c>
      <c r="C68" s="21" t="s">
        <v>83</v>
      </c>
      <c r="D68" s="29"/>
      <c r="E68" s="23" t="s">
        <v>140</v>
      </c>
      <c r="F68" s="23" t="s">
        <v>113</v>
      </c>
      <c r="G68" s="23" t="s">
        <v>5</v>
      </c>
      <c r="H68" s="32" t="s">
        <v>180</v>
      </c>
      <c r="I68" s="29" t="s">
        <v>13</v>
      </c>
      <c r="J68" s="29" t="s">
        <v>13</v>
      </c>
      <c r="K68" s="29" t="s">
        <v>14</v>
      </c>
      <c r="L68"/>
    </row>
    <row r="69" spans="1:12" ht="20.100000000000001" customHeight="1">
      <c r="A69" s="19">
        <v>66</v>
      </c>
      <c r="B69" s="20" t="str">
        <f t="shared" si="6"/>
        <v>Nałęczów   / 0425 / 01</v>
      </c>
      <c r="C69" s="21" t="s">
        <v>84</v>
      </c>
      <c r="D69" s="29"/>
      <c r="E69" s="23" t="s">
        <v>141</v>
      </c>
      <c r="F69" s="23"/>
      <c r="G69" s="23" t="s">
        <v>6</v>
      </c>
      <c r="H69" s="32" t="s">
        <v>176</v>
      </c>
      <c r="I69" s="29" t="s">
        <v>13</v>
      </c>
      <c r="J69" s="29" t="s">
        <v>13</v>
      </c>
      <c r="K69" s="29" t="s">
        <v>14</v>
      </c>
      <c r="L69"/>
    </row>
    <row r="70" spans="1:12" ht="20.100000000000001" customHeight="1">
      <c r="A70" s="19">
        <v>67</v>
      </c>
      <c r="B70" s="20" t="str">
        <f t="shared" si="6"/>
        <v>Niebo    / 0456 / 02</v>
      </c>
      <c r="C70" s="21" t="s">
        <v>97</v>
      </c>
      <c r="D70" s="29"/>
      <c r="E70" s="23" t="s">
        <v>142</v>
      </c>
      <c r="F70" s="23"/>
      <c r="G70" s="23" t="s">
        <v>5</v>
      </c>
      <c r="H70" s="32" t="s">
        <v>173</v>
      </c>
      <c r="I70" s="29" t="s">
        <v>13</v>
      </c>
      <c r="J70" s="29" t="s">
        <v>13</v>
      </c>
      <c r="K70" s="29" t="s">
        <v>14</v>
      </c>
      <c r="L70"/>
    </row>
    <row r="71" spans="1:12" ht="20.100000000000001" customHeight="1">
      <c r="A71" s="19">
        <v>68</v>
      </c>
      <c r="B71" s="20" t="str">
        <f t="shared" si="6"/>
        <v>Czysta   / 0427 / 01</v>
      </c>
      <c r="C71" s="21" t="s">
        <v>96</v>
      </c>
      <c r="D71" s="29"/>
      <c r="E71" s="23" t="s">
        <v>143</v>
      </c>
      <c r="F71" s="23"/>
      <c r="G71" s="23" t="s">
        <v>6</v>
      </c>
      <c r="H71" s="32" t="s">
        <v>179</v>
      </c>
      <c r="I71" s="29" t="s">
        <v>13</v>
      </c>
      <c r="J71" s="29" t="s">
        <v>13</v>
      </c>
      <c r="K71" s="29" t="s">
        <v>14</v>
      </c>
      <c r="L71"/>
    </row>
    <row r="72" spans="1:12" ht="20.100000000000001" customHeight="1">
      <c r="A72" s="19">
        <v>69</v>
      </c>
      <c r="B72" s="20" t="str">
        <f t="shared" si="6"/>
        <v>Drutarnia   / 0427 / 01</v>
      </c>
      <c r="C72" s="21" t="s">
        <v>85</v>
      </c>
      <c r="D72" s="29"/>
      <c r="E72" s="23" t="s">
        <v>143</v>
      </c>
      <c r="F72" s="23"/>
      <c r="G72" s="23" t="s">
        <v>6</v>
      </c>
      <c r="H72" s="32" t="s">
        <v>178</v>
      </c>
      <c r="I72" s="29" t="s">
        <v>13</v>
      </c>
      <c r="J72" s="29" t="s">
        <v>13</v>
      </c>
      <c r="K72" s="29" t="s">
        <v>14</v>
      </c>
      <c r="L72"/>
    </row>
    <row r="73" spans="1:12" ht="20.100000000000001" customHeight="1">
      <c r="A73" s="19">
        <v>70</v>
      </c>
      <c r="B73" s="20" t="str">
        <f>IF(F73="",CONCATENATE(C73," ",D73," / ",E73, " / ",G73),CONCATENATE(C73," ",D73," / ",E73," (",F73,") "," / ",G73))</f>
        <v>Chełb   / 0427 / 01</v>
      </c>
      <c r="C73" s="21" t="s">
        <v>86</v>
      </c>
      <c r="D73" s="29"/>
      <c r="E73" s="23" t="s">
        <v>143</v>
      </c>
      <c r="F73" s="23"/>
      <c r="G73" s="23" t="s">
        <v>6</v>
      </c>
      <c r="H73" s="32" t="s">
        <v>61</v>
      </c>
      <c r="I73" s="29" t="s">
        <v>13</v>
      </c>
      <c r="J73" s="29" t="s">
        <v>13</v>
      </c>
      <c r="K73" s="29" t="s">
        <v>14</v>
      </c>
      <c r="L73"/>
    </row>
    <row r="74" spans="1:12" ht="20.100000000000001" customHeight="1">
      <c r="A74" s="19">
        <v>71</v>
      </c>
      <c r="B74" s="20" t="str">
        <f t="shared" si="6"/>
        <v>Stara Kuźnica   / 0427 / 01</v>
      </c>
      <c r="C74" s="21" t="s">
        <v>87</v>
      </c>
      <c r="D74" s="29"/>
      <c r="E74" s="23" t="s">
        <v>143</v>
      </c>
      <c r="F74" s="23"/>
      <c r="G74" s="23" t="s">
        <v>6</v>
      </c>
      <c r="H74" s="32" t="s">
        <v>177</v>
      </c>
      <c r="I74" s="29" t="s">
        <v>13</v>
      </c>
      <c r="J74" s="29" t="s">
        <v>13</v>
      </c>
      <c r="K74" s="29" t="s">
        <v>14</v>
      </c>
      <c r="L74"/>
    </row>
    <row r="75" spans="1:12" ht="20.100000000000001" customHeight="1">
      <c r="A75" s="19">
        <v>72</v>
      </c>
      <c r="B75" s="20" t="str">
        <f t="shared" si="6"/>
        <v>Końskie    / ul. Wojska Polskiego (targowica miejska)  / 01</v>
      </c>
      <c r="C75" s="21" t="s">
        <v>95</v>
      </c>
      <c r="D75" s="29"/>
      <c r="E75" s="23" t="s">
        <v>94</v>
      </c>
      <c r="F75" s="23" t="s">
        <v>193</v>
      </c>
      <c r="G75" s="23" t="s">
        <v>6</v>
      </c>
      <c r="H75" s="32" t="s">
        <v>183</v>
      </c>
      <c r="I75" s="29" t="s">
        <v>13</v>
      </c>
      <c r="J75" s="29" t="s">
        <v>13</v>
      </c>
      <c r="K75" s="29" t="s">
        <v>14</v>
      </c>
      <c r="L75"/>
    </row>
    <row r="76" spans="1:12" ht="20.100000000000001" customHeight="1">
      <c r="A76" s="19">
        <v>73</v>
      </c>
      <c r="B76" s="20" t="str">
        <f t="shared" si="6"/>
        <v>Końskie  / ul. Ks. Granata (kościół)  / 01</v>
      </c>
      <c r="C76" s="21" t="s">
        <v>16</v>
      </c>
      <c r="D76" s="29"/>
      <c r="E76" s="23" t="s">
        <v>93</v>
      </c>
      <c r="F76" s="23" t="s">
        <v>111</v>
      </c>
      <c r="G76" s="23" t="s">
        <v>6</v>
      </c>
      <c r="H76" s="32" t="s">
        <v>184</v>
      </c>
      <c r="I76" s="29" t="s">
        <v>13</v>
      </c>
      <c r="J76" s="29" t="s">
        <v>13</v>
      </c>
      <c r="K76" s="29" t="s">
        <v>14</v>
      </c>
      <c r="L76"/>
    </row>
    <row r="77" spans="1:12" ht="20.100000000000001" customHeight="1">
      <c r="A77" s="19">
        <v>74</v>
      </c>
      <c r="B77" s="20" t="str">
        <f t="shared" si="6"/>
        <v>Barycz   / 001233 (zalew)  / 01</v>
      </c>
      <c r="C77" s="21" t="s">
        <v>28</v>
      </c>
      <c r="D77" s="29"/>
      <c r="E77" s="23" t="s">
        <v>144</v>
      </c>
      <c r="F77" s="23" t="s">
        <v>110</v>
      </c>
      <c r="G77" s="23" t="s">
        <v>6</v>
      </c>
      <c r="H77" s="32" t="s">
        <v>171</v>
      </c>
      <c r="I77" s="29" t="s">
        <v>13</v>
      </c>
      <c r="J77" s="29" t="s">
        <v>13</v>
      </c>
      <c r="K77" s="29" t="s">
        <v>14</v>
      </c>
      <c r="L77"/>
    </row>
    <row r="78" spans="1:12" ht="20.100000000000001" customHeight="1">
      <c r="A78" s="19">
        <v>75</v>
      </c>
      <c r="B78" s="20" t="str">
        <f t="shared" si="6"/>
        <v>Gracuch   / 001244 (świeltlica)  / 01</v>
      </c>
      <c r="C78" s="21" t="s">
        <v>88</v>
      </c>
      <c r="D78" s="29"/>
      <c r="E78" s="23" t="s">
        <v>145</v>
      </c>
      <c r="F78" s="23" t="s">
        <v>152</v>
      </c>
      <c r="G78" s="23" t="s">
        <v>6</v>
      </c>
      <c r="H78" s="32" t="s">
        <v>185</v>
      </c>
      <c r="I78" s="29" t="s">
        <v>13</v>
      </c>
      <c r="J78" s="29" t="s">
        <v>13</v>
      </c>
      <c r="K78" s="29" t="s">
        <v>14</v>
      </c>
      <c r="L78"/>
    </row>
    <row r="79" spans="1:12" ht="20.100000000000001" customHeight="1">
      <c r="A79" s="19">
        <v>76</v>
      </c>
      <c r="B79" s="20" t="str">
        <f t="shared" si="6"/>
        <v>Brody   / 001223 / 01</v>
      </c>
      <c r="C79" s="21" t="s">
        <v>90</v>
      </c>
      <c r="D79" s="29"/>
      <c r="E79" s="23" t="s">
        <v>146</v>
      </c>
      <c r="F79" s="23"/>
      <c r="G79" s="23" t="s">
        <v>6</v>
      </c>
      <c r="H79" s="32" t="s">
        <v>186</v>
      </c>
      <c r="I79" s="29" t="s">
        <v>13</v>
      </c>
      <c r="J79" s="29" t="s">
        <v>13</v>
      </c>
      <c r="K79" s="29" t="s">
        <v>14</v>
      </c>
      <c r="L79"/>
    </row>
    <row r="80" spans="1:12" ht="20.100000000000001" customHeight="1">
      <c r="A80" s="19">
        <v>77</v>
      </c>
      <c r="B80" s="20" t="str">
        <f t="shared" si="6"/>
        <v>Wąsosz Nowiny / 001239 / 01</v>
      </c>
      <c r="C80" s="21" t="s">
        <v>92</v>
      </c>
      <c r="D80" s="29" t="s">
        <v>91</v>
      </c>
      <c r="E80" s="23" t="s">
        <v>147</v>
      </c>
      <c r="F80" s="23"/>
      <c r="G80" s="23" t="s">
        <v>6</v>
      </c>
      <c r="H80" s="32" t="s">
        <v>184</v>
      </c>
      <c r="I80" s="29" t="s">
        <v>13</v>
      </c>
      <c r="J80" s="29" t="s">
        <v>13</v>
      </c>
      <c r="K80" s="29" t="s">
        <v>14</v>
      </c>
      <c r="L80"/>
    </row>
    <row r="81" spans="1:12" ht="20.100000000000001" customHeight="1">
      <c r="A81" s="19">
        <v>78</v>
      </c>
      <c r="B81" s="20" t="str">
        <f t="shared" si="6"/>
        <v>Małachów   / 001239 / 02</v>
      </c>
      <c r="C81" s="21" t="s">
        <v>74</v>
      </c>
      <c r="D81" s="29"/>
      <c r="E81" s="23" t="s">
        <v>147</v>
      </c>
      <c r="F81" s="23"/>
      <c r="G81" s="23" t="s">
        <v>5</v>
      </c>
      <c r="H81" s="32" t="s">
        <v>187</v>
      </c>
      <c r="I81" s="29" t="s">
        <v>13</v>
      </c>
      <c r="J81" s="29" t="s">
        <v>13</v>
      </c>
      <c r="K81" s="29" t="s">
        <v>14</v>
      </c>
      <c r="L81"/>
    </row>
    <row r="82" spans="1:12" ht="20.100000000000001" customHeight="1">
      <c r="A82" s="19">
        <v>79</v>
      </c>
      <c r="B82" s="20" t="str">
        <f t="shared" si="6"/>
        <v>Radomek   /  (pętla)  / 01</v>
      </c>
      <c r="C82" s="21" t="s">
        <v>89</v>
      </c>
      <c r="D82" s="29"/>
      <c r="E82" s="23"/>
      <c r="F82" s="23" t="s">
        <v>109</v>
      </c>
      <c r="G82" s="23" t="s">
        <v>6</v>
      </c>
      <c r="H82" s="32" t="s">
        <v>188</v>
      </c>
      <c r="I82" s="29" t="s">
        <v>13</v>
      </c>
      <c r="J82" s="29" t="s">
        <v>13</v>
      </c>
      <c r="K82" s="29" t="s">
        <v>14</v>
      </c>
      <c r="L82"/>
    </row>
    <row r="83" spans="1:12" ht="20.100000000000001" customHeight="1">
      <c r="A83" s="19">
        <v>80</v>
      </c>
      <c r="B83" s="20" t="s">
        <v>217</v>
      </c>
      <c r="C83" s="21" t="s">
        <v>16</v>
      </c>
      <c r="D83" s="29" t="s">
        <v>218</v>
      </c>
      <c r="E83" s="23"/>
      <c r="F83" s="23"/>
      <c r="G83" s="23"/>
      <c r="H83" s="32"/>
      <c r="I83" s="29"/>
      <c r="J83" s="29"/>
      <c r="K83" s="29"/>
      <c r="L83"/>
    </row>
    <row r="84" spans="1:12" ht="20.100000000000001" customHeight="1">
      <c r="B84"/>
      <c r="C84"/>
      <c r="D84"/>
      <c r="E84"/>
      <c r="F84"/>
      <c r="G84"/>
      <c r="H84"/>
      <c r="I84"/>
      <c r="J84"/>
      <c r="K84"/>
      <c r="L84"/>
    </row>
    <row r="85" spans="1:12" ht="20.100000000000001" customHeight="1">
      <c r="B85"/>
      <c r="C85"/>
      <c r="D85"/>
      <c r="E85"/>
      <c r="F85"/>
      <c r="G85"/>
      <c r="H85"/>
      <c r="I85"/>
      <c r="J85"/>
      <c r="K85"/>
      <c r="L85"/>
    </row>
    <row r="86" spans="1:12" ht="20.100000000000001" customHeight="1">
      <c r="B86"/>
      <c r="C86"/>
      <c r="D86"/>
      <c r="E86"/>
      <c r="F86"/>
      <c r="G86"/>
      <c r="H86"/>
      <c r="I86"/>
      <c r="J86"/>
      <c r="K86"/>
      <c r="L86"/>
    </row>
    <row r="87" spans="1:12" ht="20.100000000000001" customHeight="1">
      <c r="L87"/>
    </row>
    <row r="88" spans="1:12" ht="20.100000000000001" customHeight="1">
      <c r="L88"/>
    </row>
    <row r="89" spans="1:12" ht="20.100000000000001" customHeight="1">
      <c r="L89"/>
    </row>
    <row r="90" spans="1:12" ht="20.100000000000001" customHeight="1">
      <c r="L90"/>
    </row>
    <row r="91" spans="1:12" ht="20.100000000000001" customHeight="1">
      <c r="L91"/>
    </row>
    <row r="92" spans="1:12" ht="20.100000000000001" customHeight="1">
      <c r="L92"/>
    </row>
    <row r="93" spans="1:12" ht="20.100000000000001" customHeight="1">
      <c r="L93"/>
    </row>
    <row r="94" spans="1:12" ht="20.100000000000001" customHeight="1">
      <c r="L94"/>
    </row>
    <row r="95" spans="1:12" ht="20.100000000000001" customHeight="1">
      <c r="L95"/>
    </row>
    <row r="96" spans="1:12" ht="20.100000000000001" customHeight="1">
      <c r="L96"/>
    </row>
    <row r="97" spans="12:12" ht="20.100000000000001" customHeight="1">
      <c r="L97"/>
    </row>
    <row r="98" spans="12:12" ht="20.100000000000001" customHeight="1">
      <c r="L98"/>
    </row>
    <row r="99" spans="12:12" ht="20.100000000000001" customHeight="1">
      <c r="L99"/>
    </row>
    <row r="100" spans="12:12" ht="20.100000000000001" customHeight="1">
      <c r="L100"/>
    </row>
    <row r="101" spans="12:12" ht="20.100000000000001" customHeight="1">
      <c r="L101"/>
    </row>
    <row r="102" spans="12:12" ht="20.100000000000001" customHeight="1">
      <c r="L102"/>
    </row>
    <row r="103" spans="12:12" ht="20.100000000000001" customHeight="1">
      <c r="L103"/>
    </row>
    <row r="104" spans="12:12" ht="20.100000000000001" customHeight="1">
      <c r="L104"/>
    </row>
    <row r="105" spans="12:12" ht="20.100000000000001" customHeight="1">
      <c r="L105"/>
    </row>
    <row r="106" spans="12:12" ht="20.100000000000001" customHeight="1">
      <c r="L106"/>
    </row>
    <row r="107" spans="12:12" ht="20.100000000000001" customHeight="1">
      <c r="L107"/>
    </row>
    <row r="108" spans="12:12" ht="20.100000000000001" customHeight="1">
      <c r="L108"/>
    </row>
    <row r="109" spans="12:12" ht="20.100000000000001" customHeight="1">
      <c r="L109"/>
    </row>
    <row r="110" spans="12:12" ht="20.100000000000001" customHeight="1">
      <c r="L110"/>
    </row>
    <row r="111" spans="12:12" ht="20.100000000000001" customHeight="1">
      <c r="L111"/>
    </row>
    <row r="112" spans="12:12" ht="20.100000000000001" customHeight="1">
      <c r="L112"/>
    </row>
    <row r="113" spans="12:12" ht="20.100000000000001" customHeight="1">
      <c r="L113"/>
    </row>
    <row r="114" spans="12:12" ht="20.100000000000001" customHeight="1">
      <c r="L114"/>
    </row>
    <row r="115" spans="12:12" ht="20.100000000000001" customHeight="1">
      <c r="L115"/>
    </row>
    <row r="116" spans="12:12" ht="20.100000000000001" customHeight="1">
      <c r="L116"/>
    </row>
    <row r="117" spans="12:12" ht="20.100000000000001" customHeight="1">
      <c r="L117"/>
    </row>
    <row r="118" spans="12:12" ht="20.100000000000001" customHeight="1">
      <c r="L118"/>
    </row>
    <row r="119" spans="12:12" ht="20.100000000000001" customHeight="1">
      <c r="L119"/>
    </row>
    <row r="120" spans="12:12" ht="20.100000000000001" customHeight="1">
      <c r="L120"/>
    </row>
    <row r="121" spans="12:12" ht="20.100000000000001" customHeight="1">
      <c r="L121"/>
    </row>
    <row r="122" spans="12:12" ht="20.100000000000001" customHeight="1">
      <c r="L122"/>
    </row>
    <row r="123" spans="12:12" ht="20.100000000000001" customHeight="1">
      <c r="L123"/>
    </row>
    <row r="124" spans="12:12" ht="20.100000000000001" customHeight="1">
      <c r="L124"/>
    </row>
    <row r="125" spans="12:12" ht="20.100000000000001" customHeight="1">
      <c r="L125"/>
    </row>
    <row r="126" spans="12:12" ht="20.100000000000001" customHeight="1">
      <c r="L126"/>
    </row>
    <row r="127" spans="12:12" ht="20.100000000000001" customHeight="1">
      <c r="L127"/>
    </row>
    <row r="128" spans="12:12" ht="20.100000000000001" customHeight="1">
      <c r="L128"/>
    </row>
    <row r="129" spans="12:12" ht="20.100000000000001" customHeight="1">
      <c r="L129"/>
    </row>
    <row r="130" spans="12:12" ht="20.100000000000001" customHeight="1">
      <c r="L130"/>
    </row>
    <row r="131" spans="12:12" ht="20.100000000000001" customHeight="1">
      <c r="L131"/>
    </row>
    <row r="132" spans="12:12" ht="20.100000000000001" customHeight="1">
      <c r="L132"/>
    </row>
    <row r="133" spans="12:12" ht="20.100000000000001" customHeight="1">
      <c r="L133"/>
    </row>
    <row r="134" spans="12:12" ht="20.100000000000001" customHeight="1">
      <c r="L134"/>
    </row>
    <row r="135" spans="12:12" ht="20.100000000000001" customHeight="1">
      <c r="L135"/>
    </row>
    <row r="136" spans="12:12" ht="20.100000000000001" customHeight="1">
      <c r="L136"/>
    </row>
    <row r="137" spans="12:12" ht="20.100000000000001" customHeight="1">
      <c r="L137"/>
    </row>
    <row r="138" spans="12:12" ht="20.100000000000001" customHeight="1">
      <c r="L138"/>
    </row>
    <row r="139" spans="12:12" ht="20.100000000000001" customHeight="1">
      <c r="L139"/>
    </row>
    <row r="140" spans="12:12" ht="20.100000000000001" customHeight="1">
      <c r="L140"/>
    </row>
    <row r="141" spans="12:12" ht="20.100000000000001" customHeight="1">
      <c r="L141"/>
    </row>
    <row r="142" spans="12:12" ht="20.100000000000001" customHeight="1">
      <c r="L142"/>
    </row>
    <row r="143" spans="12:12" ht="20.100000000000001" customHeight="1">
      <c r="L143"/>
    </row>
    <row r="144" spans="12:12" ht="20.100000000000001" customHeight="1">
      <c r="L144"/>
    </row>
    <row r="145" spans="12:12" ht="20.100000000000001" customHeight="1">
      <c r="L145"/>
    </row>
    <row r="146" spans="12:12" ht="20.100000000000001" customHeight="1">
      <c r="L146"/>
    </row>
    <row r="147" spans="12:12" ht="20.100000000000001" customHeight="1">
      <c r="L147"/>
    </row>
    <row r="148" spans="12:12" ht="20.100000000000001" customHeight="1">
      <c r="L148"/>
    </row>
    <row r="149" spans="12:12" ht="20.100000000000001" customHeight="1">
      <c r="L149"/>
    </row>
    <row r="150" spans="12:12" ht="20.100000000000001" customHeight="1">
      <c r="L150"/>
    </row>
    <row r="151" spans="12:12" ht="20.100000000000001" customHeight="1">
      <c r="L151"/>
    </row>
    <row r="152" spans="12:12" ht="20.100000000000001" customHeight="1">
      <c r="L152"/>
    </row>
    <row r="153" spans="12:12" ht="20.100000000000001" customHeight="1">
      <c r="L153"/>
    </row>
    <row r="154" spans="12:12" ht="20.100000000000001" customHeight="1">
      <c r="L154"/>
    </row>
    <row r="155" spans="12:12" ht="20.100000000000001" customHeight="1">
      <c r="L155"/>
    </row>
    <row r="156" spans="12:12" ht="20.100000000000001" customHeight="1">
      <c r="L156"/>
    </row>
    <row r="157" spans="12:12" ht="20.100000000000001" customHeight="1">
      <c r="L157"/>
    </row>
    <row r="158" spans="12:12" ht="20.100000000000001" customHeight="1">
      <c r="L158"/>
    </row>
    <row r="159" spans="12:12" ht="20.100000000000001" customHeight="1">
      <c r="L159"/>
    </row>
    <row r="160" spans="12:12" ht="20.100000000000001" customHeight="1">
      <c r="L160"/>
    </row>
    <row r="161" spans="12:12" ht="20.100000000000001" customHeight="1">
      <c r="L161"/>
    </row>
    <row r="162" spans="12:12" ht="20.100000000000001" customHeight="1">
      <c r="L162"/>
    </row>
    <row r="163" spans="12:12" ht="20.100000000000001" customHeight="1">
      <c r="L163"/>
    </row>
    <row r="164" spans="12:12" ht="20.100000000000001" customHeight="1">
      <c r="L164"/>
    </row>
    <row r="165" spans="12:12" ht="20.100000000000001" customHeight="1">
      <c r="L165"/>
    </row>
    <row r="166" spans="12:12" ht="20.100000000000001" customHeight="1">
      <c r="L166"/>
    </row>
    <row r="167" spans="12:12" ht="20.100000000000001" customHeight="1">
      <c r="L167"/>
    </row>
    <row r="168" spans="12:12" ht="20.100000000000001" customHeight="1">
      <c r="L168"/>
    </row>
    <row r="169" spans="12:12" ht="20.100000000000001" customHeight="1">
      <c r="L169"/>
    </row>
    <row r="170" spans="12:12" ht="20.100000000000001" customHeight="1">
      <c r="L170"/>
    </row>
    <row r="171" spans="12:12" ht="20.100000000000001" customHeight="1">
      <c r="L171"/>
    </row>
    <row r="172" spans="12:12" ht="20.100000000000001" customHeight="1">
      <c r="L172"/>
    </row>
    <row r="173" spans="12:12" ht="20.100000000000001" customHeight="1">
      <c r="L173"/>
    </row>
    <row r="174" spans="12:12" ht="20.100000000000001" customHeight="1">
      <c r="L174"/>
    </row>
    <row r="175" spans="12:12" ht="20.100000000000001" customHeight="1">
      <c r="L175"/>
    </row>
    <row r="176" spans="12:12" ht="20.100000000000001" customHeight="1">
      <c r="L176"/>
    </row>
    <row r="177" spans="12:12" ht="20.100000000000001" customHeight="1">
      <c r="L177"/>
    </row>
    <row r="178" spans="12:12" ht="20.100000000000001" customHeight="1">
      <c r="L178"/>
    </row>
    <row r="179" spans="12:12" ht="20.100000000000001" customHeight="1">
      <c r="L179"/>
    </row>
    <row r="180" spans="12:12" ht="20.100000000000001" customHeight="1">
      <c r="L180"/>
    </row>
    <row r="181" spans="12:12" ht="20.100000000000001" customHeight="1">
      <c r="L181"/>
    </row>
    <row r="182" spans="12:12" ht="20.100000000000001" customHeight="1">
      <c r="L182"/>
    </row>
    <row r="183" spans="12:12" ht="20.100000000000001" customHeight="1">
      <c r="L183"/>
    </row>
    <row r="184" spans="12:12" ht="20.100000000000001" customHeight="1">
      <c r="L184"/>
    </row>
    <row r="185" spans="12:12" ht="20.100000000000001" customHeight="1">
      <c r="L185"/>
    </row>
    <row r="186" spans="12:12" ht="20.100000000000001" customHeight="1">
      <c r="L186"/>
    </row>
    <row r="187" spans="12:12" ht="20.100000000000001" customHeight="1">
      <c r="L187"/>
    </row>
    <row r="188" spans="12:12" ht="20.100000000000001" customHeight="1">
      <c r="L188"/>
    </row>
    <row r="189" spans="12:12" ht="20.100000000000001" customHeight="1">
      <c r="L189"/>
    </row>
    <row r="190" spans="12:12" ht="20.100000000000001" customHeight="1">
      <c r="L190"/>
    </row>
    <row r="191" spans="12:12" ht="20.100000000000001" customHeight="1">
      <c r="L191"/>
    </row>
  </sheetData>
  <autoFilter ref="A3:K51"/>
  <mergeCells count="1">
    <mergeCell ref="A1:K1"/>
  </mergeCells>
  <phoneticPr fontId="5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mirbar</dc:creator>
  <cp:lastModifiedBy>drogowcy</cp:lastModifiedBy>
  <cp:lastPrinted>2017-12-12T06:56:30Z</cp:lastPrinted>
  <dcterms:created xsi:type="dcterms:W3CDTF">2012-03-28T11:43:35Z</dcterms:created>
  <dcterms:modified xsi:type="dcterms:W3CDTF">2018-12-18T09:06:21Z</dcterms:modified>
</cp:coreProperties>
</file>