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<sst xmlns="http://schemas.openxmlformats.org/spreadsheetml/2006/main" count="325" uniqueCount="173">
  <si>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</si>
  <si>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</si>
  <si>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</si>
  <si>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</si>
  <si>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</si>
  <si>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</si>
  <si>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</si>
  <si>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</si>
  <si>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</si>
  <si>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</si>
  <si>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</si>
  <si>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</si>
  <si>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</si>
  <si>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</si>
  <si>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</si>
  <si>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</si>
  <si>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</si>
  <si>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</si>
  <si>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</si>
  <si>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</si>
  <si>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</si>
  <si>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</si>
  <si>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Wykup nieruchomości</t>
  </si>
  <si>
    <t>UMiG</t>
  </si>
  <si>
    <t>Razem dział 700</t>
  </si>
  <si>
    <t>Razem dział 900</t>
  </si>
  <si>
    <t>Razem dział 926</t>
  </si>
  <si>
    <t>Załącznik Nr 4</t>
  </si>
  <si>
    <t>Rady Miejskiej w Końskich</t>
  </si>
  <si>
    <t>600</t>
  </si>
  <si>
    <t>Razem dział 600</t>
  </si>
  <si>
    <t>Razem dział 921</t>
  </si>
  <si>
    <t>60016</t>
  </si>
  <si>
    <t>Razem dział 754</t>
  </si>
  <si>
    <t>Razem dział 750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</si>
  <si>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</si>
  <si>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</si>
  <si>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</si>
  <si>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</si>
  <si>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</si>
  <si>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</si>
  <si>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</si>
  <si>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</si>
  <si>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</si>
  <si>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</si>
  <si>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</si>
  <si>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</si>
  <si>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</si>
  <si>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</si>
  <si>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</si>
  <si>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</si>
  <si>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</si>
  <si>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</si>
  <si>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</si>
  <si>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</si>
  <si>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</si>
  <si>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</si>
  <si>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</si>
  <si>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</si>
  <si>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</si>
  <si>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</si>
  <si>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</si>
  <si>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</si>
  <si>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</si>
  <si>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</si>
  <si>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</si>
  <si>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13.</t>
  </si>
  <si>
    <t>14.</t>
  </si>
  <si>
    <t>15.</t>
  </si>
  <si>
    <t>16.</t>
  </si>
  <si>
    <t>23.</t>
  </si>
  <si>
    <t>40.</t>
  </si>
  <si>
    <t>41.</t>
  </si>
  <si>
    <t>42.</t>
  </si>
  <si>
    <t>44.</t>
  </si>
  <si>
    <t>46.</t>
  </si>
  <si>
    <t>47.</t>
  </si>
  <si>
    <t>Zakup sprzętu informatycznego, oprogramowania i urządzeń biurowych na potrzeby UMiG Końskie</t>
  </si>
  <si>
    <t>Razem dział 801</t>
  </si>
  <si>
    <t>18.</t>
  </si>
  <si>
    <t>36.</t>
  </si>
  <si>
    <t>37.</t>
  </si>
  <si>
    <t>43.</t>
  </si>
  <si>
    <t>45.</t>
  </si>
  <si>
    <t>48.</t>
  </si>
  <si>
    <t>49.</t>
  </si>
  <si>
    <t>50.</t>
  </si>
  <si>
    <t>51.</t>
  </si>
  <si>
    <t>ZOSiR</t>
  </si>
  <si>
    <t>52.</t>
  </si>
  <si>
    <t>Zadania inwestycyjne roczne w 2018 r.</t>
  </si>
  <si>
    <r>
      <t>Budowa altany na placu zabaw w Baczynie-</t>
    </r>
    <r>
      <rPr>
        <i/>
        <sz val="10"/>
        <color indexed="8"/>
        <rFont val="Times New Roman"/>
        <family val="1"/>
      </rPr>
      <t xml:space="preserve"> fundusz sołecki sołectwa Baczyna</t>
    </r>
  </si>
  <si>
    <r>
      <t xml:space="preserve">Doposażenie placu zabaw- </t>
    </r>
    <r>
      <rPr>
        <i/>
        <sz val="10"/>
        <color indexed="8"/>
        <rFont val="Times New Roman"/>
        <family val="1"/>
      </rPr>
      <t>fundusz sołecki sołecwa Bedlenko</t>
    </r>
  </si>
  <si>
    <r>
      <t xml:space="preserve">Budowa chodnika przy drodze gminnej - </t>
    </r>
    <r>
      <rPr>
        <i/>
        <sz val="10"/>
        <color indexed="8"/>
        <rFont val="Times New Roman"/>
        <family val="1"/>
      </rPr>
      <t>fundusz sołecki sołectwa Brody</t>
    </r>
  </si>
  <si>
    <r>
      <t>Uzupełnienie klimatyzacji w świetlicy wiejskiej -</t>
    </r>
    <r>
      <rPr>
        <i/>
        <sz val="10"/>
        <color indexed="8"/>
        <rFont val="Times New Roman"/>
        <family val="1"/>
      </rPr>
      <t xml:space="preserve"> fundusz sołecki sołectwa Dyszów</t>
    </r>
  </si>
  <si>
    <r>
      <t xml:space="preserve">Zakup elementów siłowni zewnętrznej - </t>
    </r>
    <r>
      <rPr>
        <i/>
        <sz val="10"/>
        <color indexed="8"/>
        <rFont val="Times New Roman"/>
        <family val="1"/>
      </rPr>
      <t>fundusz sołecki sołectwa Dyszów</t>
    </r>
  </si>
  <si>
    <r>
      <t xml:space="preserve">Zakup i montaż siłowni plenerowej (dokumentacja i wykonanie)- </t>
    </r>
    <r>
      <rPr>
        <i/>
        <sz val="10"/>
        <color indexed="8"/>
        <rFont val="Times New Roman"/>
        <family val="1"/>
      </rPr>
      <t>fundusz sołecki sołectwa Gatniki</t>
    </r>
  </si>
  <si>
    <r>
      <t xml:space="preserve">Budowa świetlicy wiejskiej - </t>
    </r>
    <r>
      <rPr>
        <i/>
        <sz val="10"/>
        <color indexed="8"/>
        <rFont val="Times New Roman"/>
        <family val="1"/>
      </rPr>
      <t>fundusz sołecki sołectwa Gracuch</t>
    </r>
  </si>
  <si>
    <r>
      <t xml:space="preserve">Zakup wyposażenia do świetlicy wiejskiej (sprzęt nagłaśniający) - </t>
    </r>
    <r>
      <rPr>
        <i/>
        <sz val="10"/>
        <color indexed="8"/>
        <rFont val="Times New Roman"/>
        <family val="1"/>
      </rPr>
      <t>fundusz sołecki sołectwa Jeżów</t>
    </r>
  </si>
  <si>
    <r>
      <t xml:space="preserve">Przebudowa ul. Spacerowej w msc. Kornica - </t>
    </r>
    <r>
      <rPr>
        <i/>
        <sz val="10"/>
        <color indexed="8"/>
        <rFont val="Times New Roman"/>
        <family val="1"/>
      </rPr>
      <t>fundusz sołecki sołectwa Kornica</t>
    </r>
  </si>
  <si>
    <r>
      <t xml:space="preserve">Zakup i montaż lampy solarnej na placu zabaw - </t>
    </r>
    <r>
      <rPr>
        <i/>
        <sz val="10"/>
        <color indexed="8"/>
        <rFont val="Times New Roman"/>
        <family val="1"/>
      </rPr>
      <t>fundusz sołecki sołectwa Kornica</t>
    </r>
  </si>
  <si>
    <r>
      <t xml:space="preserve">Przebudowa drogi gminnej - </t>
    </r>
    <r>
      <rPr>
        <i/>
        <sz val="10"/>
        <color indexed="8"/>
        <rFont val="Times New Roman"/>
        <family val="1"/>
      </rPr>
      <t>fundusz sołecki sołectwa Młynek Nieświński</t>
    </r>
  </si>
  <si>
    <r>
      <t xml:space="preserve">Przebudowa ul. Wschodniej w Modliszewicach - </t>
    </r>
    <r>
      <rPr>
        <i/>
        <sz val="10"/>
        <color indexed="8"/>
        <rFont val="Times New Roman"/>
        <family val="1"/>
      </rPr>
      <t>fundusz sołecki sołectwa Modliszewice</t>
    </r>
  </si>
  <si>
    <r>
      <t xml:space="preserve">Budowa boiska do gry w piłkę nożną - </t>
    </r>
    <r>
      <rPr>
        <i/>
        <sz val="10"/>
        <color indexed="8"/>
        <rFont val="Times New Roman"/>
        <family val="1"/>
      </rPr>
      <t>fundusz sołecki sołectwa Nałęczów</t>
    </r>
  </si>
  <si>
    <r>
      <t xml:space="preserve">Modernizacja drogi gminnej na terenie sołectwa - ul. Spokojna - </t>
    </r>
    <r>
      <rPr>
        <i/>
        <sz val="10"/>
        <color indexed="8"/>
        <rFont val="Times New Roman"/>
        <family val="1"/>
      </rPr>
      <t>fundusz sołecki sołectwa Nieświń</t>
    </r>
  </si>
  <si>
    <r>
      <t xml:space="preserve">Doposażenie placu zabaw w urządzenia zabawowe - </t>
    </r>
    <r>
      <rPr>
        <i/>
        <sz val="10"/>
        <color indexed="8"/>
        <rFont val="Times New Roman"/>
        <family val="1"/>
      </rPr>
      <t>fundusz sołecki sołectwa Nieświń</t>
    </r>
  </si>
  <si>
    <r>
      <t>Doposażenie siłowni sportowej przy Szkole Podstawowej w Dziebałtowie -</t>
    </r>
    <r>
      <rPr>
        <i/>
        <sz val="10"/>
        <color indexed="8"/>
        <rFont val="Times New Roman"/>
        <family val="1"/>
      </rPr>
      <t xml:space="preserve"> fundusz sołecki sołectwa Nowy Dziebałtów</t>
    </r>
  </si>
  <si>
    <r>
      <t xml:space="preserve">Doposażenie kuchni w świetlicy wiejskiej - </t>
    </r>
    <r>
      <rPr>
        <i/>
        <sz val="10"/>
        <color indexed="8"/>
        <rFont val="Times New Roman"/>
        <family val="1"/>
      </rPr>
      <t>fundusz sołecki sołectwa Nowy Dziebałtów</t>
    </r>
  </si>
  <si>
    <r>
      <t xml:space="preserve">Utwardzenie drogi wewnętrznej dojazdowej do pól - </t>
    </r>
    <r>
      <rPr>
        <i/>
        <sz val="10"/>
        <color indexed="8"/>
        <rFont val="Times New Roman"/>
        <family val="1"/>
      </rPr>
      <t>fundusz sołecki sołectwa Nowy Sokołów</t>
    </r>
  </si>
  <si>
    <r>
      <t xml:space="preserve">Wykonanie ogrodzenia terenu rekreacyjnego - </t>
    </r>
    <r>
      <rPr>
        <i/>
        <sz val="10"/>
        <color indexed="8"/>
        <rFont val="Times New Roman"/>
        <family val="1"/>
      </rPr>
      <t>fundusz sołecki sołectwa Paruchy</t>
    </r>
  </si>
  <si>
    <r>
      <t xml:space="preserve">Doposażenie placu zabaw (zakup i montaż urządzeń) - </t>
    </r>
    <r>
      <rPr>
        <i/>
        <sz val="10"/>
        <color indexed="8"/>
        <rFont val="Times New Roman"/>
        <family val="1"/>
      </rPr>
      <t>fundusz sołecki sołectwa Paruchy</t>
    </r>
  </si>
  <si>
    <r>
      <t xml:space="preserve">Przebudowa drogi nr 543 i 57/11 oraz odc. drogi od nr 70j do 70k na terenie sołectwa - </t>
    </r>
    <r>
      <rPr>
        <i/>
        <sz val="10"/>
        <color indexed="8"/>
        <rFont val="Times New Roman"/>
        <family val="1"/>
      </rPr>
      <t>fundusz sołecki sołectwa Piła</t>
    </r>
  </si>
  <si>
    <r>
      <t xml:space="preserve">Doposażenie placu rekreacyjnego w Pomykowie - </t>
    </r>
    <r>
      <rPr>
        <i/>
        <sz val="10"/>
        <color indexed="8"/>
        <rFont val="Times New Roman"/>
        <family val="1"/>
      </rPr>
      <t>fundusz sołecki sołectwa Pomyków</t>
    </r>
  </si>
  <si>
    <r>
      <t xml:space="preserve">Budowa placu zabaw (zakup i montaż urządzeń) - </t>
    </r>
    <r>
      <rPr>
        <i/>
        <sz val="10"/>
        <color indexed="8"/>
        <rFont val="Times New Roman"/>
        <family val="1"/>
      </rPr>
      <t>fundusz sołecki sołectwa Pomorzany</t>
    </r>
  </si>
  <si>
    <r>
      <t xml:space="preserve">Budowa siłowni zewnętrznej na terenie sołectwa (dokumentacja i wykonanie) - </t>
    </r>
    <r>
      <rPr>
        <i/>
        <sz val="10"/>
        <color indexed="8"/>
        <rFont val="Times New Roman"/>
        <family val="1"/>
      </rPr>
      <t>fundusz sołecki sołectwa Proćwin</t>
    </r>
  </si>
  <si>
    <r>
      <t xml:space="preserve">Doposażenie placu zabaw - </t>
    </r>
    <r>
      <rPr>
        <i/>
        <sz val="10"/>
        <color indexed="8"/>
        <rFont val="Times New Roman"/>
        <family val="1"/>
      </rPr>
      <t>fundusz sołecki sołectwa Przybyszowy</t>
    </r>
  </si>
  <si>
    <r>
      <t>Odbudowa drogi gminnej gruntowej ul. Partyzantów -</t>
    </r>
    <r>
      <rPr>
        <i/>
        <sz val="10"/>
        <color indexed="8"/>
        <rFont val="Times New Roman"/>
        <family val="1"/>
      </rPr>
      <t xml:space="preserve"> fundusz sołecki sołectwa Rogów</t>
    </r>
  </si>
  <si>
    <r>
      <t xml:space="preserve">Odbudowa drogi gminnej ul. Miodowa - </t>
    </r>
    <r>
      <rPr>
        <i/>
        <sz val="10"/>
        <color indexed="8"/>
        <rFont val="Times New Roman"/>
        <family val="1"/>
      </rPr>
      <t>fundusz sołecki sołectwa Rogów</t>
    </r>
  </si>
  <si>
    <r>
      <t xml:space="preserve">Budowa oświetlenia ulicznego - </t>
    </r>
    <r>
      <rPr>
        <i/>
        <sz val="11"/>
        <color indexed="8"/>
        <rFont val="Times New Roman"/>
        <family val="1"/>
      </rPr>
      <t>fundusz sołecki sołectwa Rogów</t>
    </r>
  </si>
  <si>
    <r>
      <t>Zakup i montaż urządzeń do siłowni zewnętrznej -</t>
    </r>
    <r>
      <rPr>
        <i/>
        <sz val="10"/>
        <color indexed="8"/>
        <rFont val="Times New Roman"/>
        <family val="1"/>
      </rPr>
      <t xml:space="preserve"> fundusz sołecki sołectwa Sielpia</t>
    </r>
  </si>
  <si>
    <r>
      <t xml:space="preserve">Zagospodarowanie terenu wokół świetlicy wiejskiej - </t>
    </r>
    <r>
      <rPr>
        <i/>
        <sz val="10"/>
        <color indexed="8"/>
        <rFont val="Times New Roman"/>
        <family val="1"/>
      </rPr>
      <t>fundusz sołecki sołectwa Sierosławice</t>
    </r>
  </si>
  <si>
    <r>
      <t>Przebudowa ul. Wschodniej w Modliszewicach -</t>
    </r>
    <r>
      <rPr>
        <i/>
        <sz val="10"/>
        <color indexed="8"/>
        <rFont val="Times New Roman"/>
        <family val="1"/>
      </rPr>
      <t xml:space="preserve"> fundusz sołecki sołectwa Sierosławice</t>
    </r>
  </si>
  <si>
    <r>
      <t xml:space="preserve">Wykonanie altany rekreacyjnej (dokumentacja i wykonanie) - </t>
    </r>
    <r>
      <rPr>
        <i/>
        <sz val="10"/>
        <color indexed="8"/>
        <rFont val="Times New Roman"/>
        <family val="1"/>
      </rPr>
      <t>fundusz sołecki sołectwa Stary Dziebałtów</t>
    </r>
  </si>
  <si>
    <r>
      <t>Przebudowa drogi gminnej we wsi Stara Kuźnica -</t>
    </r>
    <r>
      <rPr>
        <i/>
        <sz val="10"/>
        <color indexed="8"/>
        <rFont val="Times New Roman"/>
        <family val="1"/>
      </rPr>
      <t xml:space="preserve"> fundusz sołecki sołectwa Stara Kuźnica</t>
    </r>
  </si>
  <si>
    <r>
      <t xml:space="preserve">Budowa siłowni zewnętrznej - </t>
    </r>
    <r>
      <rPr>
        <i/>
        <sz val="10"/>
        <color indexed="8"/>
        <rFont val="Times New Roman"/>
        <family val="1"/>
      </rPr>
      <t>fundusz sołecki sołectwa Stary Kazanów</t>
    </r>
  </si>
  <si>
    <r>
      <t xml:space="preserve">Budowa siłowni zewnętrznej (dokumentacja i wykonanie) - </t>
    </r>
    <r>
      <rPr>
        <i/>
        <sz val="10"/>
        <color indexed="8"/>
        <rFont val="Times New Roman"/>
        <family val="1"/>
      </rPr>
      <t>fundusz sołecki sołectwa Stary Sokołów</t>
    </r>
  </si>
  <si>
    <r>
      <t>Zakup i montaż urządzeń rekreacyjnych -</t>
    </r>
    <r>
      <rPr>
        <i/>
        <sz val="10"/>
        <color indexed="8"/>
        <rFont val="Times New Roman"/>
        <family val="1"/>
      </rPr>
      <t xml:space="preserve"> fundusz sołecki sołectwa Stadnicka Wola</t>
    </r>
  </si>
  <si>
    <r>
      <t xml:space="preserve">Przebudowa drogi gminnej we wsi Trzemoszna - </t>
    </r>
    <r>
      <rPr>
        <i/>
        <sz val="10"/>
        <color indexed="8"/>
        <rFont val="Times New Roman"/>
        <family val="1"/>
      </rPr>
      <t>fundusz sołecki sołectwa Trzemoszna</t>
    </r>
  </si>
  <si>
    <r>
      <t>Przebudowa drogi (ul. Nowiny) w msc. Wąsosz -</t>
    </r>
    <r>
      <rPr>
        <i/>
        <sz val="10"/>
        <color indexed="8"/>
        <rFont val="Times New Roman"/>
        <family val="1"/>
      </rPr>
      <t xml:space="preserve"> fundusz sołecki sołectwa Wąsosz</t>
    </r>
  </si>
  <si>
    <r>
      <t xml:space="preserve">Wykonanie oświetlenia na placu gminnym na terenie sołectwa (dokumentacja i wykonanie) - </t>
    </r>
    <r>
      <rPr>
        <i/>
        <sz val="10"/>
        <color indexed="8"/>
        <rFont val="Times New Roman"/>
        <family val="1"/>
      </rPr>
      <t>fundusz sołecki sołectwa Wincentów</t>
    </r>
  </si>
  <si>
    <t>Rozbudowa strażnicy OSP w Dziebałtowie</t>
  </si>
  <si>
    <t>Przebudowa instalacji c.o. i wymiana kotła w strażnicy OSP w Kazanowie</t>
  </si>
  <si>
    <t>Zakup patelni elektrycznej na potrzeby stołówki przy Przedszkolu nr 6 w Końskich</t>
  </si>
  <si>
    <t>Rozbudowa budynku Zespołu Placówek Oświatowych w Kazanowie - opracowanie dokumentacji</t>
  </si>
  <si>
    <t>Budowa boiska wielofunkcyjnego z nawierzchnią sztuczną wraz z ogrodzeniem w Nieświniu</t>
  </si>
  <si>
    <t>Budowa placu rekreacyjno-sportowego z zestawem do ćwiczeń siłowych street workout i elementami siłowni zewnętrznej na osiedlu Warszawska w Końskich</t>
  </si>
  <si>
    <t>53.</t>
  </si>
  <si>
    <t>54.</t>
  </si>
  <si>
    <t>55.</t>
  </si>
  <si>
    <t>56.</t>
  </si>
  <si>
    <t>57.</t>
  </si>
  <si>
    <t>Przebudowa, budowa dróg, chodników oraz innej infrastruktury na terenie miasta i gminy Końskie</t>
  </si>
  <si>
    <t>58.</t>
  </si>
  <si>
    <t>Wykonanie ogrodzenia placu rekreacyjnego  przy zbiorniku wodnym na Starym Młynie</t>
  </si>
  <si>
    <t>rok budżetowy 2018          (6+7+8+9)</t>
  </si>
  <si>
    <r>
      <t>Zakup i montaż urządzeń rekreacyjnych -</t>
    </r>
    <r>
      <rPr>
        <i/>
        <sz val="10"/>
        <color indexed="8"/>
        <rFont val="Times New Roman"/>
        <family val="1"/>
      </rPr>
      <t xml:space="preserve"> fundusz sołecki sołectwa Nowy Kazanów</t>
    </r>
  </si>
  <si>
    <t>Doposażenie placu zabaw na os. 3-go Maja w Końskich poprzez wykonanie nawierzchni syntetycznej</t>
  </si>
  <si>
    <t>Zagospodarowanie terenu przy Domu Kultury w Kornicy - budowa kompleksu sportowo-rekreacyjnego</t>
  </si>
  <si>
    <t>Budowa krytej trybuny na Stadionie Miejskim w Końskich</t>
  </si>
  <si>
    <t>Dostosowanie typowej dokumentacji na potrzeby budowy świetlic wiejskich w msc. Trzemoszna, Młynek Nieświński i Brody</t>
  </si>
  <si>
    <t>do uchwały Nr XLIV/439/2017</t>
  </si>
  <si>
    <t>z dnia 21 grudnia 2017 r.</t>
  </si>
  <si>
    <t>CUW</t>
  </si>
  <si>
    <t>Otwarte Strefy Aktywności na terenie miasta i gminy Końskie</t>
  </si>
  <si>
    <t>Przebudowa budynków Muzeum Zagłębia Staropolskiego w celu zachowania i zabezpieczenia obiektów dziedzictwa narodowego i kulturowego (dokumentacja)</t>
  </si>
  <si>
    <t>59.</t>
  </si>
  <si>
    <t>60.</t>
  </si>
  <si>
    <t>61.</t>
  </si>
  <si>
    <t>62.</t>
  </si>
  <si>
    <t>Doposażenie placu zabaw - w ramach projektu Przedszkole "Sowa" w Stadnickiej Woli</t>
  </si>
  <si>
    <t>Zakup kotła warzelnego do stołówki szkolnej przy SP Nr 1 w Końskich</t>
  </si>
  <si>
    <t>63.</t>
  </si>
  <si>
    <t>Dofinasowanie drogowych inwestycji Województwa Świętokrzyskiego - "Budowa chodników przy drogach wojewódzkich nr 746 i 749 na terenie gminy Końskie"</t>
  </si>
  <si>
    <t>64.</t>
  </si>
  <si>
    <t>Dofinansowanie drogowych inwestycji Powiatu Koneckiego - "Przebudowa  drogi  powiatowej  Nr 0427 T Młynek Nieświński – Drutarnia – Chełb – Stara Kuźnica – Piasek – Furmanów  w km 1+000 – 1+995  na długości 995 mb (odc. I Czysta – Drutarnia) i km 3+006 – 4+001 na długości 995 mb (odc. II Chełb – Stara Kuźnica)"</t>
  </si>
  <si>
    <t>Rozbudowa, nadbudowa i przebudowa świetlicy wiejskiej w miejscowości Gracuch</t>
  </si>
  <si>
    <t>Zakup nieruchomości na potrzeby OSP w Modliszewicach</t>
  </si>
  <si>
    <t>Przebudowa i adaptacja budynku na potrzeby strażnicy OSP w Modliszewicach</t>
  </si>
  <si>
    <t>Przewodniczący Rady Miejskiej</t>
  </si>
  <si>
    <t>Zbigniew Kowalczyk</t>
  </si>
  <si>
    <t>Dofinansowanie drogowych inwestycji Powiatu Koneckiego, w tym "Przebudowa drogi powiatowej Nr 0420 T Grabków-Sworzyce-Radomek w km 0+570 - 1+565 na długości 995 mb", "Przebudowa drogi powiatowej Nr 0421 T Końskie-Sierosławice-Bedlno-gr. woj. świętokrzyskiego (Wierzchowisko) w km 9+280 - 9+508 na długości 228 mb", "Przebudowa drogi powiatowej Nr 0424 T Proćwin-Gracuch-Jeżów- gr. woj. świętokrzyskiego (Zakrzów) w km 3+280-3+616 i w km 4+450-4+681- na długości 567 mb", "Przebudowa drogi powiatowej, ul. Browarna w Końskich w km 0+010 - 0+456 na długości 446 mb", "Przebudowa drogi powiatowej Nr 0428 T (Petrykozy - gr. woj. świętokrzyskiego - Skrzyszów-Gowarczów-Rogówek-Baczyna-Paruchy w km 13+240-13+890 na długości 649,5mb"</t>
  </si>
  <si>
    <t>z dnia 28 maja 2018 r.</t>
  </si>
  <si>
    <t>do uchwały Nr LI/480/2018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</si>
</sst>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6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49" fontId="47" fillId="0" borderId="11" xfId="0" applyNumberFormat="1" applyFont="1" applyBorder="1" applyAlignment="1">
      <alignment horizontal="right" vertical="center"/>
    </xf>
    <xf numFmtId="49" fontId="48" fillId="0" borderId="11" xfId="0" applyNumberFormat="1" applyFont="1" applyBorder="1" applyAlignment="1">
      <alignment horizontal="left" vertical="center" wrapText="1"/>
    </xf>
    <xf numFmtId="3" fontId="49" fillId="0" borderId="11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 wrapText="1"/>
    </xf>
    <xf numFmtId="0" fontId="47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14" fillId="24" borderId="11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1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28.875" style="1" customWidth="1"/>
    <col min="5" max="5" width="12.625" style="1" customWidth="1"/>
    <col min="6" max="6" width="12.375" style="1" customWidth="1"/>
    <col min="7" max="8" width="10.125" style="1" customWidth="1"/>
    <col min="9" max="9" width="11.125" style="1" customWidth="1"/>
    <col min="10" max="10" width="10.625" style="1" customWidth="1"/>
    <col min="11" max="11" width="15.50390625" style="1" customWidth="1"/>
    <col min="12" max="16384" width="9.125" style="1" customWidth="1"/>
  </cols>
  <sheetData>
    <row r="1" ht="6" customHeight="1"/>
    <row r="2" spans="9:11" ht="15.75" customHeight="1">
      <c r="I2" s="32" t="s">
        <v>27</v>
      </c>
      <c r="J2" s="32"/>
      <c r="K2" s="32"/>
    </row>
    <row r="3" spans="9:11" ht="13.5">
      <c r="I3" s="32" t="s">
        <v>172</v>
      </c>
      <c r="J3" s="32"/>
      <c r="K3" s="32"/>
    </row>
    <row r="4" spans="9:11" ht="13.5">
      <c r="I4" s="32" t="s">
        <v>28</v>
      </c>
      <c r="J4" s="32"/>
      <c r="K4" s="32"/>
    </row>
    <row r="5" spans="9:11" ht="13.5">
      <c r="I5" s="32" t="s">
        <v>171</v>
      </c>
      <c r="J5" s="32"/>
      <c r="K5" s="32"/>
    </row>
    <row r="7" spans="9:11" ht="13.5">
      <c r="I7" s="32" t="s">
        <v>27</v>
      </c>
      <c r="J7" s="32"/>
      <c r="K7" s="32"/>
    </row>
    <row r="8" spans="9:11" ht="13.5">
      <c r="I8" s="32" t="s">
        <v>150</v>
      </c>
      <c r="J8" s="32"/>
      <c r="K8" s="32"/>
    </row>
    <row r="9" spans="9:11" ht="13.5">
      <c r="I9" s="32" t="s">
        <v>28</v>
      </c>
      <c r="J9" s="32"/>
      <c r="K9" s="32"/>
    </row>
    <row r="10" spans="9:11" ht="13.5">
      <c r="I10" s="32" t="s">
        <v>151</v>
      </c>
      <c r="J10" s="32"/>
      <c r="K10" s="32"/>
    </row>
    <row r="11" ht="3.75" customHeight="1"/>
    <row r="12" spans="1:11" ht="17.25">
      <c r="A12" s="54" t="s">
        <v>90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" t="s">
        <v>4</v>
      </c>
    </row>
    <row r="14" spans="1:11" s="4" customFormat="1" ht="15" customHeight="1">
      <c r="A14" s="39" t="s">
        <v>6</v>
      </c>
      <c r="B14" s="39" t="s">
        <v>0</v>
      </c>
      <c r="C14" s="39" t="s">
        <v>3</v>
      </c>
      <c r="D14" s="34" t="s">
        <v>20</v>
      </c>
      <c r="E14" s="34" t="s">
        <v>14</v>
      </c>
      <c r="F14" s="34"/>
      <c r="G14" s="34"/>
      <c r="H14" s="34"/>
      <c r="I14" s="34"/>
      <c r="J14" s="34"/>
      <c r="K14" s="52" t="s">
        <v>7</v>
      </c>
    </row>
    <row r="15" spans="1:11" s="4" customFormat="1" ht="15.75" customHeight="1">
      <c r="A15" s="39"/>
      <c r="B15" s="39"/>
      <c r="C15" s="39"/>
      <c r="D15" s="34"/>
      <c r="E15" s="34" t="s">
        <v>144</v>
      </c>
      <c r="F15" s="34" t="s">
        <v>2</v>
      </c>
      <c r="G15" s="34"/>
      <c r="H15" s="34"/>
      <c r="I15" s="34"/>
      <c r="J15" s="34"/>
      <c r="K15" s="52"/>
    </row>
    <row r="16" spans="1:11" s="4" customFormat="1" ht="19.5" customHeight="1">
      <c r="A16" s="39"/>
      <c r="B16" s="39"/>
      <c r="C16" s="39"/>
      <c r="D16" s="34"/>
      <c r="E16" s="34"/>
      <c r="F16" s="40" t="s">
        <v>18</v>
      </c>
      <c r="G16" s="35" t="s">
        <v>15</v>
      </c>
      <c r="H16" s="5" t="s">
        <v>1</v>
      </c>
      <c r="I16" s="46" t="s">
        <v>19</v>
      </c>
      <c r="J16" s="43" t="s">
        <v>16</v>
      </c>
      <c r="K16" s="52"/>
    </row>
    <row r="17" spans="1:11" s="4" customFormat="1" ht="29.25" customHeight="1">
      <c r="A17" s="39"/>
      <c r="B17" s="39"/>
      <c r="C17" s="39"/>
      <c r="D17" s="34"/>
      <c r="E17" s="34"/>
      <c r="F17" s="36"/>
      <c r="G17" s="36"/>
      <c r="H17" s="42" t="s">
        <v>21</v>
      </c>
      <c r="I17" s="47"/>
      <c r="J17" s="44"/>
      <c r="K17" s="52"/>
    </row>
    <row r="18" spans="1:11" s="4" customFormat="1" ht="19.5" customHeight="1">
      <c r="A18" s="39"/>
      <c r="B18" s="39"/>
      <c r="C18" s="39"/>
      <c r="D18" s="34"/>
      <c r="E18" s="34"/>
      <c r="F18" s="36"/>
      <c r="G18" s="36"/>
      <c r="H18" s="42"/>
      <c r="I18" s="47"/>
      <c r="J18" s="44"/>
      <c r="K18" s="52"/>
    </row>
    <row r="19" spans="1:11" s="4" customFormat="1" ht="31.5" customHeight="1">
      <c r="A19" s="39"/>
      <c r="B19" s="39"/>
      <c r="C19" s="39"/>
      <c r="D19" s="34"/>
      <c r="E19" s="34"/>
      <c r="F19" s="37"/>
      <c r="G19" s="37"/>
      <c r="H19" s="42"/>
      <c r="I19" s="48"/>
      <c r="J19" s="45"/>
      <c r="K19" s="52"/>
    </row>
    <row r="20" spans="1:11" ht="9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>
        <v>8</v>
      </c>
      <c r="J20" s="6">
        <v>9</v>
      </c>
      <c r="K20" s="6">
        <v>10</v>
      </c>
    </row>
    <row r="21" spans="1:11" ht="90" customHeight="1">
      <c r="A21" s="9" t="s">
        <v>35</v>
      </c>
      <c r="B21" s="24">
        <v>600</v>
      </c>
      <c r="C21" s="24">
        <v>60013</v>
      </c>
      <c r="D21" s="27" t="s">
        <v>162</v>
      </c>
      <c r="E21" s="28">
        <v>800000</v>
      </c>
      <c r="F21" s="28">
        <v>800000</v>
      </c>
      <c r="G21" s="6"/>
      <c r="H21" s="6"/>
      <c r="I21" s="29" t="s">
        <v>8</v>
      </c>
      <c r="J21" s="30"/>
      <c r="K21" s="6" t="s">
        <v>23</v>
      </c>
    </row>
    <row r="22" spans="1:11" ht="141.75" customHeight="1">
      <c r="A22" s="9" t="s">
        <v>36</v>
      </c>
      <c r="B22" s="24">
        <v>600</v>
      </c>
      <c r="C22" s="24">
        <v>60014</v>
      </c>
      <c r="D22" s="25" t="s">
        <v>164</v>
      </c>
      <c r="E22" s="28">
        <v>111080</v>
      </c>
      <c r="F22" s="28">
        <v>111080</v>
      </c>
      <c r="G22" s="6"/>
      <c r="H22" s="6"/>
      <c r="I22" s="29" t="s">
        <v>8</v>
      </c>
      <c r="J22" s="30"/>
      <c r="K22" s="6" t="s">
        <v>23</v>
      </c>
    </row>
    <row r="23" spans="1:11" ht="336" customHeight="1">
      <c r="A23" s="9" t="s">
        <v>37</v>
      </c>
      <c r="B23" s="24">
        <v>600</v>
      </c>
      <c r="C23" s="24">
        <v>60014</v>
      </c>
      <c r="D23" s="25" t="s">
        <v>170</v>
      </c>
      <c r="E23" s="28">
        <v>667382</v>
      </c>
      <c r="F23" s="28">
        <v>667382</v>
      </c>
      <c r="G23" s="6"/>
      <c r="H23" s="6"/>
      <c r="I23" s="29" t="s">
        <v>8</v>
      </c>
      <c r="J23" s="30"/>
      <c r="K23" s="6" t="s">
        <v>23</v>
      </c>
    </row>
    <row r="24" spans="1:11" ht="53.25" customHeight="1">
      <c r="A24" s="9" t="s">
        <v>38</v>
      </c>
      <c r="B24" s="14" t="s">
        <v>29</v>
      </c>
      <c r="C24" s="14" t="s">
        <v>32</v>
      </c>
      <c r="D24" s="15" t="s">
        <v>93</v>
      </c>
      <c r="E24" s="11">
        <v>25769</v>
      </c>
      <c r="F24" s="11">
        <v>25769</v>
      </c>
      <c r="G24" s="11"/>
      <c r="H24" s="11"/>
      <c r="I24" s="12" t="s">
        <v>8</v>
      </c>
      <c r="J24" s="13"/>
      <c r="K24" s="9" t="s">
        <v>23</v>
      </c>
    </row>
    <row r="25" spans="1:11" ht="52.5" customHeight="1">
      <c r="A25" s="9" t="s">
        <v>39</v>
      </c>
      <c r="B25" s="14" t="s">
        <v>29</v>
      </c>
      <c r="C25" s="14" t="s">
        <v>32</v>
      </c>
      <c r="D25" s="15" t="s">
        <v>99</v>
      </c>
      <c r="E25" s="11">
        <v>12000</v>
      </c>
      <c r="F25" s="11">
        <v>12000</v>
      </c>
      <c r="G25" s="11"/>
      <c r="H25" s="11"/>
      <c r="I25" s="12" t="s">
        <v>8</v>
      </c>
      <c r="J25" s="13"/>
      <c r="K25" s="9" t="s">
        <v>23</v>
      </c>
    </row>
    <row r="26" spans="1:11" ht="51.75" customHeight="1">
      <c r="A26" s="9" t="s">
        <v>40</v>
      </c>
      <c r="B26" s="14" t="s">
        <v>29</v>
      </c>
      <c r="C26" s="14" t="s">
        <v>32</v>
      </c>
      <c r="D26" s="15" t="s">
        <v>101</v>
      </c>
      <c r="E26" s="11">
        <v>18700</v>
      </c>
      <c r="F26" s="11">
        <v>18700</v>
      </c>
      <c r="G26" s="11"/>
      <c r="H26" s="11"/>
      <c r="I26" s="12" t="s">
        <v>8</v>
      </c>
      <c r="J26" s="13"/>
      <c r="K26" s="9" t="s">
        <v>23</v>
      </c>
    </row>
    <row r="27" spans="1:11" ht="51.75" customHeight="1">
      <c r="A27" s="9" t="s">
        <v>41</v>
      </c>
      <c r="B27" s="14" t="s">
        <v>29</v>
      </c>
      <c r="C27" s="14" t="s">
        <v>32</v>
      </c>
      <c r="D27" s="15" t="s">
        <v>102</v>
      </c>
      <c r="E27" s="11">
        <v>30000</v>
      </c>
      <c r="F27" s="11">
        <v>30000</v>
      </c>
      <c r="G27" s="11"/>
      <c r="H27" s="11"/>
      <c r="I27" s="12" t="s">
        <v>8</v>
      </c>
      <c r="J27" s="13"/>
      <c r="K27" s="9" t="s">
        <v>23</v>
      </c>
    </row>
    <row r="28" spans="1:11" ht="50.25" customHeight="1">
      <c r="A28" s="9" t="s">
        <v>42</v>
      </c>
      <c r="B28" s="14" t="s">
        <v>29</v>
      </c>
      <c r="C28" s="14" t="s">
        <v>32</v>
      </c>
      <c r="D28" s="15" t="s">
        <v>104</v>
      </c>
      <c r="E28" s="11">
        <v>20000</v>
      </c>
      <c r="F28" s="11">
        <v>20000</v>
      </c>
      <c r="G28" s="11"/>
      <c r="H28" s="11"/>
      <c r="I28" s="12" t="s">
        <v>8</v>
      </c>
      <c r="J28" s="13"/>
      <c r="K28" s="9" t="s">
        <v>23</v>
      </c>
    </row>
    <row r="29" spans="1:11" ht="50.25" customHeight="1">
      <c r="A29" s="9" t="s">
        <v>43</v>
      </c>
      <c r="B29" s="14" t="s">
        <v>29</v>
      </c>
      <c r="C29" s="14" t="s">
        <v>32</v>
      </c>
      <c r="D29" s="15" t="s">
        <v>108</v>
      </c>
      <c r="E29" s="11">
        <v>11400</v>
      </c>
      <c r="F29" s="11">
        <v>11400</v>
      </c>
      <c r="G29" s="11"/>
      <c r="H29" s="11"/>
      <c r="I29" s="12" t="s">
        <v>8</v>
      </c>
      <c r="J29" s="13"/>
      <c r="K29" s="9" t="s">
        <v>23</v>
      </c>
    </row>
    <row r="30" spans="1:11" ht="54.75" customHeight="1">
      <c r="A30" s="9" t="s">
        <v>44</v>
      </c>
      <c r="B30" s="14" t="s">
        <v>29</v>
      </c>
      <c r="C30" s="14" t="s">
        <v>32</v>
      </c>
      <c r="D30" s="15" t="s">
        <v>111</v>
      </c>
      <c r="E30" s="11">
        <v>20000</v>
      </c>
      <c r="F30" s="11">
        <v>20000</v>
      </c>
      <c r="G30" s="11"/>
      <c r="H30" s="11"/>
      <c r="I30" s="12" t="s">
        <v>8</v>
      </c>
      <c r="J30" s="13"/>
      <c r="K30" s="9" t="s">
        <v>23</v>
      </c>
    </row>
    <row r="31" spans="1:11" ht="56.25" customHeight="1">
      <c r="A31" s="9" t="s">
        <v>45</v>
      </c>
      <c r="B31" s="14" t="s">
        <v>29</v>
      </c>
      <c r="C31" s="14" t="s">
        <v>32</v>
      </c>
      <c r="D31" s="15" t="s">
        <v>116</v>
      </c>
      <c r="E31" s="11">
        <v>10800</v>
      </c>
      <c r="F31" s="11">
        <v>10800</v>
      </c>
      <c r="G31" s="11"/>
      <c r="H31" s="11"/>
      <c r="I31" s="12" t="s">
        <v>8</v>
      </c>
      <c r="J31" s="13"/>
      <c r="K31" s="9" t="s">
        <v>23</v>
      </c>
    </row>
    <row r="32" spans="1:11" ht="51" customHeight="1">
      <c r="A32" s="9" t="s">
        <v>46</v>
      </c>
      <c r="B32" s="14" t="s">
        <v>29</v>
      </c>
      <c r="C32" s="14" t="s">
        <v>32</v>
      </c>
      <c r="D32" s="15" t="s">
        <v>117</v>
      </c>
      <c r="E32" s="11">
        <v>9000</v>
      </c>
      <c r="F32" s="11">
        <v>9000</v>
      </c>
      <c r="G32" s="11"/>
      <c r="H32" s="11"/>
      <c r="I32" s="12" t="s">
        <v>8</v>
      </c>
      <c r="J32" s="13"/>
      <c r="K32" s="9" t="s">
        <v>23</v>
      </c>
    </row>
    <row r="33" spans="1:11" ht="49.5" customHeight="1">
      <c r="A33" s="9" t="s">
        <v>66</v>
      </c>
      <c r="B33" s="14" t="s">
        <v>29</v>
      </c>
      <c r="C33" s="14" t="s">
        <v>32</v>
      </c>
      <c r="D33" s="15" t="s">
        <v>121</v>
      </c>
      <c r="E33" s="11">
        <v>10000</v>
      </c>
      <c r="F33" s="11">
        <v>10000</v>
      </c>
      <c r="G33" s="11"/>
      <c r="H33" s="11"/>
      <c r="I33" s="12" t="s">
        <v>8</v>
      </c>
      <c r="J33" s="13"/>
      <c r="K33" s="9" t="s">
        <v>23</v>
      </c>
    </row>
    <row r="34" spans="1:11" ht="51.75" customHeight="1">
      <c r="A34" s="9" t="s">
        <v>67</v>
      </c>
      <c r="B34" s="14" t="s">
        <v>29</v>
      </c>
      <c r="C34" s="14" t="s">
        <v>32</v>
      </c>
      <c r="D34" s="15" t="s">
        <v>123</v>
      </c>
      <c r="E34" s="11">
        <v>13671</v>
      </c>
      <c r="F34" s="11">
        <v>13671</v>
      </c>
      <c r="G34" s="11"/>
      <c r="H34" s="11"/>
      <c r="I34" s="12" t="s">
        <v>8</v>
      </c>
      <c r="J34" s="13"/>
      <c r="K34" s="9" t="s">
        <v>23</v>
      </c>
    </row>
    <row r="35" spans="1:11" ht="51.75" customHeight="1">
      <c r="A35" s="9" t="s">
        <v>68</v>
      </c>
      <c r="B35" s="14" t="s">
        <v>29</v>
      </c>
      <c r="C35" s="14" t="s">
        <v>32</v>
      </c>
      <c r="D35" s="15" t="s">
        <v>127</v>
      </c>
      <c r="E35" s="11">
        <v>14589</v>
      </c>
      <c r="F35" s="11">
        <v>14589</v>
      </c>
      <c r="G35" s="11"/>
      <c r="H35" s="11"/>
      <c r="I35" s="12" t="s">
        <v>8</v>
      </c>
      <c r="J35" s="13"/>
      <c r="K35" s="9" t="s">
        <v>23</v>
      </c>
    </row>
    <row r="36" spans="1:11" ht="51.75" customHeight="1">
      <c r="A36" s="9" t="s">
        <v>69</v>
      </c>
      <c r="B36" s="14" t="s">
        <v>29</v>
      </c>
      <c r="C36" s="14" t="s">
        <v>32</v>
      </c>
      <c r="D36" s="15" t="s">
        <v>128</v>
      </c>
      <c r="E36" s="11">
        <v>20000</v>
      </c>
      <c r="F36" s="11">
        <v>20000</v>
      </c>
      <c r="G36" s="11"/>
      <c r="H36" s="11"/>
      <c r="I36" s="12" t="s">
        <v>8</v>
      </c>
      <c r="J36" s="13"/>
      <c r="K36" s="9" t="s">
        <v>23</v>
      </c>
    </row>
    <row r="37" spans="1:11" ht="51.75" customHeight="1">
      <c r="A37" s="9" t="s">
        <v>47</v>
      </c>
      <c r="B37" s="14" t="s">
        <v>29</v>
      </c>
      <c r="C37" s="14" t="s">
        <v>32</v>
      </c>
      <c r="D37" s="15" t="s">
        <v>141</v>
      </c>
      <c r="E37" s="31">
        <v>1360000</v>
      </c>
      <c r="F37" s="31">
        <v>1360000</v>
      </c>
      <c r="G37" s="11"/>
      <c r="H37" s="11"/>
      <c r="I37" s="12" t="s">
        <v>8</v>
      </c>
      <c r="J37" s="13"/>
      <c r="K37" s="9" t="s">
        <v>23</v>
      </c>
    </row>
    <row r="38" spans="1:11" ht="16.5" customHeight="1">
      <c r="A38" s="9"/>
      <c r="B38" s="53" t="s">
        <v>30</v>
      </c>
      <c r="C38" s="53"/>
      <c r="D38" s="53"/>
      <c r="E38" s="16">
        <f>SUM(E21:E37)</f>
        <v>3154391</v>
      </c>
      <c r="F38" s="16">
        <f>SUM(F21:F37)</f>
        <v>3154391</v>
      </c>
      <c r="G38" s="16"/>
      <c r="H38" s="11"/>
      <c r="I38" s="17"/>
      <c r="J38" s="13"/>
      <c r="K38" s="9"/>
    </row>
    <row r="39" spans="1:11" ht="51" customHeight="1">
      <c r="A39" s="9" t="s">
        <v>79</v>
      </c>
      <c r="B39" s="18">
        <v>700</v>
      </c>
      <c r="C39" s="18">
        <v>70005</v>
      </c>
      <c r="D39" s="19" t="s">
        <v>22</v>
      </c>
      <c r="E39" s="11">
        <v>250000</v>
      </c>
      <c r="F39" s="11">
        <v>250000</v>
      </c>
      <c r="G39" s="11"/>
      <c r="H39" s="11"/>
      <c r="I39" s="12" t="s">
        <v>8</v>
      </c>
      <c r="J39" s="13"/>
      <c r="K39" s="9" t="s">
        <v>23</v>
      </c>
    </row>
    <row r="40" spans="1:11" ht="19.5" customHeight="1">
      <c r="A40" s="9"/>
      <c r="B40" s="33" t="s">
        <v>24</v>
      </c>
      <c r="C40" s="33"/>
      <c r="D40" s="33"/>
      <c r="E40" s="16">
        <f>SUM(E39)</f>
        <v>250000</v>
      </c>
      <c r="F40" s="16">
        <f>SUM(F39)</f>
        <v>250000</v>
      </c>
      <c r="G40" s="16"/>
      <c r="H40" s="11"/>
      <c r="I40" s="12"/>
      <c r="J40" s="13"/>
      <c r="K40" s="9"/>
    </row>
    <row r="41" spans="1:11" ht="55.5" customHeight="1">
      <c r="A41" s="9" t="s">
        <v>48</v>
      </c>
      <c r="B41" s="18">
        <v>750</v>
      </c>
      <c r="C41" s="18">
        <v>75023</v>
      </c>
      <c r="D41" s="20" t="s">
        <v>77</v>
      </c>
      <c r="E41" s="11">
        <v>30000</v>
      </c>
      <c r="F41" s="11">
        <v>30000</v>
      </c>
      <c r="G41" s="11"/>
      <c r="H41" s="11"/>
      <c r="I41" s="12" t="s">
        <v>8</v>
      </c>
      <c r="J41" s="13"/>
      <c r="K41" s="9" t="s">
        <v>23</v>
      </c>
    </row>
    <row r="42" spans="1:11" ht="22.5" customHeight="1">
      <c r="A42" s="9"/>
      <c r="B42" s="33" t="s">
        <v>34</v>
      </c>
      <c r="C42" s="33"/>
      <c r="D42" s="33"/>
      <c r="E42" s="16">
        <f>SUM(E41)</f>
        <v>30000</v>
      </c>
      <c r="F42" s="16">
        <f>SUM(F41)</f>
        <v>30000</v>
      </c>
      <c r="G42" s="16"/>
      <c r="H42" s="11"/>
      <c r="I42" s="12"/>
      <c r="J42" s="13"/>
      <c r="K42" s="9"/>
    </row>
    <row r="43" spans="1:11" ht="52.5" customHeight="1">
      <c r="A43" s="9" t="s">
        <v>49</v>
      </c>
      <c r="B43" s="18">
        <v>754</v>
      </c>
      <c r="C43" s="18">
        <v>75412</v>
      </c>
      <c r="D43" s="20" t="s">
        <v>130</v>
      </c>
      <c r="E43" s="11">
        <v>160000</v>
      </c>
      <c r="F43" s="11">
        <v>160000</v>
      </c>
      <c r="G43" s="11"/>
      <c r="H43" s="11"/>
      <c r="I43" s="12" t="s">
        <v>8</v>
      </c>
      <c r="J43" s="13"/>
      <c r="K43" s="9" t="s">
        <v>23</v>
      </c>
    </row>
    <row r="44" spans="1:11" ht="52.5" customHeight="1">
      <c r="A44" s="9" t="s">
        <v>50</v>
      </c>
      <c r="B44" s="18">
        <v>754</v>
      </c>
      <c r="C44" s="18">
        <v>75412</v>
      </c>
      <c r="D44" s="20" t="s">
        <v>131</v>
      </c>
      <c r="E44" s="11">
        <v>50000</v>
      </c>
      <c r="F44" s="11">
        <v>50000</v>
      </c>
      <c r="G44" s="11"/>
      <c r="H44" s="11"/>
      <c r="I44" s="12" t="s">
        <v>8</v>
      </c>
      <c r="J44" s="13"/>
      <c r="K44" s="9" t="s">
        <v>23</v>
      </c>
    </row>
    <row r="45" spans="1:11" ht="52.5" customHeight="1">
      <c r="A45" s="9" t="s">
        <v>51</v>
      </c>
      <c r="B45" s="18">
        <v>754</v>
      </c>
      <c r="C45" s="18">
        <v>75412</v>
      </c>
      <c r="D45" s="20" t="s">
        <v>166</v>
      </c>
      <c r="E45" s="11">
        <v>400000</v>
      </c>
      <c r="F45" s="11">
        <v>400000</v>
      </c>
      <c r="G45" s="11"/>
      <c r="H45" s="11"/>
      <c r="I45" s="12" t="s">
        <v>8</v>
      </c>
      <c r="J45" s="13"/>
      <c r="K45" s="9" t="s">
        <v>23</v>
      </c>
    </row>
    <row r="46" spans="1:11" ht="52.5" customHeight="1">
      <c r="A46" s="9" t="s">
        <v>70</v>
      </c>
      <c r="B46" s="18">
        <v>754</v>
      </c>
      <c r="C46" s="18">
        <v>75412</v>
      </c>
      <c r="D46" s="20" t="s">
        <v>167</v>
      </c>
      <c r="E46" s="11">
        <v>50000</v>
      </c>
      <c r="F46" s="11">
        <v>50000</v>
      </c>
      <c r="G46" s="11"/>
      <c r="H46" s="11"/>
      <c r="I46" s="12" t="s">
        <v>8</v>
      </c>
      <c r="J46" s="13"/>
      <c r="K46" s="9" t="s">
        <v>23</v>
      </c>
    </row>
    <row r="47" spans="1:11" ht="19.5" customHeight="1">
      <c r="A47" s="9"/>
      <c r="B47" s="33" t="s">
        <v>33</v>
      </c>
      <c r="C47" s="33"/>
      <c r="D47" s="33"/>
      <c r="E47" s="16">
        <f>SUM(E43:E46)</f>
        <v>660000</v>
      </c>
      <c r="F47" s="16">
        <f>SUM(F43:F46)</f>
        <v>660000</v>
      </c>
      <c r="G47" s="16"/>
      <c r="H47" s="11"/>
      <c r="I47" s="12"/>
      <c r="J47" s="13"/>
      <c r="K47" s="9"/>
    </row>
    <row r="48" spans="1:11" ht="58.5" customHeight="1">
      <c r="A48" s="9" t="s">
        <v>52</v>
      </c>
      <c r="B48" s="18">
        <v>801</v>
      </c>
      <c r="C48" s="18">
        <v>80101</v>
      </c>
      <c r="D48" s="20" t="s">
        <v>133</v>
      </c>
      <c r="E48" s="11">
        <v>12000</v>
      </c>
      <c r="F48" s="11">
        <v>12000</v>
      </c>
      <c r="G48" s="11"/>
      <c r="H48" s="11"/>
      <c r="I48" s="12" t="s">
        <v>8</v>
      </c>
      <c r="J48" s="13"/>
      <c r="K48" s="9" t="s">
        <v>23</v>
      </c>
    </row>
    <row r="49" spans="1:11" ht="58.5" customHeight="1">
      <c r="A49" s="9" t="s">
        <v>53</v>
      </c>
      <c r="B49" s="24">
        <v>801</v>
      </c>
      <c r="C49" s="24">
        <v>80104</v>
      </c>
      <c r="D49" s="25" t="s">
        <v>159</v>
      </c>
      <c r="E49" s="11">
        <v>11656</v>
      </c>
      <c r="F49" s="11">
        <v>0</v>
      </c>
      <c r="G49" s="11"/>
      <c r="H49" s="11"/>
      <c r="I49" s="12" t="s">
        <v>8</v>
      </c>
      <c r="J49" s="26">
        <v>11656</v>
      </c>
      <c r="K49" s="9" t="s">
        <v>152</v>
      </c>
    </row>
    <row r="50" spans="1:11" ht="52.5" customHeight="1">
      <c r="A50" s="9" t="s">
        <v>54</v>
      </c>
      <c r="B50" s="24">
        <v>801</v>
      </c>
      <c r="C50" s="24">
        <v>80148</v>
      </c>
      <c r="D50" s="25" t="s">
        <v>132</v>
      </c>
      <c r="E50" s="11">
        <v>4500</v>
      </c>
      <c r="F50" s="11">
        <v>4500</v>
      </c>
      <c r="G50" s="11"/>
      <c r="H50" s="11"/>
      <c r="I50" s="12" t="s">
        <v>8</v>
      </c>
      <c r="J50" s="13"/>
      <c r="K50" s="9" t="s">
        <v>23</v>
      </c>
    </row>
    <row r="51" spans="1:11" ht="52.5" customHeight="1">
      <c r="A51" s="9" t="s">
        <v>55</v>
      </c>
      <c r="B51" s="24">
        <v>801</v>
      </c>
      <c r="C51" s="24">
        <v>80148</v>
      </c>
      <c r="D51" s="25" t="s">
        <v>160</v>
      </c>
      <c r="E51" s="11">
        <v>14000</v>
      </c>
      <c r="F51" s="11">
        <v>14000</v>
      </c>
      <c r="G51" s="11"/>
      <c r="H51" s="11"/>
      <c r="I51" s="12" t="s">
        <v>8</v>
      </c>
      <c r="J51" s="13"/>
      <c r="K51" s="9" t="s">
        <v>152</v>
      </c>
    </row>
    <row r="52" spans="1:11" ht="19.5" customHeight="1">
      <c r="A52" s="9"/>
      <c r="B52" s="33" t="s">
        <v>78</v>
      </c>
      <c r="C52" s="33"/>
      <c r="D52" s="33"/>
      <c r="E52" s="16">
        <f>SUM(E48:E51)</f>
        <v>42156</v>
      </c>
      <c r="F52" s="16">
        <f>SUM(F48:F51)</f>
        <v>30500</v>
      </c>
      <c r="G52" s="16"/>
      <c r="H52" s="11"/>
      <c r="I52" s="12"/>
      <c r="J52" s="17">
        <f>SUM(J49:J51)</f>
        <v>11656</v>
      </c>
      <c r="K52" s="9"/>
    </row>
    <row r="53" spans="1:11" ht="54.75" customHeight="1">
      <c r="A53" s="9" t="s">
        <v>56</v>
      </c>
      <c r="B53" s="18">
        <v>900</v>
      </c>
      <c r="C53" s="18">
        <v>90015</v>
      </c>
      <c r="D53" s="10" t="s">
        <v>118</v>
      </c>
      <c r="E53" s="11">
        <v>12985</v>
      </c>
      <c r="F53" s="11">
        <v>12985</v>
      </c>
      <c r="G53" s="11"/>
      <c r="H53" s="11"/>
      <c r="I53" s="12" t="s">
        <v>8</v>
      </c>
      <c r="J53" s="13"/>
      <c r="K53" s="9" t="s">
        <v>23</v>
      </c>
    </row>
    <row r="54" spans="1:11" ht="51.75" customHeight="1">
      <c r="A54" s="9" t="s">
        <v>57</v>
      </c>
      <c r="B54" s="18">
        <v>900</v>
      </c>
      <c r="C54" s="18">
        <v>90095</v>
      </c>
      <c r="D54" s="20" t="s">
        <v>91</v>
      </c>
      <c r="E54" s="11">
        <v>11048</v>
      </c>
      <c r="F54" s="11">
        <v>11048</v>
      </c>
      <c r="G54" s="11"/>
      <c r="H54" s="11"/>
      <c r="I54" s="12" t="s">
        <v>8</v>
      </c>
      <c r="J54" s="13"/>
      <c r="K54" s="9" t="s">
        <v>23</v>
      </c>
    </row>
    <row r="55" spans="1:11" ht="53.25" customHeight="1">
      <c r="A55" s="9" t="s">
        <v>58</v>
      </c>
      <c r="B55" s="18">
        <v>900</v>
      </c>
      <c r="C55" s="18">
        <v>90095</v>
      </c>
      <c r="D55" s="20" t="s">
        <v>92</v>
      </c>
      <c r="E55" s="11">
        <v>10000</v>
      </c>
      <c r="F55" s="11">
        <v>10000</v>
      </c>
      <c r="G55" s="11"/>
      <c r="H55" s="11"/>
      <c r="I55" s="12" t="s">
        <v>8</v>
      </c>
      <c r="J55" s="13"/>
      <c r="K55" s="9" t="s">
        <v>23</v>
      </c>
    </row>
    <row r="56" spans="1:11" ht="53.25" customHeight="1">
      <c r="A56" s="9" t="s">
        <v>59</v>
      </c>
      <c r="B56" s="18">
        <v>900</v>
      </c>
      <c r="C56" s="18">
        <v>90095</v>
      </c>
      <c r="D56" s="20" t="s">
        <v>95</v>
      </c>
      <c r="E56" s="11">
        <v>8820</v>
      </c>
      <c r="F56" s="11">
        <v>8820</v>
      </c>
      <c r="G56" s="11"/>
      <c r="H56" s="11"/>
      <c r="I56" s="12" t="s">
        <v>8</v>
      </c>
      <c r="J56" s="13"/>
      <c r="K56" s="9" t="s">
        <v>23</v>
      </c>
    </row>
    <row r="57" spans="1:11" ht="52.5" customHeight="1">
      <c r="A57" s="9" t="s">
        <v>60</v>
      </c>
      <c r="B57" s="18">
        <v>900</v>
      </c>
      <c r="C57" s="18">
        <v>90095</v>
      </c>
      <c r="D57" s="20" t="s">
        <v>96</v>
      </c>
      <c r="E57" s="11">
        <v>7000</v>
      </c>
      <c r="F57" s="11">
        <v>7000</v>
      </c>
      <c r="G57" s="11"/>
      <c r="H57" s="11"/>
      <c r="I57" s="12" t="s">
        <v>8</v>
      </c>
      <c r="J57" s="13"/>
      <c r="K57" s="9" t="s">
        <v>23</v>
      </c>
    </row>
    <row r="58" spans="1:11" ht="56.25" customHeight="1">
      <c r="A58" s="9" t="s">
        <v>61</v>
      </c>
      <c r="B58" s="18">
        <v>900</v>
      </c>
      <c r="C58" s="18">
        <v>90095</v>
      </c>
      <c r="D58" s="20" t="s">
        <v>100</v>
      </c>
      <c r="E58" s="11">
        <v>7000</v>
      </c>
      <c r="F58" s="11">
        <v>7000</v>
      </c>
      <c r="G58" s="11"/>
      <c r="H58" s="11"/>
      <c r="I58" s="12" t="s">
        <v>8</v>
      </c>
      <c r="J58" s="13"/>
      <c r="K58" s="9" t="s">
        <v>23</v>
      </c>
    </row>
    <row r="59" spans="1:11" ht="55.5" customHeight="1">
      <c r="A59" s="9" t="s">
        <v>62</v>
      </c>
      <c r="B59" s="18">
        <v>900</v>
      </c>
      <c r="C59" s="18">
        <v>90095</v>
      </c>
      <c r="D59" s="20" t="s">
        <v>105</v>
      </c>
      <c r="E59" s="11">
        <v>5500</v>
      </c>
      <c r="F59" s="11">
        <v>5500</v>
      </c>
      <c r="G59" s="11"/>
      <c r="H59" s="11"/>
      <c r="I59" s="12" t="s">
        <v>8</v>
      </c>
      <c r="J59" s="13"/>
      <c r="K59" s="9" t="s">
        <v>23</v>
      </c>
    </row>
    <row r="60" spans="1:11" ht="55.5" customHeight="1">
      <c r="A60" s="9" t="s">
        <v>63</v>
      </c>
      <c r="B60" s="18">
        <v>900</v>
      </c>
      <c r="C60" s="18">
        <v>90095</v>
      </c>
      <c r="D60" s="20" t="s">
        <v>145</v>
      </c>
      <c r="E60" s="11">
        <v>9000</v>
      </c>
      <c r="F60" s="11">
        <v>9000</v>
      </c>
      <c r="G60" s="11"/>
      <c r="H60" s="11"/>
      <c r="I60" s="12" t="s">
        <v>8</v>
      </c>
      <c r="J60" s="13"/>
      <c r="K60" s="9" t="s">
        <v>23</v>
      </c>
    </row>
    <row r="61" spans="1:11" ht="54" customHeight="1">
      <c r="A61" s="9" t="s">
        <v>80</v>
      </c>
      <c r="B61" s="18">
        <v>900</v>
      </c>
      <c r="C61" s="18">
        <v>90095</v>
      </c>
      <c r="D61" s="20" t="s">
        <v>109</v>
      </c>
      <c r="E61" s="11">
        <v>7000</v>
      </c>
      <c r="F61" s="11">
        <v>7000</v>
      </c>
      <c r="G61" s="11"/>
      <c r="H61" s="11"/>
      <c r="I61" s="12" t="s">
        <v>8</v>
      </c>
      <c r="J61" s="13"/>
      <c r="K61" s="9" t="s">
        <v>23</v>
      </c>
    </row>
    <row r="62" spans="1:11" ht="54" customHeight="1">
      <c r="A62" s="9" t="s">
        <v>81</v>
      </c>
      <c r="B62" s="18">
        <v>900</v>
      </c>
      <c r="C62" s="18">
        <v>90095</v>
      </c>
      <c r="D62" s="20" t="s">
        <v>110</v>
      </c>
      <c r="E62" s="11">
        <v>3600</v>
      </c>
      <c r="F62" s="11">
        <v>3600</v>
      </c>
      <c r="G62" s="11"/>
      <c r="H62" s="11"/>
      <c r="I62" s="12" t="s">
        <v>8</v>
      </c>
      <c r="J62" s="13"/>
      <c r="K62" s="9" t="s">
        <v>23</v>
      </c>
    </row>
    <row r="63" spans="1:11" ht="53.25" customHeight="1">
      <c r="A63" s="9" t="s">
        <v>64</v>
      </c>
      <c r="B63" s="18">
        <v>900</v>
      </c>
      <c r="C63" s="18">
        <v>90095</v>
      </c>
      <c r="D63" s="20" t="s">
        <v>112</v>
      </c>
      <c r="E63" s="11">
        <v>20000</v>
      </c>
      <c r="F63" s="11">
        <v>20000</v>
      </c>
      <c r="G63" s="11"/>
      <c r="H63" s="11"/>
      <c r="I63" s="12" t="s">
        <v>8</v>
      </c>
      <c r="J63" s="13"/>
      <c r="K63" s="9" t="s">
        <v>23</v>
      </c>
    </row>
    <row r="64" spans="1:11" ht="57" customHeight="1">
      <c r="A64" s="9" t="s">
        <v>65</v>
      </c>
      <c r="B64" s="18">
        <v>900</v>
      </c>
      <c r="C64" s="18">
        <v>90095</v>
      </c>
      <c r="D64" s="20" t="s">
        <v>113</v>
      </c>
      <c r="E64" s="11">
        <v>15000</v>
      </c>
      <c r="F64" s="11">
        <v>15000</v>
      </c>
      <c r="G64" s="11"/>
      <c r="H64" s="11"/>
      <c r="I64" s="12" t="s">
        <v>8</v>
      </c>
      <c r="J64" s="13"/>
      <c r="K64" s="9" t="s">
        <v>23</v>
      </c>
    </row>
    <row r="65" spans="1:11" ht="55.5" customHeight="1">
      <c r="A65" s="9" t="s">
        <v>71</v>
      </c>
      <c r="B65" s="18">
        <v>900</v>
      </c>
      <c r="C65" s="18">
        <v>90095</v>
      </c>
      <c r="D65" s="20" t="s">
        <v>114</v>
      </c>
      <c r="E65" s="11">
        <v>19671</v>
      </c>
      <c r="F65" s="11">
        <v>19671</v>
      </c>
      <c r="G65" s="11"/>
      <c r="H65" s="11"/>
      <c r="I65" s="12" t="s">
        <v>8</v>
      </c>
      <c r="J65" s="13"/>
      <c r="K65" s="9" t="s">
        <v>23</v>
      </c>
    </row>
    <row r="66" spans="1:11" ht="53.25" customHeight="1">
      <c r="A66" s="9" t="s">
        <v>72</v>
      </c>
      <c r="B66" s="18">
        <v>900</v>
      </c>
      <c r="C66" s="18">
        <v>90095</v>
      </c>
      <c r="D66" s="20" t="s">
        <v>115</v>
      </c>
      <c r="E66" s="11">
        <v>6032</v>
      </c>
      <c r="F66" s="11">
        <v>6032</v>
      </c>
      <c r="G66" s="11"/>
      <c r="H66" s="11"/>
      <c r="I66" s="12" t="s">
        <v>8</v>
      </c>
      <c r="J66" s="13"/>
      <c r="K66" s="9" t="s">
        <v>23</v>
      </c>
    </row>
    <row r="67" spans="1:11" ht="56.25" customHeight="1">
      <c r="A67" s="9" t="s">
        <v>73</v>
      </c>
      <c r="B67" s="18">
        <v>900</v>
      </c>
      <c r="C67" s="18">
        <v>90095</v>
      </c>
      <c r="D67" s="20" t="s">
        <v>119</v>
      </c>
      <c r="E67" s="11">
        <v>11000</v>
      </c>
      <c r="F67" s="11">
        <v>11000</v>
      </c>
      <c r="G67" s="11"/>
      <c r="H67" s="11"/>
      <c r="I67" s="12" t="s">
        <v>8</v>
      </c>
      <c r="J67" s="13"/>
      <c r="K67" s="9" t="s">
        <v>23</v>
      </c>
    </row>
    <row r="68" spans="1:11" ht="54.75" customHeight="1">
      <c r="A68" s="9" t="s">
        <v>82</v>
      </c>
      <c r="B68" s="18">
        <v>900</v>
      </c>
      <c r="C68" s="18">
        <v>90095</v>
      </c>
      <c r="D68" s="20" t="s">
        <v>120</v>
      </c>
      <c r="E68" s="11">
        <v>20000</v>
      </c>
      <c r="F68" s="11">
        <v>20000</v>
      </c>
      <c r="G68" s="11"/>
      <c r="H68" s="11"/>
      <c r="I68" s="12" t="s">
        <v>8</v>
      </c>
      <c r="J68" s="13"/>
      <c r="K68" s="9" t="s">
        <v>23</v>
      </c>
    </row>
    <row r="69" spans="1:11" ht="55.5" customHeight="1">
      <c r="A69" s="9" t="s">
        <v>74</v>
      </c>
      <c r="B69" s="18">
        <v>900</v>
      </c>
      <c r="C69" s="18">
        <v>90095</v>
      </c>
      <c r="D69" s="20" t="s">
        <v>122</v>
      </c>
      <c r="E69" s="11">
        <v>19600</v>
      </c>
      <c r="F69" s="11">
        <v>19600</v>
      </c>
      <c r="G69" s="11"/>
      <c r="H69" s="11"/>
      <c r="I69" s="12" t="s">
        <v>8</v>
      </c>
      <c r="J69" s="13"/>
      <c r="K69" s="9" t="s">
        <v>23</v>
      </c>
    </row>
    <row r="70" spans="1:11" ht="54" customHeight="1">
      <c r="A70" s="9" t="s">
        <v>83</v>
      </c>
      <c r="B70" s="18">
        <v>900</v>
      </c>
      <c r="C70" s="18">
        <v>90095</v>
      </c>
      <c r="D70" s="20" t="s">
        <v>124</v>
      </c>
      <c r="E70" s="11">
        <v>12500</v>
      </c>
      <c r="F70" s="11">
        <v>12500</v>
      </c>
      <c r="G70" s="11"/>
      <c r="H70" s="11"/>
      <c r="I70" s="12" t="s">
        <v>8</v>
      </c>
      <c r="J70" s="13"/>
      <c r="K70" s="9" t="s">
        <v>23</v>
      </c>
    </row>
    <row r="71" spans="1:11" ht="54.75" customHeight="1">
      <c r="A71" s="9" t="s">
        <v>75</v>
      </c>
      <c r="B71" s="18">
        <v>900</v>
      </c>
      <c r="C71" s="18">
        <v>90095</v>
      </c>
      <c r="D71" s="20" t="s">
        <v>125</v>
      </c>
      <c r="E71" s="11">
        <v>18000</v>
      </c>
      <c r="F71" s="11">
        <v>18000</v>
      </c>
      <c r="G71" s="11"/>
      <c r="H71" s="11"/>
      <c r="I71" s="12" t="s">
        <v>8</v>
      </c>
      <c r="J71" s="13"/>
      <c r="K71" s="9" t="s">
        <v>23</v>
      </c>
    </row>
    <row r="72" spans="1:11" ht="55.5" customHeight="1">
      <c r="A72" s="9" t="s">
        <v>76</v>
      </c>
      <c r="B72" s="18">
        <v>900</v>
      </c>
      <c r="C72" s="18">
        <v>90095</v>
      </c>
      <c r="D72" s="21" t="s">
        <v>126</v>
      </c>
      <c r="E72" s="11">
        <v>18130</v>
      </c>
      <c r="F72" s="11">
        <v>18130</v>
      </c>
      <c r="G72" s="11"/>
      <c r="H72" s="11"/>
      <c r="I72" s="12" t="s">
        <v>8</v>
      </c>
      <c r="J72" s="13"/>
      <c r="K72" s="9" t="s">
        <v>23</v>
      </c>
    </row>
    <row r="73" spans="1:11" ht="67.5" customHeight="1">
      <c r="A73" s="9" t="s">
        <v>84</v>
      </c>
      <c r="B73" s="18">
        <v>900</v>
      </c>
      <c r="C73" s="18">
        <v>90095</v>
      </c>
      <c r="D73" s="20" t="s">
        <v>129</v>
      </c>
      <c r="E73" s="11">
        <v>14000</v>
      </c>
      <c r="F73" s="11">
        <v>14000</v>
      </c>
      <c r="G73" s="11"/>
      <c r="H73" s="11"/>
      <c r="I73" s="12" t="s">
        <v>8</v>
      </c>
      <c r="J73" s="13"/>
      <c r="K73" s="9" t="s">
        <v>23</v>
      </c>
    </row>
    <row r="74" spans="1:11" ht="52.5" customHeight="1">
      <c r="A74" s="9" t="s">
        <v>85</v>
      </c>
      <c r="B74" s="18">
        <v>900</v>
      </c>
      <c r="C74" s="18">
        <v>90095</v>
      </c>
      <c r="D74" s="20" t="s">
        <v>146</v>
      </c>
      <c r="E74" s="11">
        <v>100000</v>
      </c>
      <c r="F74" s="11">
        <v>100000</v>
      </c>
      <c r="G74" s="11"/>
      <c r="H74" s="11"/>
      <c r="I74" s="12" t="s">
        <v>8</v>
      </c>
      <c r="J74" s="13"/>
      <c r="K74" s="9" t="s">
        <v>23</v>
      </c>
    </row>
    <row r="75" spans="1:11" ht="71.25" customHeight="1">
      <c r="A75" s="9" t="s">
        <v>86</v>
      </c>
      <c r="B75" s="18">
        <v>900</v>
      </c>
      <c r="C75" s="18">
        <v>90095</v>
      </c>
      <c r="D75" s="20" t="s">
        <v>135</v>
      </c>
      <c r="E75" s="11">
        <v>100000</v>
      </c>
      <c r="F75" s="11">
        <v>100000</v>
      </c>
      <c r="G75" s="11"/>
      <c r="H75" s="11"/>
      <c r="I75" s="12" t="s">
        <v>8</v>
      </c>
      <c r="J75" s="13"/>
      <c r="K75" s="9" t="s">
        <v>23</v>
      </c>
    </row>
    <row r="76" spans="1:11" ht="57" customHeight="1">
      <c r="A76" s="9" t="s">
        <v>87</v>
      </c>
      <c r="B76" s="18">
        <v>900</v>
      </c>
      <c r="C76" s="18">
        <v>90095</v>
      </c>
      <c r="D76" s="20" t="s">
        <v>143</v>
      </c>
      <c r="E76" s="11">
        <v>8000</v>
      </c>
      <c r="F76" s="11">
        <v>8000</v>
      </c>
      <c r="G76" s="11"/>
      <c r="H76" s="11"/>
      <c r="I76" s="12" t="s">
        <v>8</v>
      </c>
      <c r="J76" s="13"/>
      <c r="K76" s="9" t="s">
        <v>23</v>
      </c>
    </row>
    <row r="77" spans="1:11" ht="57" customHeight="1">
      <c r="A77" s="9" t="s">
        <v>89</v>
      </c>
      <c r="B77" s="24">
        <v>900</v>
      </c>
      <c r="C77" s="24">
        <v>90095</v>
      </c>
      <c r="D77" s="25" t="s">
        <v>153</v>
      </c>
      <c r="E77" s="11">
        <v>220000</v>
      </c>
      <c r="F77" s="11">
        <v>220000</v>
      </c>
      <c r="G77" s="11"/>
      <c r="H77" s="11"/>
      <c r="I77" s="12" t="s">
        <v>8</v>
      </c>
      <c r="J77" s="13"/>
      <c r="K77" s="9" t="s">
        <v>23</v>
      </c>
    </row>
    <row r="78" spans="1:11" ht="15.75" customHeight="1">
      <c r="A78" s="9"/>
      <c r="B78" s="49" t="s">
        <v>25</v>
      </c>
      <c r="C78" s="50"/>
      <c r="D78" s="51"/>
      <c r="E78" s="16">
        <f>SUM(E53:E77)</f>
        <v>683886</v>
      </c>
      <c r="F78" s="16">
        <f>SUM(F53:F77)</f>
        <v>683886</v>
      </c>
      <c r="G78" s="16"/>
      <c r="H78" s="11"/>
      <c r="I78" s="13"/>
      <c r="J78" s="13"/>
      <c r="K78" s="9"/>
    </row>
    <row r="79" spans="1:11" ht="54" customHeight="1">
      <c r="A79" s="9" t="s">
        <v>136</v>
      </c>
      <c r="B79" s="18">
        <v>921</v>
      </c>
      <c r="C79" s="18">
        <v>92109</v>
      </c>
      <c r="D79" s="20" t="s">
        <v>94</v>
      </c>
      <c r="E79" s="11">
        <v>7134</v>
      </c>
      <c r="F79" s="11">
        <v>7134</v>
      </c>
      <c r="G79" s="11"/>
      <c r="H79" s="11"/>
      <c r="I79" s="12" t="s">
        <v>8</v>
      </c>
      <c r="J79" s="13"/>
      <c r="K79" s="9" t="s">
        <v>23</v>
      </c>
    </row>
    <row r="80" spans="1:11" ht="54" customHeight="1">
      <c r="A80" s="9" t="s">
        <v>137</v>
      </c>
      <c r="B80" s="18">
        <v>921</v>
      </c>
      <c r="C80" s="18">
        <v>92109</v>
      </c>
      <c r="D80" s="20" t="s">
        <v>97</v>
      </c>
      <c r="E80" s="11">
        <v>10000</v>
      </c>
      <c r="F80" s="11">
        <v>10000</v>
      </c>
      <c r="G80" s="11"/>
      <c r="H80" s="11"/>
      <c r="I80" s="12" t="s">
        <v>8</v>
      </c>
      <c r="J80" s="13"/>
      <c r="K80" s="9" t="s">
        <v>23</v>
      </c>
    </row>
    <row r="81" spans="1:11" ht="54" customHeight="1">
      <c r="A81" s="9" t="s">
        <v>138</v>
      </c>
      <c r="B81" s="18">
        <v>921</v>
      </c>
      <c r="C81" s="18">
        <v>92109</v>
      </c>
      <c r="D81" s="20" t="s">
        <v>98</v>
      </c>
      <c r="E81" s="11">
        <v>6000</v>
      </c>
      <c r="F81" s="11">
        <v>6000</v>
      </c>
      <c r="G81" s="11"/>
      <c r="H81" s="11"/>
      <c r="I81" s="12" t="s">
        <v>8</v>
      </c>
      <c r="J81" s="13"/>
      <c r="K81" s="9" t="s">
        <v>23</v>
      </c>
    </row>
    <row r="82" spans="1:11" ht="54" customHeight="1">
      <c r="A82" s="9" t="s">
        <v>139</v>
      </c>
      <c r="B82" s="18">
        <v>921</v>
      </c>
      <c r="C82" s="18">
        <v>92109</v>
      </c>
      <c r="D82" s="20" t="s">
        <v>107</v>
      </c>
      <c r="E82" s="31">
        <v>7000</v>
      </c>
      <c r="F82" s="31">
        <v>7000</v>
      </c>
      <c r="G82" s="11"/>
      <c r="H82" s="11"/>
      <c r="I82" s="12" t="s">
        <v>8</v>
      </c>
      <c r="J82" s="13"/>
      <c r="K82" s="9" t="s">
        <v>23</v>
      </c>
    </row>
    <row r="83" spans="1:11" ht="54" customHeight="1">
      <c r="A83" s="9" t="s">
        <v>140</v>
      </c>
      <c r="B83" s="18">
        <v>921</v>
      </c>
      <c r="C83" s="18">
        <v>92109</v>
      </c>
      <c r="D83" s="20" t="s">
        <v>147</v>
      </c>
      <c r="E83" s="11">
        <v>100000</v>
      </c>
      <c r="F83" s="11">
        <v>100000</v>
      </c>
      <c r="G83" s="11"/>
      <c r="H83" s="11"/>
      <c r="I83" s="12" t="s">
        <v>8</v>
      </c>
      <c r="J83" s="13"/>
      <c r="K83" s="9" t="s">
        <v>23</v>
      </c>
    </row>
    <row r="84" spans="1:11" ht="54" customHeight="1">
      <c r="A84" s="9" t="s">
        <v>142</v>
      </c>
      <c r="B84" s="18">
        <v>921</v>
      </c>
      <c r="C84" s="18">
        <v>92109</v>
      </c>
      <c r="D84" s="20" t="s">
        <v>165</v>
      </c>
      <c r="E84" s="11">
        <v>450000</v>
      </c>
      <c r="F84" s="11">
        <v>244801</v>
      </c>
      <c r="G84" s="11"/>
      <c r="H84" s="11"/>
      <c r="I84" s="12" t="s">
        <v>8</v>
      </c>
      <c r="J84" s="26">
        <v>205199</v>
      </c>
      <c r="K84" s="9" t="s">
        <v>23</v>
      </c>
    </row>
    <row r="85" spans="1:11" ht="55.5" customHeight="1">
      <c r="A85" s="9" t="s">
        <v>155</v>
      </c>
      <c r="B85" s="18">
        <v>921</v>
      </c>
      <c r="C85" s="18">
        <v>92109</v>
      </c>
      <c r="D85" s="20" t="s">
        <v>149</v>
      </c>
      <c r="E85" s="11">
        <v>40000</v>
      </c>
      <c r="F85" s="11">
        <v>40000</v>
      </c>
      <c r="G85" s="11"/>
      <c r="H85" s="11"/>
      <c r="I85" s="12" t="s">
        <v>8</v>
      </c>
      <c r="J85" s="13"/>
      <c r="K85" s="9" t="s">
        <v>23</v>
      </c>
    </row>
    <row r="86" spans="1:11" ht="68.25" customHeight="1">
      <c r="A86" s="9" t="s">
        <v>156</v>
      </c>
      <c r="B86" s="24">
        <v>921</v>
      </c>
      <c r="C86" s="24">
        <v>92195</v>
      </c>
      <c r="D86" s="25" t="s">
        <v>154</v>
      </c>
      <c r="E86" s="11">
        <v>15000</v>
      </c>
      <c r="F86" s="11">
        <v>15000</v>
      </c>
      <c r="G86" s="11"/>
      <c r="H86" s="11"/>
      <c r="I86" s="12" t="s">
        <v>8</v>
      </c>
      <c r="J86" s="13"/>
      <c r="K86" s="9" t="s">
        <v>23</v>
      </c>
    </row>
    <row r="87" spans="1:11" ht="17.25" customHeight="1">
      <c r="A87" s="9"/>
      <c r="B87" s="33" t="s">
        <v>31</v>
      </c>
      <c r="C87" s="33"/>
      <c r="D87" s="33"/>
      <c r="E87" s="16">
        <f>SUM(E79:E86)</f>
        <v>635134</v>
      </c>
      <c r="F87" s="16">
        <f>SUM(F79:F86)</f>
        <v>429935</v>
      </c>
      <c r="G87" s="16"/>
      <c r="H87" s="22"/>
      <c r="I87" s="13"/>
      <c r="J87" s="17">
        <f>SUM(J84:J86)</f>
        <v>205199</v>
      </c>
      <c r="K87" s="9"/>
    </row>
    <row r="88" spans="1:11" ht="52.5" customHeight="1">
      <c r="A88" s="9" t="s">
        <v>157</v>
      </c>
      <c r="B88" s="18">
        <v>926</v>
      </c>
      <c r="C88" s="18">
        <v>92601</v>
      </c>
      <c r="D88" s="20" t="s">
        <v>103</v>
      </c>
      <c r="E88" s="11">
        <v>10000</v>
      </c>
      <c r="F88" s="11">
        <v>10000</v>
      </c>
      <c r="G88" s="11"/>
      <c r="H88" s="22"/>
      <c r="I88" s="12" t="s">
        <v>8</v>
      </c>
      <c r="J88" s="13"/>
      <c r="K88" s="9" t="s">
        <v>23</v>
      </c>
    </row>
    <row r="89" spans="1:11" ht="57" customHeight="1">
      <c r="A89" s="9" t="s">
        <v>158</v>
      </c>
      <c r="B89" s="18">
        <v>926</v>
      </c>
      <c r="C89" s="18">
        <v>92601</v>
      </c>
      <c r="D89" s="20" t="s">
        <v>106</v>
      </c>
      <c r="E89" s="11">
        <v>14500</v>
      </c>
      <c r="F89" s="11">
        <v>14500</v>
      </c>
      <c r="G89" s="11"/>
      <c r="H89" s="22"/>
      <c r="I89" s="12" t="s">
        <v>8</v>
      </c>
      <c r="J89" s="13"/>
      <c r="K89" s="9" t="s">
        <v>88</v>
      </c>
    </row>
    <row r="90" spans="1:11" ht="53.25" customHeight="1">
      <c r="A90" s="9" t="s">
        <v>161</v>
      </c>
      <c r="B90" s="18">
        <v>926</v>
      </c>
      <c r="C90" s="18">
        <v>92601</v>
      </c>
      <c r="D90" s="20" t="s">
        <v>134</v>
      </c>
      <c r="E90" s="11">
        <v>100000</v>
      </c>
      <c r="F90" s="11">
        <v>100000</v>
      </c>
      <c r="G90" s="11"/>
      <c r="H90" s="22"/>
      <c r="I90" s="12" t="s">
        <v>8</v>
      </c>
      <c r="J90" s="13"/>
      <c r="K90" s="9" t="s">
        <v>23</v>
      </c>
    </row>
    <row r="91" spans="1:11" ht="54" customHeight="1">
      <c r="A91" s="9" t="s">
        <v>163</v>
      </c>
      <c r="B91" s="18">
        <v>926</v>
      </c>
      <c r="C91" s="18">
        <v>92601</v>
      </c>
      <c r="D91" s="20" t="s">
        <v>148</v>
      </c>
      <c r="E91" s="11">
        <v>100000</v>
      </c>
      <c r="F91" s="11">
        <v>100000</v>
      </c>
      <c r="G91" s="11"/>
      <c r="H91" s="22"/>
      <c r="I91" s="12" t="s">
        <v>8</v>
      </c>
      <c r="J91" s="13"/>
      <c r="K91" s="9" t="s">
        <v>23</v>
      </c>
    </row>
    <row r="92" spans="1:11" ht="15" customHeight="1">
      <c r="A92" s="9"/>
      <c r="B92" s="33" t="s">
        <v>26</v>
      </c>
      <c r="C92" s="33"/>
      <c r="D92" s="33"/>
      <c r="E92" s="16">
        <f>SUM(E88:E91)</f>
        <v>224500</v>
      </c>
      <c r="F92" s="16">
        <f>SUM(F88:F91)</f>
        <v>224500</v>
      </c>
      <c r="G92" s="16"/>
      <c r="H92" s="22"/>
      <c r="I92" s="13"/>
      <c r="J92" s="13"/>
      <c r="K92" s="9"/>
    </row>
    <row r="93" spans="1:11" ht="18.75" customHeight="1">
      <c r="A93" s="41" t="s">
        <v>17</v>
      </c>
      <c r="B93" s="41"/>
      <c r="C93" s="41"/>
      <c r="D93" s="41"/>
      <c r="E93" s="16">
        <f>E38+E40+E42+E47+E52+E78+E87+E92</f>
        <v>5680067</v>
      </c>
      <c r="F93" s="16">
        <f>F38+F40+F42+F47+F52+F78+F87+F92</f>
        <v>5463212</v>
      </c>
      <c r="G93" s="16"/>
      <c r="H93" s="11"/>
      <c r="I93" s="16"/>
      <c r="J93" s="16">
        <f>J52+J87</f>
        <v>216855</v>
      </c>
      <c r="K93" s="23" t="s">
        <v>5</v>
      </c>
    </row>
    <row r="94" spans="1:11" ht="2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3.5">
      <c r="A95" s="8" t="s">
        <v>13</v>
      </c>
      <c r="B95" s="8"/>
      <c r="C95" s="8"/>
      <c r="D95" s="8"/>
      <c r="E95" s="8"/>
      <c r="F95" s="8"/>
      <c r="G95" s="8"/>
      <c r="H95" s="8"/>
      <c r="I95" s="7"/>
      <c r="J95" s="7"/>
      <c r="K95" s="7"/>
    </row>
    <row r="96" spans="1:11" ht="13.5">
      <c r="A96" s="8" t="s">
        <v>9</v>
      </c>
      <c r="B96" s="8"/>
      <c r="C96" s="8"/>
      <c r="D96" s="8"/>
      <c r="E96" s="8"/>
      <c r="F96" s="8"/>
      <c r="G96" s="8"/>
      <c r="H96" s="8"/>
      <c r="I96" s="7"/>
      <c r="J96" s="7"/>
      <c r="K96" s="7"/>
    </row>
    <row r="97" spans="1:11" ht="13.5">
      <c r="A97" s="8" t="s">
        <v>10</v>
      </c>
      <c r="B97" s="8"/>
      <c r="C97" s="8"/>
      <c r="D97" s="8"/>
      <c r="E97" s="8"/>
      <c r="F97" s="8"/>
      <c r="G97" s="8"/>
      <c r="H97" s="8"/>
      <c r="I97" s="7"/>
      <c r="J97" s="7"/>
      <c r="K97" s="7"/>
    </row>
    <row r="98" spans="1:11" ht="13.5">
      <c r="A98" s="8" t="s">
        <v>11</v>
      </c>
      <c r="B98" s="8"/>
      <c r="C98" s="8"/>
      <c r="D98" s="8"/>
      <c r="E98" s="8"/>
      <c r="F98" s="8"/>
      <c r="G98" s="8"/>
      <c r="H98" s="8"/>
      <c r="I98" s="7"/>
      <c r="J98" s="7"/>
      <c r="K98" s="7"/>
    </row>
    <row r="99" spans="1:11" ht="13.5">
      <c r="A99" s="8" t="s">
        <v>12</v>
      </c>
      <c r="B99" s="8"/>
      <c r="C99" s="8"/>
      <c r="D99" s="8"/>
      <c r="E99" s="8"/>
      <c r="F99" s="8"/>
      <c r="G99" s="8"/>
      <c r="H99" s="8"/>
      <c r="I99" s="38" t="s">
        <v>168</v>
      </c>
      <c r="J99" s="38"/>
      <c r="K99" s="38"/>
    </row>
    <row r="100" spans="1:11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3.5">
      <c r="A101" s="7"/>
      <c r="B101" s="7"/>
      <c r="C101" s="7"/>
      <c r="D101" s="7"/>
      <c r="E101" s="7"/>
      <c r="F101" s="7"/>
      <c r="G101" s="7"/>
      <c r="H101" s="7"/>
      <c r="I101" s="38" t="s">
        <v>169</v>
      </c>
      <c r="J101" s="38"/>
      <c r="K101" s="38"/>
    </row>
  </sheetData>
  <sheetProtection/>
  <mergeCells count="33">
    <mergeCell ref="I10:K10"/>
    <mergeCell ref="K14:K19"/>
    <mergeCell ref="B47:D47"/>
    <mergeCell ref="B38:D38"/>
    <mergeCell ref="A12:K12"/>
    <mergeCell ref="A14:A19"/>
    <mergeCell ref="F15:J15"/>
    <mergeCell ref="I101:K101"/>
    <mergeCell ref="E15:E19"/>
    <mergeCell ref="D14:D19"/>
    <mergeCell ref="F16:F19"/>
    <mergeCell ref="B52:D52"/>
    <mergeCell ref="A93:D93"/>
    <mergeCell ref="H17:H19"/>
    <mergeCell ref="J16:J19"/>
    <mergeCell ref="I16:I19"/>
    <mergeCell ref="B78:D78"/>
    <mergeCell ref="I99:K99"/>
    <mergeCell ref="B87:D87"/>
    <mergeCell ref="C14:C19"/>
    <mergeCell ref="B14:B19"/>
    <mergeCell ref="B40:D40"/>
    <mergeCell ref="B42:D42"/>
    <mergeCell ref="I2:K2"/>
    <mergeCell ref="I3:K3"/>
    <mergeCell ref="I5:K5"/>
    <mergeCell ref="I4:K4"/>
    <mergeCell ref="B92:D92"/>
    <mergeCell ref="E14:J14"/>
    <mergeCell ref="G16:G19"/>
    <mergeCell ref="I7:K7"/>
    <mergeCell ref="I8:K8"/>
    <mergeCell ref="I9:K9"/>
  </mergeCells>
  <printOptions horizontalCentered="1"/>
  <pageMargins left="0.7086614173228347" right="0.7086614173228347" top="0.984251968503937" bottom="0.70866141732283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Lis</cp:lastModifiedBy>
  <cp:lastPrinted>2018-05-14T10:53:42Z</cp:lastPrinted>
  <dcterms:created xsi:type="dcterms:W3CDTF">1998-12-09T13:02:10Z</dcterms:created>
  <dcterms:modified xsi:type="dcterms:W3CDTF">2018-05-29T06:21:20Z</dcterms:modified>
  <cp:category/>
  <cp:version/>
  <cp:contentType/>
  <cp:contentStatus/>
</cp:coreProperties>
</file>