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zytkownik\Desktop\TOMASZ\Rok 2020\Inwestycje\Przetarg - dostawa prądu\"/>
    </mc:Choice>
  </mc:AlternateContent>
  <bookViews>
    <workbookView xWindow="0" yWindow="0" windowWidth="23040" windowHeight="9384"/>
  </bookViews>
  <sheets>
    <sheet name="Arkusz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7" i="1" l="1"/>
  <c r="U7" i="1"/>
  <c r="L8" i="1"/>
  <c r="U8" i="1"/>
  <c r="V8" i="1" l="1"/>
  <c r="W8" i="1" s="1"/>
  <c r="X8" i="1" s="1"/>
  <c r="V7" i="1"/>
  <c r="W7" i="1" s="1"/>
  <c r="X7" i="1" s="1"/>
  <c r="V9" i="1" l="1"/>
  <c r="X9" i="1"/>
  <c r="W9" i="1"/>
</calcChain>
</file>

<file path=xl/sharedStrings.xml><?xml version="1.0" encoding="utf-8"?>
<sst xmlns="http://schemas.openxmlformats.org/spreadsheetml/2006/main" count="32" uniqueCount="32">
  <si>
    <t>Ilość punktów poboru</t>
  </si>
  <si>
    <t>Okres rozliczeniowy  w miesiącach</t>
  </si>
  <si>
    <t>Moc umowna (kw)</t>
  </si>
  <si>
    <t xml:space="preserve">Szacowane zuzycie w okresie trwania umowy w kWh w strefach </t>
  </si>
  <si>
    <t>Cena za energię elektyczną (netto)</t>
  </si>
  <si>
    <t>Cena za usługi dystrybucyjne netto</t>
  </si>
  <si>
    <t>Grupa taryfowa</t>
  </si>
  <si>
    <t>składnik zmienny stawki sieciowej (zł/kWh)</t>
  </si>
  <si>
    <t>Stawka jakościo wa (zł/kWh)</t>
  </si>
  <si>
    <t>składnik stały stawki sieciowej (zł/kW/m-c)</t>
  </si>
  <si>
    <t>Stawka opłaty przejścio wej (zł/kW/m-c)</t>
  </si>
  <si>
    <t>stawka opłaty abonamentowej (PPE/zł/m-c)</t>
  </si>
  <si>
    <t>całododobowa/szczyt przedp.</t>
  </si>
  <si>
    <t>szczyt/szczyt popoł./dzienna/</t>
  </si>
  <si>
    <t>pozaszczyt/pozostałe godz. doby/nocna</t>
  </si>
  <si>
    <t>Cena za energię elektyczną  ( kol. 8*kol.5+ kol. 9*kol.6+ kol. 10*kol.7)+(kol.2*kol.11*12miesięcy)</t>
  </si>
  <si>
    <t>Opłata handlowa zł/m-c/PPE</t>
  </si>
  <si>
    <t>Łaczna cena za dystybucję ( netto) (kol.5*kol.13)+(kol.6*kol.14)+(kol.7*kol.15)+(kol.5*kol.16)+(kol.6*kol.16)+(kol.7*kol.16)+[(kol.17*kol.4)+(kol.18*kol.4)+(kol.19*kol.2)]*12miesięcy + kol.20*(kol.5+kol.6+kol.7)</t>
  </si>
  <si>
    <t>Łączna cena oferty (netto)  ( kol. 12+kol.21)</t>
  </si>
  <si>
    <t>Wartość  podatku VAT oferty  ( kol. 22*23%)</t>
  </si>
  <si>
    <t>Łączna wartość oferty (brutto)  ( kol. 22+23)</t>
  </si>
  <si>
    <t>całododobowa/szczyt przedp./dzienna/szczytowa</t>
  </si>
  <si>
    <t>pozostałe godz. Doby</t>
  </si>
  <si>
    <t>szczyt popoł./nocna/pozaszczyt</t>
  </si>
  <si>
    <t xml:space="preserve">Cena jednostkowa za energię elektyczną pozaszczyt/pozostałe godz. doby/nocna ( zł/kWh) </t>
  </si>
  <si>
    <t xml:space="preserve">Cena jednostkowa za energię elektyczną szczyt/szczyt popoł./dzienna/        ( zł/kWh) </t>
  </si>
  <si>
    <t xml:space="preserve">Cena jednostkowa za energię elektyczną całododobowa/szczyt przedp.      ( zł/kWh) </t>
  </si>
  <si>
    <t>C11</t>
  </si>
  <si>
    <t>C21</t>
  </si>
  <si>
    <t>Formularz</t>
  </si>
  <si>
    <t xml:space="preserve">Cenowy dla zadania Świadczenie usługi kompleksowej polegającej na sprzedaży energii elektrycznej oraz świadczenia usługi dystrybucji na potrzeby oświetlenia ulicznego budynków i obiektów organizacyjnych Gminy Krzeszów od 1 stycznia 2021do 31 grudnia 2023 r. </t>
  </si>
  <si>
    <t>Opłata OZE + opłata kogeneracyjna (zł/kWh)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</si>
</sst>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"/>
  </numFmts>
  <fonts count="1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</font>
    <font>
      <sz val="8"/>
      <color theme="1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sz val="9"/>
      <color rgb="FF0070C0"/>
      <name val="Calibri"/>
      <family val="2"/>
      <charset val="238"/>
      <scheme val="minor"/>
    </font>
    <font>
      <sz val="9"/>
      <color theme="1"/>
      <name val="Czcionka tekstu podstawowego"/>
      <family val="2"/>
      <charset val="238"/>
    </font>
    <font>
      <b/>
      <sz val="11"/>
      <color theme="1"/>
      <name val="Czcionka tekstu podstawowego"/>
      <charset val="238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8">
    <xf numFmtId="0" fontId="0" fillId="0" borderId="0" xfId="0"/>
    <xf numFmtId="0" fontId="2" fillId="0" borderId="6" xfId="0" applyFont="1" applyBorder="1" applyAlignment="1">
      <alignment wrapText="1"/>
    </xf>
    <xf numFmtId="0" fontId="2" fillId="0" borderId="9" xfId="0" applyFont="1" applyBorder="1" applyAlignment="1">
      <alignment wrapText="1"/>
    </xf>
    <xf numFmtId="0" fontId="2" fillId="0" borderId="1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15" xfId="0" applyFont="1" applyFill="1" applyBorder="1" applyAlignment="1">
      <alignment vertical="center" wrapText="1"/>
    </xf>
    <xf numFmtId="0" fontId="2" fillId="0" borderId="13" xfId="0" applyFont="1" applyFill="1" applyBorder="1" applyAlignment="1">
      <alignment wrapText="1"/>
    </xf>
    <xf numFmtId="0" fontId="2" fillId="0" borderId="20" xfId="0" applyFont="1" applyFill="1" applyBorder="1" applyAlignment="1">
      <alignment vertical="center" wrapText="1"/>
    </xf>
    <xf numFmtId="0" fontId="2" fillId="0" borderId="22" xfId="0" applyFont="1" applyFill="1" applyBorder="1" applyAlignment="1">
      <alignment vertical="center" wrapText="1"/>
    </xf>
    <xf numFmtId="0" fontId="2" fillId="0" borderId="19" xfId="0" applyFont="1" applyFill="1" applyBorder="1" applyAlignment="1">
      <alignment vertical="center" wrapText="1"/>
    </xf>
    <xf numFmtId="0" fontId="0" fillId="0" borderId="23" xfId="0" applyBorder="1"/>
    <xf numFmtId="0" fontId="2" fillId="0" borderId="24" xfId="0" applyFont="1" applyBorder="1" applyAlignment="1">
      <alignment horizontal="center" wrapText="1"/>
    </xf>
    <xf numFmtId="0" fontId="3" fillId="0" borderId="13" xfId="0" applyFont="1" applyFill="1" applyBorder="1" applyAlignment="1">
      <alignment vertical="center" wrapText="1"/>
    </xf>
    <xf numFmtId="0" fontId="2" fillId="0" borderId="1" xfId="0" applyFont="1" applyFill="1" applyBorder="1" applyAlignment="1">
      <alignment wrapText="1"/>
    </xf>
    <xf numFmtId="0" fontId="2" fillId="0" borderId="10" xfId="0" applyFont="1" applyFill="1" applyBorder="1" applyAlignment="1">
      <alignment wrapText="1"/>
    </xf>
    <xf numFmtId="0" fontId="2" fillId="0" borderId="21" xfId="0" applyFont="1" applyFill="1" applyBorder="1" applyAlignment="1">
      <alignment wrapText="1"/>
    </xf>
    <xf numFmtId="0" fontId="0" fillId="0" borderId="0" xfId="0" applyFill="1"/>
    <xf numFmtId="0" fontId="2" fillId="0" borderId="25" xfId="0" applyFont="1" applyBorder="1" applyAlignment="1">
      <alignment horizontal="center" wrapText="1"/>
    </xf>
    <xf numFmtId="0" fontId="2" fillId="0" borderId="26" xfId="0" applyFont="1" applyBorder="1" applyAlignment="1">
      <alignment horizontal="center" wrapText="1"/>
    </xf>
    <xf numFmtId="0" fontId="2" fillId="0" borderId="27" xfId="0" applyFont="1" applyBorder="1" applyAlignment="1">
      <alignment horizontal="center" wrapText="1"/>
    </xf>
    <xf numFmtId="0" fontId="2" fillId="0" borderId="28" xfId="0" applyFont="1" applyBorder="1" applyAlignment="1">
      <alignment horizontal="center" wrapText="1"/>
    </xf>
    <xf numFmtId="0" fontId="2" fillId="0" borderId="29" xfId="0" applyFont="1" applyBorder="1" applyAlignment="1">
      <alignment horizontal="center" vertical="center" wrapText="1"/>
    </xf>
    <xf numFmtId="0" fontId="2" fillId="0" borderId="30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vertical="center" wrapText="1"/>
    </xf>
    <xf numFmtId="0" fontId="2" fillId="0" borderId="29" xfId="0" applyFont="1" applyBorder="1" applyAlignment="1">
      <alignment horizontal="center" wrapText="1"/>
    </xf>
    <xf numFmtId="0" fontId="2" fillId="0" borderId="17" xfId="0" applyFont="1" applyBorder="1" applyAlignment="1">
      <alignment vertical="center" wrapText="1"/>
    </xf>
    <xf numFmtId="0" fontId="9" fillId="0" borderId="0" xfId="0" applyFont="1"/>
    <xf numFmtId="0" fontId="0" fillId="0" borderId="0" xfId="0" applyAlignment="1">
      <alignment horizontal="center" wrapText="1"/>
    </xf>
    <xf numFmtId="0" fontId="10" fillId="0" borderId="0" xfId="0" applyFont="1"/>
    <xf numFmtId="4" fontId="10" fillId="0" borderId="0" xfId="0" applyNumberFormat="1" applyFont="1"/>
    <xf numFmtId="0" fontId="2" fillId="0" borderId="18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right" wrapText="1"/>
    </xf>
    <xf numFmtId="0" fontId="2" fillId="0" borderId="2" xfId="0" applyFont="1" applyFill="1" applyBorder="1" applyAlignment="1">
      <alignment vertical="center" wrapText="1"/>
    </xf>
    <xf numFmtId="164" fontId="2" fillId="0" borderId="13" xfId="0" applyNumberFormat="1" applyFont="1" applyFill="1" applyBorder="1" applyAlignment="1">
      <alignment wrapText="1"/>
    </xf>
    <xf numFmtId="2" fontId="2" fillId="0" borderId="3" xfId="0" applyNumberFormat="1" applyFont="1" applyFill="1" applyBorder="1" applyAlignment="1">
      <alignment wrapText="1"/>
    </xf>
    <xf numFmtId="2" fontId="2" fillId="0" borderId="1" xfId="0" applyNumberFormat="1" applyFont="1" applyFill="1" applyBorder="1" applyAlignment="1">
      <alignment wrapText="1"/>
    </xf>
    <xf numFmtId="0" fontId="3" fillId="0" borderId="1" xfId="0" applyFont="1" applyFill="1" applyBorder="1" applyAlignment="1">
      <alignment vertical="center" wrapText="1"/>
    </xf>
    <xf numFmtId="0" fontId="7" fillId="0" borderId="1" xfId="0" applyFont="1" applyFill="1" applyBorder="1" applyAlignment="1">
      <alignment wrapText="1"/>
    </xf>
    <xf numFmtId="0" fontId="8" fillId="0" borderId="1" xfId="0" applyFont="1" applyFill="1" applyBorder="1" applyAlignment="1">
      <alignment wrapText="1"/>
    </xf>
    <xf numFmtId="0" fontId="0" fillId="0" borderId="40" xfId="0" applyFill="1" applyBorder="1"/>
    <xf numFmtId="164" fontId="2" fillId="0" borderId="21" xfId="0" applyNumberFormat="1" applyFont="1" applyFill="1" applyBorder="1" applyAlignment="1">
      <alignment wrapText="1"/>
    </xf>
    <xf numFmtId="0" fontId="2" fillId="0" borderId="10" xfId="0" applyFont="1" applyFill="1" applyBorder="1" applyAlignment="1">
      <alignment horizontal="right" wrapText="1"/>
    </xf>
    <xf numFmtId="0" fontId="0" fillId="0" borderId="0" xfId="0" applyBorder="1" applyAlignment="1">
      <alignment wrapText="1"/>
    </xf>
    <xf numFmtId="0" fontId="0" fillId="0" borderId="0" xfId="0" applyAlignment="1">
      <alignment wrapText="1"/>
    </xf>
    <xf numFmtId="0" fontId="2" fillId="0" borderId="29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39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12" xfId="0" applyFont="1" applyBorder="1" applyAlignment="1">
      <alignment horizontal="center" vertical="center" wrapText="1"/>
    </xf>
    <xf numFmtId="0" fontId="3" fillId="0" borderId="26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3" fillId="0" borderId="26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1" fillId="0" borderId="30" xfId="0" applyFont="1" applyBorder="1" applyAlignment="1">
      <alignment vertical="center" wrapText="1"/>
    </xf>
    <xf numFmtId="0" fontId="1" fillId="0" borderId="35" xfId="0" applyFont="1" applyBorder="1" applyAlignment="1">
      <alignment vertical="center" wrapText="1"/>
    </xf>
    <xf numFmtId="0" fontId="1" fillId="0" borderId="23" xfId="0" applyFont="1" applyBorder="1" applyAlignment="1">
      <alignment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0" borderId="8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wrapText="1"/>
    </xf>
    <xf numFmtId="0" fontId="4" fillId="0" borderId="37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2" fillId="0" borderId="33" xfId="0" applyFont="1" applyBorder="1" applyAlignment="1">
      <alignment horizontal="center" wrapText="1"/>
    </xf>
    <xf numFmtId="0" fontId="2" fillId="0" borderId="34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0" fontId="2" fillId="0" borderId="20" xfId="0" applyFont="1" applyBorder="1" applyAlignment="1">
      <alignment vertical="center" wrapText="1"/>
    </xf>
    <xf numFmtId="0" fontId="0" fillId="0" borderId="32" xfId="0" applyBorder="1" applyAlignment="1">
      <alignment vertical="center" wrapText="1"/>
    </xf>
    <xf numFmtId="0" fontId="2" fillId="0" borderId="2" xfId="0" applyFont="1" applyFill="1" applyBorder="1" applyAlignment="1">
      <alignment vertical="center" wrapText="1"/>
    </xf>
    <xf numFmtId="0" fontId="0" fillId="0" borderId="16" xfId="0" applyBorder="1" applyAlignment="1">
      <alignment vertical="center" wrapText="1"/>
    </xf>
    <xf numFmtId="0" fontId="5" fillId="0" borderId="15" xfId="0" applyFont="1" applyFill="1" applyBorder="1" applyAlignment="1">
      <alignment vertical="top" wrapText="1"/>
    </xf>
    <xf numFmtId="0" fontId="0" fillId="0" borderId="31" xfId="0" applyBorder="1" applyAlignment="1">
      <alignment vertical="top" wrapText="1"/>
    </xf>
  </cellXfs>
  <cellStyles count="1">
    <cellStyle name="Normalny" xfId="0" builtinId="0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18"/>
  <sheetViews>
    <sheetView tabSelected="1" zoomScale="85" zoomScaleNormal="85" workbookViewId="0">
      <selection activeCell="N11" sqref="N11"/>
    </sheetView>
  </sheetViews>
  <sheetFormatPr defaultRowHeight="14.4"/>
  <cols>
    <col min="1" max="1" width="7.6640625" customWidth="1"/>
    <col min="2" max="2" width="6.88671875" customWidth="1"/>
    <col min="3" max="3" width="8.109375" customWidth="1"/>
    <col min="4" max="4" width="6.6640625" customWidth="1"/>
    <col min="5" max="5" width="10" customWidth="1"/>
    <col min="6" max="6" width="10.33203125" customWidth="1"/>
    <col min="7" max="7" width="9.88671875" customWidth="1"/>
    <col min="8" max="10" width="9" customWidth="1"/>
    <col min="11" max="11" width="8.6640625" customWidth="1"/>
    <col min="12" max="12" width="9.6640625" customWidth="1"/>
    <col min="13" max="13" width="10.33203125" customWidth="1"/>
    <col min="14" max="14" width="10.109375" customWidth="1"/>
    <col min="21" max="21" width="11.44140625" customWidth="1"/>
    <col min="22" max="22" width="11.88671875" customWidth="1"/>
    <col min="23" max="23" width="10" customWidth="1"/>
    <col min="24" max="24" width="9.88671875" customWidth="1"/>
  </cols>
  <sheetData>
    <row r="1" spans="1:28">
      <c r="E1" t="s">
        <v>29</v>
      </c>
      <c r="F1" s="45" t="s">
        <v>30</v>
      </c>
      <c r="G1" s="45"/>
      <c r="H1" s="45"/>
      <c r="I1" s="45"/>
      <c r="J1" s="45"/>
      <c r="K1" s="45"/>
      <c r="L1" s="45"/>
      <c r="M1" s="45"/>
      <c r="N1" s="45"/>
      <c r="O1" s="45"/>
      <c r="P1" s="45"/>
      <c r="Q1" s="45"/>
      <c r="R1" s="45"/>
      <c r="S1" s="45"/>
      <c r="T1" s="45"/>
      <c r="U1" s="45"/>
      <c r="V1" s="45"/>
      <c r="W1" s="45"/>
      <c r="X1" s="45"/>
      <c r="Y1" s="45"/>
      <c r="Z1" s="45"/>
      <c r="AA1" s="45"/>
      <c r="AB1" s="45"/>
    </row>
    <row r="2" spans="1:28" ht="15" thickBot="1"/>
    <row r="3" spans="1:28" ht="15.75" customHeight="1">
      <c r="A3" s="1"/>
      <c r="B3" s="54" t="s">
        <v>0</v>
      </c>
      <c r="C3" s="54" t="s">
        <v>1</v>
      </c>
      <c r="D3" s="52" t="s">
        <v>2</v>
      </c>
      <c r="E3" s="46" t="s">
        <v>3</v>
      </c>
      <c r="F3" s="47"/>
      <c r="G3" s="48"/>
      <c r="H3" s="59" t="s">
        <v>4</v>
      </c>
      <c r="I3" s="60"/>
      <c r="J3" s="60"/>
      <c r="K3" s="61"/>
      <c r="L3" s="62"/>
      <c r="M3" s="66" t="s">
        <v>5</v>
      </c>
      <c r="N3" s="67"/>
      <c r="O3" s="67"/>
      <c r="P3" s="67"/>
      <c r="Q3" s="67"/>
      <c r="R3" s="67"/>
      <c r="S3" s="67"/>
      <c r="T3" s="67"/>
      <c r="U3" s="68"/>
      <c r="V3" s="56" t="s">
        <v>18</v>
      </c>
      <c r="W3" s="56" t="s">
        <v>19</v>
      </c>
      <c r="X3" s="56" t="s">
        <v>20</v>
      </c>
    </row>
    <row r="4" spans="1:28" ht="37.5" customHeight="1">
      <c r="A4" s="2" t="s">
        <v>6</v>
      </c>
      <c r="B4" s="55"/>
      <c r="C4" s="55"/>
      <c r="D4" s="53"/>
      <c r="E4" s="49"/>
      <c r="F4" s="50"/>
      <c r="G4" s="51"/>
      <c r="H4" s="63"/>
      <c r="I4" s="64"/>
      <c r="J4" s="64"/>
      <c r="K4" s="64"/>
      <c r="L4" s="65"/>
      <c r="M4" s="69" t="s">
        <v>7</v>
      </c>
      <c r="N4" s="70"/>
      <c r="O4" s="71"/>
      <c r="P4" s="72" t="s">
        <v>8</v>
      </c>
      <c r="Q4" s="74" t="s">
        <v>9</v>
      </c>
      <c r="R4" s="74" t="s">
        <v>10</v>
      </c>
      <c r="S4" s="74" t="s">
        <v>11</v>
      </c>
      <c r="T4" s="23"/>
      <c r="U4" s="76" t="s">
        <v>17</v>
      </c>
      <c r="V4" s="57"/>
      <c r="W4" s="57"/>
      <c r="X4" s="57"/>
    </row>
    <row r="5" spans="1:28" ht="156" customHeight="1" thickBot="1">
      <c r="A5" s="3"/>
      <c r="B5" s="4"/>
      <c r="C5" s="4"/>
      <c r="D5" s="4"/>
      <c r="E5" s="34" t="s">
        <v>21</v>
      </c>
      <c r="F5" s="34" t="s">
        <v>23</v>
      </c>
      <c r="G5" s="5" t="s">
        <v>22</v>
      </c>
      <c r="H5" s="8" t="s">
        <v>26</v>
      </c>
      <c r="I5" s="9" t="s">
        <v>25</v>
      </c>
      <c r="J5" s="7" t="s">
        <v>24</v>
      </c>
      <c r="K5" s="34" t="s">
        <v>16</v>
      </c>
      <c r="L5" s="5" t="s">
        <v>15</v>
      </c>
      <c r="M5" s="34" t="s">
        <v>12</v>
      </c>
      <c r="N5" s="34" t="s">
        <v>13</v>
      </c>
      <c r="O5" s="5" t="s">
        <v>14</v>
      </c>
      <c r="P5" s="73"/>
      <c r="Q5" s="75"/>
      <c r="R5" s="75"/>
      <c r="S5" s="75"/>
      <c r="T5" s="25" t="s">
        <v>31</v>
      </c>
      <c r="U5" s="77"/>
      <c r="V5" s="58"/>
      <c r="W5" s="58"/>
      <c r="X5" s="58"/>
    </row>
    <row r="6" spans="1:28">
      <c r="A6" s="17">
        <v>1</v>
      </c>
      <c r="B6" s="18">
        <v>2</v>
      </c>
      <c r="C6" s="18">
        <v>3</v>
      </c>
      <c r="D6" s="18">
        <v>4</v>
      </c>
      <c r="E6" s="18">
        <v>5</v>
      </c>
      <c r="F6" s="18">
        <v>6</v>
      </c>
      <c r="G6" s="19">
        <v>7</v>
      </c>
      <c r="H6" s="17">
        <v>8</v>
      </c>
      <c r="I6" s="11">
        <v>9</v>
      </c>
      <c r="J6" s="20">
        <v>10</v>
      </c>
      <c r="K6" s="18">
        <v>11</v>
      </c>
      <c r="L6" s="19">
        <v>12</v>
      </c>
      <c r="M6" s="17">
        <v>13</v>
      </c>
      <c r="N6" s="18">
        <v>14</v>
      </c>
      <c r="O6" s="18">
        <v>15</v>
      </c>
      <c r="P6" s="18">
        <v>16</v>
      </c>
      <c r="Q6" s="18">
        <v>17</v>
      </c>
      <c r="R6" s="18">
        <v>18</v>
      </c>
      <c r="S6" s="18">
        <v>19</v>
      </c>
      <c r="T6" s="24">
        <v>20</v>
      </c>
      <c r="U6" s="21">
        <v>21</v>
      </c>
      <c r="V6" s="22">
        <v>22</v>
      </c>
      <c r="W6" s="22">
        <v>23</v>
      </c>
      <c r="X6" s="22">
        <v>24</v>
      </c>
    </row>
    <row r="7" spans="1:28" s="16" customFormat="1">
      <c r="A7" s="38" t="s">
        <v>27</v>
      </c>
      <c r="B7" s="31"/>
      <c r="C7" s="32"/>
      <c r="D7" s="32"/>
      <c r="E7" s="39"/>
      <c r="F7" s="13"/>
      <c r="G7" s="43"/>
      <c r="H7" s="42"/>
      <c r="I7" s="13"/>
      <c r="J7" s="13"/>
      <c r="K7" s="37"/>
      <c r="L7" s="14">
        <f>(H7*E7+I7*F7+J7*G7)+(B7*K7*12)</f>
        <v>0</v>
      </c>
      <c r="M7" s="15"/>
      <c r="N7" s="13"/>
      <c r="O7" s="13"/>
      <c r="P7" s="13"/>
      <c r="Q7" s="37"/>
      <c r="R7" s="13"/>
      <c r="S7" s="40"/>
      <c r="T7" s="40"/>
      <c r="U7" s="14">
        <f t="shared" ref="U7:U8" si="0">(E7*M7)+(F7*N7)+(G7*O7)+(P7*E7)+(P7*F7)+(P7*G7)+12*(Q7*D7)+12*(R7*D7)+12*(S7*B7)+T7*(E7+F7+G7)</f>
        <v>0</v>
      </c>
      <c r="V7" s="41">
        <f t="shared" ref="V7:V8" si="1">L7+U7</f>
        <v>0</v>
      </c>
      <c r="W7" s="41">
        <f t="shared" ref="W7:W8" si="2">V7*23%</f>
        <v>0</v>
      </c>
      <c r="X7" s="41">
        <f t="shared" ref="X7:X8" si="3">V7+W7</f>
        <v>0</v>
      </c>
    </row>
    <row r="8" spans="1:28" s="16" customFormat="1">
      <c r="A8" s="12" t="s">
        <v>28</v>
      </c>
      <c r="B8" s="31"/>
      <c r="C8" s="32"/>
      <c r="D8" s="32"/>
      <c r="E8" s="33"/>
      <c r="F8" s="13"/>
      <c r="G8" s="14"/>
      <c r="H8" s="35"/>
      <c r="I8" s="15"/>
      <c r="J8" s="15"/>
      <c r="K8" s="36"/>
      <c r="L8" s="30">
        <f t="shared" ref="L8" si="4">(H8*E8+I8*F8+J8*G8)+(B8*K8*12)</f>
        <v>0</v>
      </c>
      <c r="M8" s="6"/>
      <c r="N8" s="13"/>
      <c r="O8" s="13"/>
      <c r="P8" s="13"/>
      <c r="Q8" s="13"/>
      <c r="R8" s="13"/>
      <c r="S8" s="37"/>
      <c r="T8" s="13"/>
      <c r="U8" s="14">
        <f t="shared" si="0"/>
        <v>0</v>
      </c>
      <c r="V8" s="41">
        <f t="shared" si="1"/>
        <v>0</v>
      </c>
      <c r="W8" s="41">
        <f t="shared" si="2"/>
        <v>0</v>
      </c>
      <c r="X8" s="41">
        <f t="shared" si="3"/>
        <v>0</v>
      </c>
    </row>
    <row r="9" spans="1:28" ht="15" thickBot="1">
      <c r="V9" s="10">
        <f>SUM(V7:V8)</f>
        <v>0</v>
      </c>
      <c r="W9" s="10">
        <f>SUM(W7:W8)</f>
        <v>0</v>
      </c>
      <c r="X9" s="10">
        <f>SUM(X7:X8)</f>
        <v>0</v>
      </c>
      <c r="Y9" s="16"/>
    </row>
    <row r="13" spans="1:28" ht="15" customHeight="1">
      <c r="A13" s="44"/>
      <c r="B13" s="44"/>
      <c r="C13" s="44"/>
      <c r="D13" s="44"/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</row>
    <row r="18" spans="1:23">
      <c r="A18" s="27"/>
      <c r="T18" s="28"/>
      <c r="U18" s="29"/>
      <c r="V18" s="28"/>
      <c r="W18" s="29"/>
    </row>
  </sheetData>
  <mergeCells count="16">
    <mergeCell ref="F1:AB1"/>
    <mergeCell ref="E3:G4"/>
    <mergeCell ref="D3:D4"/>
    <mergeCell ref="C3:C4"/>
    <mergeCell ref="B3:B4"/>
    <mergeCell ref="X3:X5"/>
    <mergeCell ref="H3:L4"/>
    <mergeCell ref="M3:U3"/>
    <mergeCell ref="V3:V5"/>
    <mergeCell ref="W3:W5"/>
    <mergeCell ref="M4:O4"/>
    <mergeCell ref="P4:P5"/>
    <mergeCell ref="Q4:Q5"/>
    <mergeCell ref="R4:R5"/>
    <mergeCell ref="S4:S5"/>
    <mergeCell ref="U4:U5"/>
  </mergeCells>
  <pageMargins left="0.7" right="0.7" top="0.75" bottom="0.75" header="0.3" footer="0.3"/>
  <pageSetup paperSize="8" scale="7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uzytkownik</dc:creator>
  <cp:lastModifiedBy>uzytkownik</cp:lastModifiedBy>
  <cp:lastPrinted>2017-11-23T10:41:52Z</cp:lastPrinted>
  <dcterms:created xsi:type="dcterms:W3CDTF">2014-04-25T06:38:52Z</dcterms:created>
  <dcterms:modified xsi:type="dcterms:W3CDTF">2020-12-17T07:34:34Z</dcterms:modified>
</cp:coreProperties>
</file>