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625121A5-335D-4AFA-B0A8-409674F1B50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Wykres1" sheetId="4" r:id="rId1"/>
    <sheet name="2016" sheetId="1" r:id="rId2"/>
    <sheet name="2021" sheetId="7" r:id="rId3"/>
    <sheet name="2022" sheetId="8" r:id="rId4"/>
  </sheets>
  <definedNames>
    <definedName name="_xlnm.Print_Area" localSheetId="1">'2016'!$B$1:$G$152</definedName>
    <definedName name="_xlnm.Print_Area" localSheetId="2">'2021'!$B$2:$G$163</definedName>
    <definedName name="_xlnm.Print_Area" localSheetId="3">'2022'!$B$2:$G$163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2" i="8" l="1"/>
  <c r="G191" i="8"/>
  <c r="G190" i="8"/>
  <c r="G189" i="8"/>
  <c r="G188" i="8"/>
  <c r="G187" i="8"/>
  <c r="G186" i="8"/>
  <c r="G185" i="8"/>
  <c r="G184" i="8"/>
  <c r="G5" i="7"/>
  <c r="F5" i="7"/>
  <c r="G183" i="8" l="1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F164" i="8"/>
  <c r="G163" i="8"/>
  <c r="G162" i="8"/>
  <c r="G161" i="8"/>
  <c r="G160" i="8"/>
  <c r="G159" i="8"/>
  <c r="G158" i="8"/>
  <c r="G156" i="8"/>
  <c r="G155" i="8"/>
  <c r="G152" i="8"/>
  <c r="G150" i="8"/>
  <c r="G149" i="8"/>
  <c r="G146" i="8"/>
  <c r="G142" i="8"/>
  <c r="G139" i="8"/>
  <c r="G138" i="8"/>
  <c r="G137" i="8"/>
  <c r="G135" i="8"/>
  <c r="G132" i="8"/>
  <c r="G131" i="8"/>
  <c r="G130" i="8"/>
  <c r="G129" i="8"/>
  <c r="G128" i="8"/>
  <c r="G127" i="8"/>
  <c r="G126" i="8"/>
  <c r="G123" i="8"/>
  <c r="G120" i="8"/>
  <c r="G119" i="8"/>
  <c r="G118" i="8"/>
  <c r="G117" i="8"/>
  <c r="G115" i="8"/>
  <c r="G113" i="8"/>
  <c r="G109" i="8"/>
  <c r="G107" i="8"/>
  <c r="G105" i="8"/>
  <c r="G97" i="8"/>
  <c r="G92" i="8"/>
  <c r="G91" i="8"/>
  <c r="F83" i="8"/>
  <c r="F5" i="8" s="1"/>
  <c r="G82" i="8"/>
  <c r="G79" i="8"/>
  <c r="G77" i="8"/>
  <c r="G76" i="8"/>
  <c r="G75" i="8"/>
  <c r="G74" i="8"/>
  <c r="G72" i="8"/>
  <c r="E70" i="8"/>
  <c r="G69" i="8" s="1"/>
  <c r="G67" i="8"/>
  <c r="G64" i="8"/>
  <c r="G59" i="8"/>
  <c r="G58" i="8"/>
  <c r="G56" i="8"/>
  <c r="G52" i="8"/>
  <c r="G48" i="8"/>
  <c r="G47" i="8"/>
  <c r="G45" i="8"/>
  <c r="G43" i="8"/>
  <c r="G39" i="8"/>
  <c r="G37" i="8"/>
  <c r="G36" i="8"/>
  <c r="G35" i="8"/>
  <c r="G32" i="8"/>
  <c r="G28" i="8"/>
  <c r="G27" i="8"/>
  <c r="G26" i="8"/>
  <c r="G24" i="8"/>
  <c r="G22" i="8"/>
  <c r="G20" i="8"/>
  <c r="G18" i="8"/>
  <c r="G17" i="8"/>
  <c r="G16" i="8"/>
  <c r="G13" i="8"/>
  <c r="G10" i="8"/>
  <c r="G7" i="8"/>
  <c r="G182" i="7"/>
  <c r="G183" i="7"/>
  <c r="G180" i="7"/>
  <c r="G181" i="7"/>
  <c r="G179" i="7"/>
  <c r="G178" i="7"/>
  <c r="G171" i="7"/>
  <c r="G172" i="7"/>
  <c r="G173" i="7"/>
  <c r="G174" i="7"/>
  <c r="G175" i="7"/>
  <c r="G176" i="7"/>
  <c r="G177" i="7"/>
  <c r="G170" i="7"/>
  <c r="G169" i="7"/>
  <c r="G168" i="7"/>
  <c r="G5" i="8" l="1"/>
  <c r="E5" i="8"/>
  <c r="G83" i="8"/>
  <c r="G146" i="7"/>
  <c r="G167" i="7" l="1"/>
  <c r="G166" i="7"/>
  <c r="E3" i="1"/>
  <c r="G20" i="7"/>
  <c r="G13" i="7"/>
  <c r="G163" i="7"/>
  <c r="G162" i="7"/>
  <c r="G161" i="7"/>
  <c r="G159" i="7"/>
  <c r="G158" i="7"/>
  <c r="G156" i="7"/>
  <c r="G155" i="7"/>
  <c r="G152" i="7"/>
  <c r="G150" i="7"/>
  <c r="G149" i="7"/>
  <c r="G142" i="7"/>
  <c r="G139" i="7"/>
  <c r="G138" i="7"/>
  <c r="G137" i="7"/>
  <c r="G135" i="7"/>
  <c r="G132" i="7"/>
  <c r="G127" i="7"/>
  <c r="G128" i="7"/>
  <c r="G129" i="7"/>
  <c r="G130" i="7"/>
  <c r="G131" i="7"/>
  <c r="G126" i="7"/>
  <c r="G123" i="7"/>
  <c r="G120" i="7"/>
  <c r="G119" i="7"/>
  <c r="G118" i="7"/>
  <c r="G117" i="7"/>
  <c r="G115" i="7"/>
  <c r="G113" i="7"/>
  <c r="G109" i="7"/>
  <c r="G107" i="7"/>
  <c r="G105" i="7"/>
  <c r="G97" i="7"/>
  <c r="G92" i="7"/>
  <c r="G91" i="7"/>
  <c r="G82" i="7"/>
  <c r="G79" i="7"/>
  <c r="G77" i="7"/>
  <c r="G76" i="7"/>
  <c r="G75" i="7"/>
  <c r="G74" i="7"/>
  <c r="G72" i="7"/>
  <c r="G67" i="7"/>
  <c r="G64" i="7"/>
  <c r="G59" i="7"/>
  <c r="G58" i="7"/>
  <c r="G56" i="7"/>
  <c r="G52" i="7"/>
  <c r="G48" i="7"/>
  <c r="G47" i="7"/>
  <c r="G45" i="7"/>
  <c r="G43" i="7"/>
  <c r="G39" i="7"/>
  <c r="G37" i="7"/>
  <c r="G36" i="7"/>
  <c r="G35" i="7"/>
  <c r="G32" i="7"/>
  <c r="G28" i="7"/>
  <c r="G27" i="7"/>
  <c r="G26" i="7"/>
  <c r="G24" i="7"/>
  <c r="G22" i="7"/>
  <c r="G18" i="7"/>
  <c r="G17" i="7"/>
  <c r="G16" i="7"/>
  <c r="G10" i="7"/>
  <c r="G7" i="7"/>
  <c r="G165" i="7"/>
  <c r="E70" i="7"/>
  <c r="E5" i="7" s="1"/>
  <c r="F164" i="7"/>
  <c r="G164" i="7" s="1"/>
  <c r="G69" i="7" l="1"/>
  <c r="G160" i="7"/>
  <c r="F83" i="7"/>
  <c r="E152" i="1"/>
  <c r="G83" i="7" l="1"/>
  <c r="G17" i="1"/>
  <c r="G3" i="1" l="1"/>
  <c r="G127" i="1"/>
  <c r="F77" i="1"/>
  <c r="G73" i="1"/>
  <c r="F152" i="1" l="1"/>
  <c r="F3" i="1"/>
  <c r="G152" i="1"/>
</calcChain>
</file>

<file path=xl/sharedStrings.xml><?xml version="1.0" encoding="utf-8"?>
<sst xmlns="http://schemas.openxmlformats.org/spreadsheetml/2006/main" count="808" uniqueCount="260">
  <si>
    <t>Lp</t>
  </si>
  <si>
    <t>Miejsce zainstalowania układu pomiarowego</t>
  </si>
  <si>
    <t>Miejsce zainstalowania punktów oświetleniowych</t>
  </si>
  <si>
    <t>Razem</t>
  </si>
  <si>
    <t>st. transf. Torowa</t>
  </si>
  <si>
    <t>ul. Torowa</t>
  </si>
  <si>
    <t>ul. Akacjowa</t>
  </si>
  <si>
    <t>st. transf. Racławice 1</t>
  </si>
  <si>
    <t>ul. Rudnicka</t>
  </si>
  <si>
    <t>st. transf. Racławice 2</t>
  </si>
  <si>
    <t>ul. Piaskowa</t>
  </si>
  <si>
    <t>ul. Nadjeziorze</t>
  </si>
  <si>
    <t>st. transf. Racławice 3</t>
  </si>
  <si>
    <t>ul. Zielona- błonie</t>
  </si>
  <si>
    <t xml:space="preserve">                    staw</t>
  </si>
  <si>
    <t xml:space="preserve">      słupy stalowe</t>
  </si>
  <si>
    <t>st. transf. Racławice 4</t>
  </si>
  <si>
    <t>ul. Krótka</t>
  </si>
  <si>
    <t>st. transf. Racławice 5</t>
  </si>
  <si>
    <t>ul. Rudnicka i Boczna</t>
  </si>
  <si>
    <t>st. transf. Racławice 6</t>
  </si>
  <si>
    <t>ul. Błonie</t>
  </si>
  <si>
    <t>ul. Lubelska</t>
  </si>
  <si>
    <t>st. transf. Racławice 7</t>
  </si>
  <si>
    <t>ul. Nowowiejska</t>
  </si>
  <si>
    <t>st. transf. Wolina 1</t>
  </si>
  <si>
    <t>ul. Sienkiewicza</t>
  </si>
  <si>
    <t xml:space="preserve">      za WDK</t>
  </si>
  <si>
    <t>Błonie</t>
  </si>
  <si>
    <t>st. transf. Wolina 2</t>
  </si>
  <si>
    <t>ul. ks.. Twardowskiego</t>
  </si>
  <si>
    <t>st. transf. Wolina 3</t>
  </si>
  <si>
    <t>st. transf.Nowa Wieś</t>
  </si>
  <si>
    <t>Nowa Wieś</t>
  </si>
  <si>
    <t>st. transf. Grądy 1</t>
  </si>
  <si>
    <t>ul. Słoneczna</t>
  </si>
  <si>
    <t>ul. Jana</t>
  </si>
  <si>
    <t>ul. Grądy</t>
  </si>
  <si>
    <t>st. transf. Grądy 2</t>
  </si>
  <si>
    <t>st. transf. Grądy 3</t>
  </si>
  <si>
    <t>ul. Nowa</t>
  </si>
  <si>
    <t>st. transf. Podwolina 1</t>
  </si>
  <si>
    <t>ul. Dąbrowskiego</t>
  </si>
  <si>
    <t>ul.  M.Dąbrowskiej, Szarych Szeregów</t>
  </si>
  <si>
    <t>st. transf. Podwolina 3</t>
  </si>
  <si>
    <t>ul. Lipowa</t>
  </si>
  <si>
    <t>st. transf. Warchoły 1</t>
  </si>
  <si>
    <t>ul. Wilcza</t>
  </si>
  <si>
    <t>ul. Rzeszowska</t>
  </si>
  <si>
    <t>ul. Wąska</t>
  </si>
  <si>
    <t>ul. Czerniawy</t>
  </si>
  <si>
    <t>st. transf. Warchoły 2</t>
  </si>
  <si>
    <t>ul. Bajaka</t>
  </si>
  <si>
    <t>ul. Rzeczna</t>
  </si>
  <si>
    <t>ul. Gruntowa</t>
  </si>
  <si>
    <t>st. transf. Warchoły 4</t>
  </si>
  <si>
    <t>st. transf. Warchoły 5</t>
  </si>
  <si>
    <t>ul. Nowa Boczna</t>
  </si>
  <si>
    <t>ul. Zielona</t>
  </si>
  <si>
    <t>ul. Rzemieślnicza</t>
  </si>
  <si>
    <t>st. transf. Warchoły 7</t>
  </si>
  <si>
    <t>ul. Krucza</t>
  </si>
  <si>
    <t>ul. Borowa</t>
  </si>
  <si>
    <t>st. transf. Warchoły 8</t>
  </si>
  <si>
    <t>ul. Tulipanowa</t>
  </si>
  <si>
    <t>st. transf. Warchoły 9</t>
  </si>
  <si>
    <t>ul. Okrężna</t>
  </si>
  <si>
    <t>ul. Górna</t>
  </si>
  <si>
    <t>ul. Głowackiego</t>
  </si>
  <si>
    <t>ul. Podleśna</t>
  </si>
  <si>
    <t>st. transf. Barce 2</t>
  </si>
  <si>
    <t>ul. Pętla</t>
  </si>
  <si>
    <t>droga do stacji tr.</t>
  </si>
  <si>
    <t>st. transf. Barce 3</t>
  </si>
  <si>
    <t>ul. Dolna</t>
  </si>
  <si>
    <t>st. transf. WZGS</t>
  </si>
  <si>
    <t>ul Reymonta</t>
  </si>
  <si>
    <t>ul. Rzeszowska Boczna I</t>
  </si>
  <si>
    <t>st. transf. Polna 1</t>
  </si>
  <si>
    <t>ul. Polna</t>
  </si>
  <si>
    <t>ul. Gisgesa</t>
  </si>
  <si>
    <t>st. transf. Polna 2</t>
  </si>
  <si>
    <t>ul. Szopena</t>
  </si>
  <si>
    <t>st. transf. ZOR</t>
  </si>
  <si>
    <t>Plac pomiędzy blokami „2” i „4”</t>
  </si>
  <si>
    <t>st. transf. ZSE</t>
  </si>
  <si>
    <t>ul. Mickiewicza</t>
  </si>
  <si>
    <t>st. transf. Moskale 1</t>
  </si>
  <si>
    <t>ul. Szklarniowa</t>
  </si>
  <si>
    <t>ul. Wesoła</t>
  </si>
  <si>
    <t>ul. Mała</t>
  </si>
  <si>
    <t>st. transf. Moskale 2</t>
  </si>
  <si>
    <t>ul. Leśna</t>
  </si>
  <si>
    <t>st. transf. Malce 1</t>
  </si>
  <si>
    <t>ul. Sopocka</t>
  </si>
  <si>
    <t>ul. Krzywa</t>
  </si>
  <si>
    <t>ul. Ogrodowa</t>
  </si>
  <si>
    <t>ul. Końcowa</t>
  </si>
  <si>
    <t>ul. Sanowa</t>
  </si>
  <si>
    <t>ul. Pszenna</t>
  </si>
  <si>
    <t>ul. Sadowa</t>
  </si>
  <si>
    <t>st. transf. Malce 2</t>
  </si>
  <si>
    <t>ul. Skłodowskiej</t>
  </si>
  <si>
    <t>st. transf. Malce 3</t>
  </si>
  <si>
    <t>ul. Mostowa</t>
  </si>
  <si>
    <t>ul. Podwale</t>
  </si>
  <si>
    <t>ul. Potok</t>
  </si>
  <si>
    <t>st. transf. Malce 4</t>
  </si>
  <si>
    <t>ul. Gutki</t>
  </si>
  <si>
    <t>ul. Andersa</t>
  </si>
  <si>
    <t>ul. Tęczowa</t>
  </si>
  <si>
    <t>ul. Armii Krajowej</t>
  </si>
  <si>
    <t>ul. Legionów</t>
  </si>
  <si>
    <t>ul. Osiedle</t>
  </si>
  <si>
    <t>ul. Wańkowicza</t>
  </si>
  <si>
    <t>st. transf. Dębinki</t>
  </si>
  <si>
    <t>ul. Modrzewiowa</t>
  </si>
  <si>
    <t>ul. Spacerowa</t>
  </si>
  <si>
    <t>ul. Dębinki</t>
  </si>
  <si>
    <t>ul. Jaworowa</t>
  </si>
  <si>
    <t>st. transf. Oczyszczal.</t>
  </si>
  <si>
    <t>ul. Żurawia</t>
  </si>
  <si>
    <t>ul. Kościuszki</t>
  </si>
  <si>
    <t>st. transf. Ciastkarnia</t>
  </si>
  <si>
    <t>ul. Bema</t>
  </si>
  <si>
    <t>st. transf. Kilińskiego</t>
  </si>
  <si>
    <t>ul. Kilińskiego</t>
  </si>
  <si>
    <t>ul. Kręta</t>
  </si>
  <si>
    <t>ul. Kwiatkowskiego</t>
  </si>
  <si>
    <t>ul. Słowackiego</t>
  </si>
  <si>
    <t>ul. Podoficerska</t>
  </si>
  <si>
    <t>Małe Planty</t>
  </si>
  <si>
    <t>Duże Planty</t>
  </si>
  <si>
    <t>ul. Reymonta</t>
  </si>
  <si>
    <t>ul. Krasickiego</t>
  </si>
  <si>
    <t>st. trafo. Nowosielec 1</t>
  </si>
  <si>
    <t>Nowosielec</t>
  </si>
  <si>
    <t>st. trafo Nowosielec 2</t>
  </si>
  <si>
    <t>st. trafo Nowosielec 3</t>
  </si>
  <si>
    <t>st. trafo Nowosielec 5</t>
  </si>
  <si>
    <t>st. trafo Nowosielec 6</t>
  </si>
  <si>
    <t>Szafa SO – 5  Nimet</t>
  </si>
  <si>
    <t>ścieżka do bloków</t>
  </si>
  <si>
    <t>st. trafo Słowackiego</t>
  </si>
  <si>
    <t>ul. Wyszyńskiego</t>
  </si>
  <si>
    <t>ul. 11 Listopada</t>
  </si>
  <si>
    <t>st. trafo PE Nisko</t>
  </si>
  <si>
    <t>ul. Olszyna</t>
  </si>
  <si>
    <t>ul. Legutki</t>
  </si>
  <si>
    <t>st. trafo Kończyce 1</t>
  </si>
  <si>
    <t>Kończyce</t>
  </si>
  <si>
    <t>st. trafo Zarzecze 1</t>
  </si>
  <si>
    <t>ul. Konopnickiej</t>
  </si>
  <si>
    <t>st. trafo Zarzecze 2</t>
  </si>
  <si>
    <t>ul. Kopernika</t>
  </si>
  <si>
    <t>ul. 22-go Lipca</t>
  </si>
  <si>
    <t>ul. Dębowa</t>
  </si>
  <si>
    <t>st. trafo Zarzecze 4</t>
  </si>
  <si>
    <t>st. trafo Zarzecze 5</t>
  </si>
  <si>
    <t>st. trafo Zarzecze 6</t>
  </si>
  <si>
    <t>ul. Wiśniowa</t>
  </si>
  <si>
    <t>st. trafo Zarzecze 7</t>
  </si>
  <si>
    <t>st. trafo Zarzecze 9</t>
  </si>
  <si>
    <t>st. trafo Zarzecze 10</t>
  </si>
  <si>
    <t>ul. Kolonia</t>
  </si>
  <si>
    <t>ul. Bukowina</t>
  </si>
  <si>
    <t>st. trafo Zarzecze 11</t>
  </si>
  <si>
    <t>ul. Podborek</t>
  </si>
  <si>
    <t>st. trafo Zasanie 1</t>
  </si>
  <si>
    <t>Zasanie</t>
  </si>
  <si>
    <t>st. trafo Zasanie 2</t>
  </si>
  <si>
    <t>Hawryły</t>
  </si>
  <si>
    <t>st.Hawryły</t>
  </si>
  <si>
    <t>ul.Jezioro</t>
  </si>
  <si>
    <t>ul.Sopocka Boczna</t>
  </si>
  <si>
    <t>ul. Węgrzynowskiego</t>
  </si>
  <si>
    <t>ul.Sadowa -Mostowa</t>
  </si>
  <si>
    <t>st.transf.Malce 6</t>
  </si>
  <si>
    <t xml:space="preserve">ul.Willowa </t>
  </si>
  <si>
    <t>st.Wólka Tanewska</t>
  </si>
  <si>
    <t>ul.Krzeszowska</t>
  </si>
  <si>
    <t>st.trafo Kłyżów 1 PKP</t>
  </si>
  <si>
    <t>ul.Ługowa</t>
  </si>
  <si>
    <t>ul.Rzeszowska Boczna II</t>
  </si>
  <si>
    <t>st. transf. Świerczewskiego          szafa SO - 3</t>
  </si>
  <si>
    <t>st. transf. Tysiąclecia                   szafa SO - 6</t>
  </si>
  <si>
    <t>st. transf. ZOZ                                 szafa SO - 1</t>
  </si>
  <si>
    <t>Szafa SO – 7                                       st. transf. Tysiąclecia</t>
  </si>
  <si>
    <t>Rondo na S19</t>
  </si>
  <si>
    <t>Ilość punktów oświetlenia ulicznego będących  na majątku Gminy i Miasta Nisko</t>
  </si>
  <si>
    <t>Podwieszone</t>
  </si>
  <si>
    <t xml:space="preserve">Wydzielone </t>
  </si>
  <si>
    <t xml:space="preserve">ul.Krótka </t>
  </si>
  <si>
    <t>st. transf. Warchoły 3</t>
  </si>
  <si>
    <t>st. transf. Szopena szafa                      SO-4</t>
  </si>
  <si>
    <t xml:space="preserve">plac kościelny </t>
  </si>
  <si>
    <t>st.transf.Barce 1</t>
  </si>
  <si>
    <t>st. transf. Nisko Sopot</t>
  </si>
  <si>
    <t>ul.Ługowa Boczna</t>
  </si>
  <si>
    <t xml:space="preserve">Park Miejski </t>
  </si>
  <si>
    <t>st.Nisko Pawilon</t>
  </si>
  <si>
    <t>Zestawienie ilości punktów oświetlenia dróg i placów na terenie Gminy i Miasta Nisko w 2016r.</t>
  </si>
  <si>
    <t>ul.Wojska Polskiego</t>
  </si>
  <si>
    <t>ul.Boczna od Truskawkowej</t>
  </si>
  <si>
    <t>ul.Sosnowa</t>
  </si>
  <si>
    <t>ul.Akacjowa</t>
  </si>
  <si>
    <t>ul.Górki</t>
  </si>
  <si>
    <t>ul.Długa boczna wew nr 1</t>
  </si>
  <si>
    <t>ul.Willowa i Wspólna</t>
  </si>
  <si>
    <t xml:space="preserve"> </t>
  </si>
  <si>
    <t>ZARZECZE-9 Wypych</t>
  </si>
  <si>
    <t>Zarzecze ul. Mickiewicza</t>
  </si>
  <si>
    <t>Plac Zabaw Malce</t>
  </si>
  <si>
    <t>ul.Jaśminowa</t>
  </si>
  <si>
    <t>Zestawienie ilości punktów oświetlenia dróg i placów na terenie Gminy i Miasta Nisko w 2021r.</t>
  </si>
  <si>
    <t>SZKLARNIOWA ZKP plac zabaw</t>
  </si>
  <si>
    <t>ul.Czerniawy</t>
  </si>
  <si>
    <t>Kapliczka  Malce</t>
  </si>
  <si>
    <t>ZKP lubelska</t>
  </si>
  <si>
    <t>Lubelska/Racławice-obok Stacji diag.</t>
  </si>
  <si>
    <t xml:space="preserve">ZKP Ogrodowa Zarzecze </t>
  </si>
  <si>
    <t>ul.Ogrodowa</t>
  </si>
  <si>
    <t>ul.Zielona</t>
  </si>
  <si>
    <t xml:space="preserve">ZKP Zielona Zarzecze </t>
  </si>
  <si>
    <t>KOLOR CZERWONY DOWIESZENIA</t>
  </si>
  <si>
    <t>Tysiąclecia blok 8A</t>
  </si>
  <si>
    <t>Tysiąclecia blok 8E</t>
  </si>
  <si>
    <t>Brzozowa</t>
  </si>
  <si>
    <t>Długa - Boczne</t>
  </si>
  <si>
    <t>Czerwonych maków</t>
  </si>
  <si>
    <t>Raginisa</t>
  </si>
  <si>
    <t>Dębowa</t>
  </si>
  <si>
    <t>ZKP SZOJE</t>
  </si>
  <si>
    <t>Grądy 3 -so6</t>
  </si>
  <si>
    <t>Nisko Malce 4</t>
  </si>
  <si>
    <t>ZARZECZE-2 SO Piekarnia GS</t>
  </si>
  <si>
    <t>Barce 2</t>
  </si>
  <si>
    <t>Nisko Malce 1</t>
  </si>
  <si>
    <t>Nisko T-2 SO6</t>
  </si>
  <si>
    <t>Dobra</t>
  </si>
  <si>
    <t>Piękna</t>
  </si>
  <si>
    <t>Ługowa</t>
  </si>
  <si>
    <t>Nowa</t>
  </si>
  <si>
    <t>Szoje-Krzeszowska</t>
  </si>
  <si>
    <t>Zarzecze st.trafo Kłyżów 1 PKP</t>
  </si>
  <si>
    <t>NSKO- Malce 3</t>
  </si>
  <si>
    <t>NSKO- Grądy 3 SOU-3</t>
  </si>
  <si>
    <t>Bydynek</t>
  </si>
  <si>
    <t>Bydynek urzędu pl.Wolności 14-naświetlacze doziemne</t>
  </si>
  <si>
    <t>Nisko</t>
  </si>
  <si>
    <t>Zarzecze</t>
  </si>
  <si>
    <t>Racławice</t>
  </si>
  <si>
    <t>ul. Do Cmentaża Nowosielec</t>
  </si>
  <si>
    <t>Droga do Kończyc - Nowosielec</t>
  </si>
  <si>
    <t>ul.Kochanowskiego</t>
  </si>
  <si>
    <t xml:space="preserve">ul.Długa boczna </t>
  </si>
  <si>
    <t>ul.Kwiatowa</t>
  </si>
  <si>
    <t xml:space="preserve"> Zarzecze ul. Lubelska dz.nr 1580/1</t>
  </si>
  <si>
    <t>Zarzecze ul. Lubelska dz nr 1570</t>
  </si>
  <si>
    <t>Zestawienie ilości punktów oświetlenia dróg i placów na terenie Gminy i Miasta Nisko w 2022r.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</si>
</sst>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13" xfId="0" applyFont="1" applyBorder="1"/>
    <xf numFmtId="0" fontId="2" fillId="0" borderId="0" xfId="0" applyFont="1"/>
    <xf numFmtId="0" fontId="1" fillId="0" borderId="6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25" xfId="0" applyFont="1" applyBorder="1"/>
    <xf numFmtId="0" fontId="1" fillId="0" borderId="10" xfId="0" applyFont="1" applyBorder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5" xfId="0" applyFont="1" applyBorder="1"/>
    <xf numFmtId="0" fontId="1" fillId="0" borderId="1" xfId="0" applyFont="1" applyBorder="1"/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25" xfId="0" applyFont="1" applyBorder="1" applyAlignment="1">
      <alignment wrapText="1"/>
    </xf>
    <xf numFmtId="0" fontId="1" fillId="0" borderId="25" xfId="0" applyFont="1" applyBorder="1" applyAlignment="1">
      <alignment vertical="center"/>
    </xf>
    <xf numFmtId="0" fontId="1" fillId="0" borderId="2" xfId="0" applyFont="1" applyBorder="1"/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13" xfId="0" applyFont="1" applyBorder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0" xfId="0" applyFont="1" applyFill="1" applyBorder="1"/>
    <xf numFmtId="0" fontId="1" fillId="0" borderId="21" xfId="0" applyFont="1" applyFill="1" applyBorder="1"/>
    <xf numFmtId="0" fontId="1" fillId="0" borderId="21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0" fontId="1" fillId="0" borderId="12" xfId="0" applyFont="1" applyFill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0" xfId="0" applyFont="1"/>
    <xf numFmtId="0" fontId="1" fillId="0" borderId="3" xfId="0" applyFont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6" xfId="0" applyFont="1" applyBorder="1"/>
    <xf numFmtId="0" fontId="1" fillId="2" borderId="13" xfId="0" applyFont="1" applyFill="1" applyBorder="1"/>
    <xf numFmtId="0" fontId="0" fillId="0" borderId="0" xfId="0" applyAlignment="1">
      <alignment horizontal="center"/>
    </xf>
    <xf numFmtId="0" fontId="1" fillId="2" borderId="5" xfId="0" applyFont="1" applyFill="1" applyBorder="1"/>
    <xf numFmtId="0" fontId="2" fillId="2" borderId="5" xfId="0" applyFont="1" applyFill="1" applyBorder="1"/>
    <xf numFmtId="0" fontId="2" fillId="2" borderId="24" xfId="0" applyFont="1" applyFill="1" applyBorder="1"/>
    <xf numFmtId="0" fontId="0" fillId="2" borderId="30" xfId="0" applyFill="1" applyBorder="1"/>
    <xf numFmtId="0" fontId="3" fillId="2" borderId="30" xfId="0" applyFont="1" applyFill="1" applyBorder="1" applyAlignment="1"/>
    <xf numFmtId="0" fontId="0" fillId="0" borderId="30" xfId="0" applyBorder="1"/>
    <xf numFmtId="0" fontId="1" fillId="2" borderId="30" xfId="0" applyFont="1" applyFill="1" applyBorder="1"/>
    <xf numFmtId="0" fontId="0" fillId="2" borderId="33" xfId="0" applyFill="1" applyBorder="1"/>
    <xf numFmtId="0" fontId="0" fillId="0" borderId="30" xfId="0" applyFill="1" applyBorder="1"/>
    <xf numFmtId="0" fontId="1" fillId="2" borderId="2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left" vertical="center" wrapText="1"/>
    </xf>
    <xf numFmtId="0" fontId="0" fillId="2" borderId="32" xfId="0" applyFill="1" applyBorder="1"/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4" xfId="0" applyFont="1" applyBorder="1" applyAlignment="1">
      <alignment horizontal="center"/>
    </xf>
    <xf numFmtId="0" fontId="1" fillId="2" borderId="2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2" borderId="24" xfId="0" applyFont="1" applyFill="1" applyBorder="1"/>
    <xf numFmtId="0" fontId="4" fillId="2" borderId="1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2" borderId="10" xfId="0" applyFont="1" applyFill="1" applyBorder="1"/>
    <xf numFmtId="0" fontId="1" fillId="2" borderId="25" xfId="0" applyFont="1" applyFill="1" applyBorder="1"/>
    <xf numFmtId="0" fontId="1" fillId="2" borderId="1" xfId="0" applyFont="1" applyFill="1" applyBorder="1"/>
    <xf numFmtId="0" fontId="4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" fillId="2" borderId="3" xfId="0" applyFont="1" applyFill="1" applyBorder="1"/>
    <xf numFmtId="0" fontId="1" fillId="2" borderId="2" xfId="0" applyFont="1" applyFill="1" applyBorder="1"/>
    <xf numFmtId="0" fontId="1" fillId="2" borderId="25" xfId="0" applyFont="1" applyFill="1" applyBorder="1" applyAlignment="1">
      <alignment wrapText="1"/>
    </xf>
    <xf numFmtId="0" fontId="1" fillId="2" borderId="25" xfId="0" applyFont="1" applyFill="1" applyBorder="1" applyAlignment="1">
      <alignment vertical="center"/>
    </xf>
    <xf numFmtId="0" fontId="4" fillId="2" borderId="2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1" fillId="2" borderId="21" xfId="0" applyFont="1" applyFill="1" applyBorder="1"/>
    <xf numFmtId="0" fontId="2" fillId="2" borderId="3" xfId="0" applyFont="1" applyFill="1" applyBorder="1"/>
    <xf numFmtId="0" fontId="3" fillId="2" borderId="32" xfId="0" applyFont="1" applyFill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25" xfId="0" applyFont="1" applyBorder="1" applyAlignment="1"/>
    <xf numFmtId="0" fontId="3" fillId="0" borderId="25" xfId="0" applyFont="1" applyBorder="1" applyAlignment="1">
      <alignment horizontal="center"/>
    </xf>
    <xf numFmtId="0" fontId="3" fillId="0" borderId="30" xfId="0" applyFont="1" applyBorder="1" applyAlignment="1"/>
    <xf numFmtId="0" fontId="1" fillId="3" borderId="13" xfId="0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1" fillId="3" borderId="3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FCFCCC"/>
      <color rgb="FFACBC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'2016'!$B$149:$D$149</c:f>
              <c:strCache>
                <c:ptCount val="3"/>
                <c:pt idx="0">
                  <c:v>81</c:v>
                </c:pt>
                <c:pt idx="1">
                  <c:v>st.Hawryły</c:v>
                </c:pt>
                <c:pt idx="2">
                  <c:v>Hawryły</c:v>
                </c:pt>
              </c:strCache>
            </c:strRef>
          </c:tx>
          <c:invertIfNegative val="0"/>
          <c:cat>
            <c:multiLvlStrRef>
              <c:f>'2016'!$E$2:$H$148</c:f>
              <c:multiLvlStrCache>
                <c:ptCount val="3"/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4</c:v>
                  </c:pt>
                  <c:pt idx="2">
                    <c:v>4</c:v>
                  </c:pt>
                </c:lvl>
                <c:lvl>
                  <c:pt idx="0">
                    <c:v>4</c:v>
                  </c:pt>
                  <c:pt idx="2">
                    <c:v>4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10</c:v>
                  </c:pt>
                  <c:pt idx="2">
                    <c:v>15</c:v>
                  </c:pt>
                </c:lvl>
                <c:lvl>
                  <c:pt idx="0">
                    <c:v>3</c:v>
                  </c:pt>
                  <c:pt idx="2">
                    <c:v>3</c:v>
                  </c:pt>
                </c:lvl>
                <c:lvl>
                  <c:pt idx="0">
                    <c:v>9</c:v>
                  </c:pt>
                </c:lvl>
                <c:lvl>
                  <c:pt idx="0">
                    <c:v>7</c:v>
                  </c:pt>
                  <c:pt idx="2">
                    <c:v>16</c:v>
                  </c:pt>
                </c:lvl>
                <c:lvl>
                  <c:pt idx="0">
                    <c:v>7</c:v>
                  </c:pt>
                </c:lvl>
                <c:lvl>
                  <c:pt idx="0">
                    <c:v>3</c:v>
                  </c:pt>
                  <c:pt idx="2">
                    <c:v>10</c:v>
                  </c:pt>
                </c:lvl>
                <c:lvl>
                  <c:pt idx="0">
                    <c:v>2</c:v>
                  </c:pt>
                  <c:pt idx="2">
                    <c:v>2</c:v>
                  </c:pt>
                </c:lvl>
                <c:lvl>
                  <c:pt idx="0">
                    <c:v>13</c:v>
                  </c:pt>
                </c:lvl>
                <c:lvl>
                  <c:pt idx="0">
                    <c:v>8</c:v>
                  </c:pt>
                  <c:pt idx="2">
                    <c:v>21</c:v>
                  </c:pt>
                </c:lvl>
                <c:lvl>
                  <c:pt idx="1">
                    <c:v>3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10</c:v>
                  </c:pt>
                  <c:pt idx="2">
                    <c:v>21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4</c:v>
                  </c:pt>
                  <c:pt idx="2">
                    <c:v>8</c:v>
                  </c:pt>
                </c:lvl>
                <c:lvl>
                  <c:pt idx="0">
                    <c:v>5</c:v>
                  </c:pt>
                  <c:pt idx="2">
                    <c:v>5</c:v>
                  </c:pt>
                </c:lvl>
                <c:lvl>
                  <c:pt idx="0">
                    <c:v>2</c:v>
                  </c:pt>
                  <c:pt idx="2">
                    <c:v>2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</c:lvl>
                <c:lvl>
                  <c:pt idx="0">
                    <c:v>2</c:v>
                  </c:pt>
                  <c:pt idx="2">
                    <c:v>4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1</c:v>
                  </c:pt>
                  <c:pt idx="2">
                    <c:v>7</c:v>
                  </c:pt>
                </c:lvl>
                <c:lvl>
                  <c:pt idx="1">
                    <c:v>3</c:v>
                  </c:pt>
                  <c:pt idx="2">
                    <c:v>3</c:v>
                  </c:pt>
                </c:lvl>
                <c:lvl>
                  <c:pt idx="0">
                    <c:v>4</c:v>
                  </c:pt>
                  <c:pt idx="2">
                    <c:v>4</c:v>
                  </c:pt>
                </c:lvl>
                <c:lvl>
                  <c:pt idx="0">
                    <c:v>2</c:v>
                  </c:pt>
                  <c:pt idx="2">
                    <c:v>2</c:v>
                  </c:pt>
                </c:lvl>
                <c:lvl>
                  <c:pt idx="0">
                    <c:v>2</c:v>
                  </c:pt>
                  <c:pt idx="2">
                    <c:v>2</c:v>
                  </c:pt>
                </c:lvl>
                <c:lvl>
                  <c:pt idx="0">
                    <c:v>5</c:v>
                  </c:pt>
                  <c:pt idx="2">
                    <c:v>5</c:v>
                  </c:pt>
                </c:lvl>
                <c:lvl>
                  <c:pt idx="0">
                    <c:v>5</c:v>
                  </c:pt>
                  <c:pt idx="2">
                    <c:v>5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12</c:v>
                  </c:pt>
                  <c:pt idx="2">
                    <c:v>17</c:v>
                  </c:pt>
                </c:lvl>
                <c:lvl>
                  <c:pt idx="1">
                    <c:v>18</c:v>
                  </c:pt>
                </c:lvl>
                <c:lvl>
                  <c:pt idx="1">
                    <c:v>29</c:v>
                  </c:pt>
                </c:lvl>
                <c:lvl>
                  <c:pt idx="1">
                    <c:v>24</c:v>
                  </c:pt>
                  <c:pt idx="2">
                    <c:v>71</c:v>
                  </c:pt>
                </c:lvl>
                <c:lvl>
                  <c:pt idx="1">
                    <c:v>12</c:v>
                  </c:pt>
                  <c:pt idx="2">
                    <c:v>12</c:v>
                  </c:pt>
                </c:lvl>
                <c:lvl>
                  <c:pt idx="0">
                    <c:v>6</c:v>
                  </c:pt>
                  <c:pt idx="2">
                    <c:v>6</c:v>
                  </c:pt>
                </c:lvl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3</c:v>
                  </c:pt>
                  <c:pt idx="2">
                    <c:v>5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1</c:v>
                  </c:pt>
                  <c:pt idx="2">
                    <c:v>2</c:v>
                  </c:pt>
                </c:lvl>
                <c:lvl>
                  <c:pt idx="1">
                    <c:v>2</c:v>
                  </c:pt>
                </c:lvl>
                <c:lvl>
                  <c:pt idx="1">
                    <c:v>7</c:v>
                  </c:pt>
                </c:lvl>
                <c:lvl>
                  <c:pt idx="1">
                    <c:v>6</c:v>
                  </c:pt>
                </c:lvl>
                <c:lvl>
                  <c:pt idx="1">
                    <c:v>12</c:v>
                  </c:pt>
                  <c:pt idx="2">
                    <c:v>27</c:v>
                  </c:pt>
                </c:lvl>
                <c:lvl>
                  <c:pt idx="1">
                    <c:v>16</c:v>
                  </c:pt>
                </c:lvl>
                <c:lvl>
                  <c:pt idx="0">
                    <c:v>28</c:v>
                  </c:pt>
                  <c:pt idx="2">
                    <c:v>44</c:v>
                  </c:pt>
                </c:lvl>
                <c:lvl>
                  <c:pt idx="0">
                    <c:v>6</c:v>
                  </c:pt>
                  <c:pt idx="2">
                    <c:v>6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6</c:v>
                  </c:pt>
                  <c:pt idx="1">
                    <c:v>1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2</c:v>
                  </c:pt>
                </c:lvl>
                <c:lvl>
                  <c:pt idx="1">
                    <c:v>6</c:v>
                  </c:pt>
                </c:lvl>
                <c:lvl>
                  <c:pt idx="0">
                    <c:v>3</c:v>
                  </c:pt>
                  <c:pt idx="2">
                    <c:v>28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3</c:v>
                  </c:pt>
                  <c:pt idx="2">
                    <c:v>14</c:v>
                  </c:pt>
                </c:lvl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7</c:v>
                  </c:pt>
                  <c:pt idx="1">
                    <c:v>3</c:v>
                  </c:pt>
                  <c:pt idx="2">
                    <c:v>22</c:v>
                  </c:pt>
                </c:lvl>
                <c:lvl>
                  <c:pt idx="0">
                    <c:v>4</c:v>
                  </c:pt>
                  <c:pt idx="2">
                    <c:v>4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2</c:v>
                  </c:pt>
                  <c:pt idx="2">
                    <c:v>9</c:v>
                  </c:pt>
                </c:lvl>
                <c:lvl>
                  <c:pt idx="0">
                    <c:v>7</c:v>
                  </c:pt>
                </c:lvl>
                <c:lvl>
                  <c:pt idx="0">
                    <c:v>1</c:v>
                  </c:pt>
                  <c:pt idx="2">
                    <c:v>8</c:v>
                  </c:pt>
                </c:lvl>
                <c:lvl>
                  <c:pt idx="1">
                    <c:v>11</c:v>
                  </c:pt>
                  <c:pt idx="2">
                    <c:v>11</c:v>
                  </c:pt>
                </c:lvl>
                <c:lvl>
                  <c:pt idx="0">
                    <c:v>11</c:v>
                  </c:pt>
                  <c:pt idx="2">
                    <c:v>11</c:v>
                  </c:pt>
                </c:lvl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8</c:v>
                  </c:pt>
                  <c:pt idx="2">
                    <c:v>11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1</c:v>
                  </c:pt>
                  <c:pt idx="2">
                    <c:v>9</c:v>
                  </c:pt>
                </c:lvl>
                <c:lvl>
                  <c:pt idx="0">
                    <c:v>12</c:v>
                  </c:pt>
                </c:lvl>
                <c:lvl>
                  <c:pt idx="0">
                    <c:v>5</c:v>
                  </c:pt>
                  <c:pt idx="2">
                    <c:v>17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1</c:v>
                  </c:pt>
                  <c:pt idx="2">
                    <c:v>3</c:v>
                  </c:pt>
                </c:lvl>
                <c:lvl>
                  <c:pt idx="0">
                    <c:v>6</c:v>
                  </c:pt>
                </c:lvl>
                <c:lvl>
                  <c:pt idx="0">
                    <c:v>10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2</c:v>
                  </c:pt>
                  <c:pt idx="2">
                    <c:v>26</c:v>
                  </c:pt>
                </c:lvl>
                <c:lvl>
                  <c:pt idx="1">
                    <c:v>27</c:v>
                  </c:pt>
                  <c:pt idx="2">
                    <c:v>27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8</c:v>
                  </c:pt>
                  <c:pt idx="2">
                    <c:v>10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3</c:v>
                  </c:pt>
                  <c:pt idx="2">
                    <c:v>10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6</c:v>
                  </c:pt>
                </c:lvl>
                <c:lvl>
                  <c:pt idx="0">
                    <c:v>8</c:v>
                  </c:pt>
                  <c:pt idx="2">
                    <c:v>24</c:v>
                  </c:pt>
                </c:lvl>
                <c:lvl>
                  <c:pt idx="0">
                    <c:v>6</c:v>
                  </c:pt>
                  <c:pt idx="2">
                    <c:v>6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2</c:v>
                  </c:pt>
                  <c:pt idx="2">
                    <c:v>4</c:v>
                  </c:pt>
                </c:lvl>
                <c:lvl>
                  <c:pt idx="0">
                    <c:v>11</c:v>
                  </c:pt>
                </c:lvl>
                <c:lvl>
                  <c:pt idx="0">
                    <c:v>4</c:v>
                  </c:pt>
                  <c:pt idx="2">
                    <c:v>15</c:v>
                  </c:pt>
                </c:lvl>
                <c:lvl>
                  <c:pt idx="0">
                    <c:v>14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5</c:v>
                  </c:pt>
                  <c:pt idx="2">
                    <c:v>26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4</c:v>
                  </c:pt>
                  <c:pt idx="2">
                    <c:v>7</c:v>
                  </c:pt>
                </c:lvl>
                <c:lvl>
                  <c:pt idx="0">
                    <c:v>13</c:v>
                  </c:pt>
                  <c:pt idx="2">
                    <c:v>13</c:v>
                  </c:pt>
                </c:lvl>
                <c:lvl>
                  <c:pt idx="1">
                    <c:v>4</c:v>
                  </c:pt>
                  <c:pt idx="2">
                    <c:v>4</c:v>
                  </c:pt>
                </c:lvl>
                <c:lvl>
                  <c:pt idx="0">
                    <c:v>12</c:v>
                  </c:pt>
                </c:lvl>
                <c:lvl>
                  <c:pt idx="1">
                    <c:v>3</c:v>
                  </c:pt>
                  <c:pt idx="2">
                    <c:v>15</c:v>
                  </c:pt>
                </c:lvl>
                <c:lvl>
                  <c:pt idx="0">
                    <c:v>8</c:v>
                  </c:pt>
                  <c:pt idx="1">
                    <c:v>1</c:v>
                  </c:pt>
                </c:lvl>
                <c:lvl>
                  <c:pt idx="1">
                    <c:v>6</c:v>
                  </c:pt>
                </c:lvl>
                <c:lvl>
                  <c:pt idx="1">
                    <c:v>5</c:v>
                  </c:pt>
                </c:lvl>
                <c:lvl>
                  <c:pt idx="1">
                    <c:v>6</c:v>
                  </c:pt>
                  <c:pt idx="2">
                    <c:v>26</c:v>
                  </c:pt>
                </c:lvl>
                <c:lvl>
                  <c:pt idx="0">
                    <c:v>13</c:v>
                  </c:pt>
                  <c:pt idx="2">
                    <c:v>13</c:v>
                  </c:pt>
                </c:lvl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7</c:v>
                  </c:pt>
                </c:lvl>
                <c:lvl>
                  <c:pt idx="0">
                    <c:v>3</c:v>
                  </c:pt>
                  <c:pt idx="2">
                    <c:v>10</c:v>
                  </c:pt>
                </c:lvl>
                <c:lvl>
                  <c:pt idx="0">
                    <c:v>12</c:v>
                  </c:pt>
                </c:lvl>
                <c:lvl>
                  <c:pt idx="0">
                    <c:v>2</c:v>
                  </c:pt>
                  <c:pt idx="2">
                    <c:v>14</c:v>
                  </c:pt>
                </c:lvl>
                <c:lvl>
                  <c:pt idx="0">
                    <c:v>8</c:v>
                  </c:pt>
                </c:lvl>
                <c:lvl>
                  <c:pt idx="0">
                    <c:v>7</c:v>
                  </c:pt>
                  <c:pt idx="2">
                    <c:v>15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10</c:v>
                  </c:pt>
                  <c:pt idx="2">
                    <c:v>13</c:v>
                  </c:pt>
                </c:lvl>
                <c:lvl>
                  <c:pt idx="0">
                    <c:v>9</c:v>
                  </c:pt>
                  <c:pt idx="2">
                    <c:v>9</c:v>
                  </c:pt>
                </c:lvl>
                <c:lvl>
                  <c:pt idx="0">
                    <c:v>22</c:v>
                  </c:pt>
                  <c:pt idx="2">
                    <c:v>22</c:v>
                  </c:pt>
                </c:lvl>
                <c:lvl>
                  <c:pt idx="1">
                    <c:v>4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7</c:v>
                  </c:pt>
                  <c:pt idx="2">
                    <c:v>13</c:v>
                  </c:pt>
                </c:lvl>
                <c:lvl>
                  <c:pt idx="0">
                    <c:v>10</c:v>
                  </c:pt>
                </c:lvl>
                <c:lvl>
                  <c:pt idx="0">
                    <c:v>10</c:v>
                  </c:pt>
                  <c:pt idx="2">
                    <c:v>20</c:v>
                  </c:pt>
                </c:lvl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8</c:v>
                  </c:pt>
                  <c:pt idx="2">
                    <c:v>11</c:v>
                  </c:pt>
                </c:lvl>
                <c:lvl>
                  <c:pt idx="0">
                    <c:v>Podwieszone</c:v>
                  </c:pt>
                  <c:pt idx="1">
                    <c:v>Wydzielone </c:v>
                  </c:pt>
                  <c:pt idx="2">
                    <c:v>Razem</c:v>
                  </c:pt>
                </c:lvl>
                <c:lvl>
                  <c:pt idx="0">
                    <c:v>644</c:v>
                  </c:pt>
                  <c:pt idx="1">
                    <c:v>244</c:v>
                  </c:pt>
                  <c:pt idx="2">
                    <c:v>888</c:v>
                  </c:pt>
                </c:lvl>
                <c:lvl>
                  <c:pt idx="0">
                    <c:v>Ilość punktów oświetlenia ulicznego będących  na majątku Gminy i Miasta Nisko</c:v>
                  </c:pt>
                </c:lvl>
              </c:multiLvlStrCache>
            </c:multiLvlStrRef>
          </c:cat>
          <c:val>
            <c:numRef>
              <c:f>'2016'!$E$149:$H$149</c:f>
              <c:numCache>
                <c:formatCode>General</c:formatCode>
                <c:ptCount val="4"/>
                <c:pt idx="0">
                  <c:v>11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44-46E9-B208-26464DD2280F}"/>
            </c:ext>
          </c:extLst>
        </c:ser>
        <c:ser>
          <c:idx val="1"/>
          <c:order val="1"/>
          <c:tx>
            <c:strRef>
              <c:f>'2016'!$B$150:$D$150</c:f>
              <c:strCache>
                <c:ptCount val="3"/>
                <c:pt idx="0">
                  <c:v>82</c:v>
                </c:pt>
                <c:pt idx="1">
                  <c:v>st.Wólka Tanewska</c:v>
                </c:pt>
                <c:pt idx="2">
                  <c:v>ul.Krzeszowska</c:v>
                </c:pt>
              </c:strCache>
            </c:strRef>
          </c:tx>
          <c:invertIfNegative val="0"/>
          <c:cat>
            <c:multiLvlStrRef>
              <c:f>'2016'!$E$2:$H$148</c:f>
              <c:multiLvlStrCache>
                <c:ptCount val="3"/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4</c:v>
                  </c:pt>
                  <c:pt idx="2">
                    <c:v>4</c:v>
                  </c:pt>
                </c:lvl>
                <c:lvl>
                  <c:pt idx="0">
                    <c:v>4</c:v>
                  </c:pt>
                  <c:pt idx="2">
                    <c:v>4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10</c:v>
                  </c:pt>
                  <c:pt idx="2">
                    <c:v>15</c:v>
                  </c:pt>
                </c:lvl>
                <c:lvl>
                  <c:pt idx="0">
                    <c:v>3</c:v>
                  </c:pt>
                  <c:pt idx="2">
                    <c:v>3</c:v>
                  </c:pt>
                </c:lvl>
                <c:lvl>
                  <c:pt idx="0">
                    <c:v>9</c:v>
                  </c:pt>
                </c:lvl>
                <c:lvl>
                  <c:pt idx="0">
                    <c:v>7</c:v>
                  </c:pt>
                  <c:pt idx="2">
                    <c:v>16</c:v>
                  </c:pt>
                </c:lvl>
                <c:lvl>
                  <c:pt idx="0">
                    <c:v>7</c:v>
                  </c:pt>
                </c:lvl>
                <c:lvl>
                  <c:pt idx="0">
                    <c:v>3</c:v>
                  </c:pt>
                  <c:pt idx="2">
                    <c:v>10</c:v>
                  </c:pt>
                </c:lvl>
                <c:lvl>
                  <c:pt idx="0">
                    <c:v>2</c:v>
                  </c:pt>
                  <c:pt idx="2">
                    <c:v>2</c:v>
                  </c:pt>
                </c:lvl>
                <c:lvl>
                  <c:pt idx="0">
                    <c:v>13</c:v>
                  </c:pt>
                </c:lvl>
                <c:lvl>
                  <c:pt idx="0">
                    <c:v>8</c:v>
                  </c:pt>
                  <c:pt idx="2">
                    <c:v>21</c:v>
                  </c:pt>
                </c:lvl>
                <c:lvl>
                  <c:pt idx="1">
                    <c:v>3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10</c:v>
                  </c:pt>
                  <c:pt idx="2">
                    <c:v>21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4</c:v>
                  </c:pt>
                  <c:pt idx="2">
                    <c:v>8</c:v>
                  </c:pt>
                </c:lvl>
                <c:lvl>
                  <c:pt idx="0">
                    <c:v>5</c:v>
                  </c:pt>
                  <c:pt idx="2">
                    <c:v>5</c:v>
                  </c:pt>
                </c:lvl>
                <c:lvl>
                  <c:pt idx="0">
                    <c:v>2</c:v>
                  </c:pt>
                  <c:pt idx="2">
                    <c:v>2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</c:lvl>
                <c:lvl>
                  <c:pt idx="0">
                    <c:v>2</c:v>
                  </c:pt>
                  <c:pt idx="2">
                    <c:v>4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1</c:v>
                  </c:pt>
                  <c:pt idx="2">
                    <c:v>7</c:v>
                  </c:pt>
                </c:lvl>
                <c:lvl>
                  <c:pt idx="1">
                    <c:v>3</c:v>
                  </c:pt>
                  <c:pt idx="2">
                    <c:v>3</c:v>
                  </c:pt>
                </c:lvl>
                <c:lvl>
                  <c:pt idx="0">
                    <c:v>4</c:v>
                  </c:pt>
                  <c:pt idx="2">
                    <c:v>4</c:v>
                  </c:pt>
                </c:lvl>
                <c:lvl>
                  <c:pt idx="0">
                    <c:v>2</c:v>
                  </c:pt>
                  <c:pt idx="2">
                    <c:v>2</c:v>
                  </c:pt>
                </c:lvl>
                <c:lvl>
                  <c:pt idx="0">
                    <c:v>2</c:v>
                  </c:pt>
                  <c:pt idx="2">
                    <c:v>2</c:v>
                  </c:pt>
                </c:lvl>
                <c:lvl>
                  <c:pt idx="0">
                    <c:v>5</c:v>
                  </c:pt>
                  <c:pt idx="2">
                    <c:v>5</c:v>
                  </c:pt>
                </c:lvl>
                <c:lvl>
                  <c:pt idx="0">
                    <c:v>5</c:v>
                  </c:pt>
                  <c:pt idx="2">
                    <c:v>5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12</c:v>
                  </c:pt>
                  <c:pt idx="2">
                    <c:v>17</c:v>
                  </c:pt>
                </c:lvl>
                <c:lvl>
                  <c:pt idx="1">
                    <c:v>18</c:v>
                  </c:pt>
                </c:lvl>
                <c:lvl>
                  <c:pt idx="1">
                    <c:v>29</c:v>
                  </c:pt>
                </c:lvl>
                <c:lvl>
                  <c:pt idx="1">
                    <c:v>24</c:v>
                  </c:pt>
                  <c:pt idx="2">
                    <c:v>71</c:v>
                  </c:pt>
                </c:lvl>
                <c:lvl>
                  <c:pt idx="1">
                    <c:v>12</c:v>
                  </c:pt>
                  <c:pt idx="2">
                    <c:v>12</c:v>
                  </c:pt>
                </c:lvl>
                <c:lvl>
                  <c:pt idx="0">
                    <c:v>6</c:v>
                  </c:pt>
                  <c:pt idx="2">
                    <c:v>6</c:v>
                  </c:pt>
                </c:lvl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3</c:v>
                  </c:pt>
                  <c:pt idx="2">
                    <c:v>5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1</c:v>
                  </c:pt>
                  <c:pt idx="2">
                    <c:v>2</c:v>
                  </c:pt>
                </c:lvl>
                <c:lvl>
                  <c:pt idx="1">
                    <c:v>2</c:v>
                  </c:pt>
                </c:lvl>
                <c:lvl>
                  <c:pt idx="1">
                    <c:v>7</c:v>
                  </c:pt>
                </c:lvl>
                <c:lvl>
                  <c:pt idx="1">
                    <c:v>6</c:v>
                  </c:pt>
                </c:lvl>
                <c:lvl>
                  <c:pt idx="1">
                    <c:v>12</c:v>
                  </c:pt>
                  <c:pt idx="2">
                    <c:v>27</c:v>
                  </c:pt>
                </c:lvl>
                <c:lvl>
                  <c:pt idx="1">
                    <c:v>16</c:v>
                  </c:pt>
                </c:lvl>
                <c:lvl>
                  <c:pt idx="0">
                    <c:v>28</c:v>
                  </c:pt>
                  <c:pt idx="2">
                    <c:v>44</c:v>
                  </c:pt>
                </c:lvl>
                <c:lvl>
                  <c:pt idx="0">
                    <c:v>6</c:v>
                  </c:pt>
                  <c:pt idx="2">
                    <c:v>6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6</c:v>
                  </c:pt>
                  <c:pt idx="1">
                    <c:v>1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2</c:v>
                  </c:pt>
                </c:lvl>
                <c:lvl>
                  <c:pt idx="1">
                    <c:v>6</c:v>
                  </c:pt>
                </c:lvl>
                <c:lvl>
                  <c:pt idx="0">
                    <c:v>3</c:v>
                  </c:pt>
                  <c:pt idx="2">
                    <c:v>28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3</c:v>
                  </c:pt>
                  <c:pt idx="2">
                    <c:v>14</c:v>
                  </c:pt>
                </c:lvl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7</c:v>
                  </c:pt>
                  <c:pt idx="1">
                    <c:v>3</c:v>
                  </c:pt>
                  <c:pt idx="2">
                    <c:v>22</c:v>
                  </c:pt>
                </c:lvl>
                <c:lvl>
                  <c:pt idx="0">
                    <c:v>4</c:v>
                  </c:pt>
                  <c:pt idx="2">
                    <c:v>4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2</c:v>
                  </c:pt>
                  <c:pt idx="2">
                    <c:v>9</c:v>
                  </c:pt>
                </c:lvl>
                <c:lvl>
                  <c:pt idx="0">
                    <c:v>7</c:v>
                  </c:pt>
                </c:lvl>
                <c:lvl>
                  <c:pt idx="0">
                    <c:v>1</c:v>
                  </c:pt>
                  <c:pt idx="2">
                    <c:v>8</c:v>
                  </c:pt>
                </c:lvl>
                <c:lvl>
                  <c:pt idx="1">
                    <c:v>11</c:v>
                  </c:pt>
                  <c:pt idx="2">
                    <c:v>11</c:v>
                  </c:pt>
                </c:lvl>
                <c:lvl>
                  <c:pt idx="0">
                    <c:v>11</c:v>
                  </c:pt>
                  <c:pt idx="2">
                    <c:v>11</c:v>
                  </c:pt>
                </c:lvl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8</c:v>
                  </c:pt>
                  <c:pt idx="2">
                    <c:v>11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1</c:v>
                  </c:pt>
                  <c:pt idx="2">
                    <c:v>9</c:v>
                  </c:pt>
                </c:lvl>
                <c:lvl>
                  <c:pt idx="0">
                    <c:v>12</c:v>
                  </c:pt>
                </c:lvl>
                <c:lvl>
                  <c:pt idx="0">
                    <c:v>5</c:v>
                  </c:pt>
                  <c:pt idx="2">
                    <c:v>17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1</c:v>
                  </c:pt>
                  <c:pt idx="2">
                    <c:v>3</c:v>
                  </c:pt>
                </c:lvl>
                <c:lvl>
                  <c:pt idx="0">
                    <c:v>6</c:v>
                  </c:pt>
                </c:lvl>
                <c:lvl>
                  <c:pt idx="0">
                    <c:v>10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2</c:v>
                  </c:pt>
                  <c:pt idx="2">
                    <c:v>26</c:v>
                  </c:pt>
                </c:lvl>
                <c:lvl>
                  <c:pt idx="1">
                    <c:v>27</c:v>
                  </c:pt>
                  <c:pt idx="2">
                    <c:v>27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8</c:v>
                  </c:pt>
                  <c:pt idx="2">
                    <c:v>10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3</c:v>
                  </c:pt>
                  <c:pt idx="2">
                    <c:v>10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6</c:v>
                  </c:pt>
                </c:lvl>
                <c:lvl>
                  <c:pt idx="0">
                    <c:v>8</c:v>
                  </c:pt>
                  <c:pt idx="2">
                    <c:v>24</c:v>
                  </c:pt>
                </c:lvl>
                <c:lvl>
                  <c:pt idx="0">
                    <c:v>6</c:v>
                  </c:pt>
                  <c:pt idx="2">
                    <c:v>6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2</c:v>
                  </c:pt>
                  <c:pt idx="2">
                    <c:v>4</c:v>
                  </c:pt>
                </c:lvl>
                <c:lvl>
                  <c:pt idx="0">
                    <c:v>11</c:v>
                  </c:pt>
                </c:lvl>
                <c:lvl>
                  <c:pt idx="0">
                    <c:v>4</c:v>
                  </c:pt>
                  <c:pt idx="2">
                    <c:v>15</c:v>
                  </c:pt>
                </c:lvl>
                <c:lvl>
                  <c:pt idx="0">
                    <c:v>14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5</c:v>
                  </c:pt>
                  <c:pt idx="2">
                    <c:v>26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4</c:v>
                  </c:pt>
                  <c:pt idx="2">
                    <c:v>7</c:v>
                  </c:pt>
                </c:lvl>
                <c:lvl>
                  <c:pt idx="0">
                    <c:v>13</c:v>
                  </c:pt>
                  <c:pt idx="2">
                    <c:v>13</c:v>
                  </c:pt>
                </c:lvl>
                <c:lvl>
                  <c:pt idx="1">
                    <c:v>4</c:v>
                  </c:pt>
                  <c:pt idx="2">
                    <c:v>4</c:v>
                  </c:pt>
                </c:lvl>
                <c:lvl>
                  <c:pt idx="0">
                    <c:v>12</c:v>
                  </c:pt>
                </c:lvl>
                <c:lvl>
                  <c:pt idx="1">
                    <c:v>3</c:v>
                  </c:pt>
                  <c:pt idx="2">
                    <c:v>15</c:v>
                  </c:pt>
                </c:lvl>
                <c:lvl>
                  <c:pt idx="0">
                    <c:v>8</c:v>
                  </c:pt>
                  <c:pt idx="1">
                    <c:v>1</c:v>
                  </c:pt>
                </c:lvl>
                <c:lvl>
                  <c:pt idx="1">
                    <c:v>6</c:v>
                  </c:pt>
                </c:lvl>
                <c:lvl>
                  <c:pt idx="1">
                    <c:v>5</c:v>
                  </c:pt>
                </c:lvl>
                <c:lvl>
                  <c:pt idx="1">
                    <c:v>6</c:v>
                  </c:pt>
                  <c:pt idx="2">
                    <c:v>26</c:v>
                  </c:pt>
                </c:lvl>
                <c:lvl>
                  <c:pt idx="0">
                    <c:v>13</c:v>
                  </c:pt>
                  <c:pt idx="2">
                    <c:v>13</c:v>
                  </c:pt>
                </c:lvl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7</c:v>
                  </c:pt>
                </c:lvl>
                <c:lvl>
                  <c:pt idx="0">
                    <c:v>3</c:v>
                  </c:pt>
                  <c:pt idx="2">
                    <c:v>10</c:v>
                  </c:pt>
                </c:lvl>
                <c:lvl>
                  <c:pt idx="0">
                    <c:v>12</c:v>
                  </c:pt>
                </c:lvl>
                <c:lvl>
                  <c:pt idx="0">
                    <c:v>2</c:v>
                  </c:pt>
                  <c:pt idx="2">
                    <c:v>14</c:v>
                  </c:pt>
                </c:lvl>
                <c:lvl>
                  <c:pt idx="0">
                    <c:v>8</c:v>
                  </c:pt>
                </c:lvl>
                <c:lvl>
                  <c:pt idx="0">
                    <c:v>7</c:v>
                  </c:pt>
                  <c:pt idx="2">
                    <c:v>15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10</c:v>
                  </c:pt>
                  <c:pt idx="2">
                    <c:v>13</c:v>
                  </c:pt>
                </c:lvl>
                <c:lvl>
                  <c:pt idx="0">
                    <c:v>9</c:v>
                  </c:pt>
                  <c:pt idx="2">
                    <c:v>9</c:v>
                  </c:pt>
                </c:lvl>
                <c:lvl>
                  <c:pt idx="0">
                    <c:v>22</c:v>
                  </c:pt>
                  <c:pt idx="2">
                    <c:v>22</c:v>
                  </c:pt>
                </c:lvl>
                <c:lvl>
                  <c:pt idx="1">
                    <c:v>4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7</c:v>
                  </c:pt>
                  <c:pt idx="2">
                    <c:v>13</c:v>
                  </c:pt>
                </c:lvl>
                <c:lvl>
                  <c:pt idx="0">
                    <c:v>10</c:v>
                  </c:pt>
                </c:lvl>
                <c:lvl>
                  <c:pt idx="0">
                    <c:v>10</c:v>
                  </c:pt>
                  <c:pt idx="2">
                    <c:v>20</c:v>
                  </c:pt>
                </c:lvl>
                <c:lvl>
                  <c:pt idx="0">
                    <c:v>1</c:v>
                  </c:pt>
                  <c:pt idx="2">
                    <c:v>1</c:v>
                  </c:pt>
                </c:lvl>
                <c:lvl>
                  <c:pt idx="0">
                    <c:v>3</c:v>
                  </c:pt>
                </c:lvl>
                <c:lvl>
                  <c:pt idx="0">
                    <c:v>8</c:v>
                  </c:pt>
                  <c:pt idx="2">
                    <c:v>11</c:v>
                  </c:pt>
                </c:lvl>
                <c:lvl>
                  <c:pt idx="0">
                    <c:v>Podwieszone</c:v>
                  </c:pt>
                  <c:pt idx="1">
                    <c:v>Wydzielone </c:v>
                  </c:pt>
                  <c:pt idx="2">
                    <c:v>Razem</c:v>
                  </c:pt>
                </c:lvl>
                <c:lvl>
                  <c:pt idx="0">
                    <c:v>644</c:v>
                  </c:pt>
                  <c:pt idx="1">
                    <c:v>244</c:v>
                  </c:pt>
                  <c:pt idx="2">
                    <c:v>888</c:v>
                  </c:pt>
                </c:lvl>
                <c:lvl>
                  <c:pt idx="0">
                    <c:v>Ilość punktów oświetlenia ulicznego będących  na majątku Gminy i Miasta Nisko</c:v>
                  </c:pt>
                </c:lvl>
              </c:multiLvlStrCache>
            </c:multiLvlStrRef>
          </c:cat>
          <c:val>
            <c:numRef>
              <c:f>'2016'!$E$150:$H$150</c:f>
              <c:numCache>
                <c:formatCode>General</c:formatCode>
                <c:ptCount val="4"/>
                <c:pt idx="0">
                  <c:v>4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44-46E9-B208-26464DD22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384576"/>
        <c:axId val="81386112"/>
      </c:barChart>
      <c:catAx>
        <c:axId val="81384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1386112"/>
        <c:crosses val="autoZero"/>
        <c:auto val="1"/>
        <c:lblAlgn val="ctr"/>
        <c:lblOffset val="100"/>
        <c:noMultiLvlLbl val="0"/>
      </c:catAx>
      <c:valAx>
        <c:axId val="81386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384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4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3743214" cy="9233418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2"/>
  <sheetViews>
    <sheetView topLeftCell="B19" zoomScaleNormal="100" workbookViewId="0">
      <selection activeCell="E35" sqref="E35"/>
    </sheetView>
  </sheetViews>
  <sheetFormatPr defaultRowHeight="15" x14ac:dyDescent="0.25"/>
  <cols>
    <col min="1" max="1" width="4.85546875" customWidth="1"/>
    <col min="2" max="2" width="6.5703125" customWidth="1"/>
    <col min="3" max="3" width="27" customWidth="1"/>
    <col min="4" max="4" width="24.28515625" customWidth="1"/>
    <col min="5" max="5" width="20.85546875" customWidth="1"/>
    <col min="6" max="6" width="15.28515625" customWidth="1"/>
  </cols>
  <sheetData>
    <row r="1" spans="2:7" ht="15.75" thickBot="1" x14ac:dyDescent="0.3">
      <c r="B1" s="131" t="s">
        <v>201</v>
      </c>
      <c r="C1" s="131"/>
      <c r="D1" s="131"/>
      <c r="E1" s="131"/>
      <c r="F1" s="131"/>
      <c r="G1" s="131"/>
    </row>
    <row r="2" spans="2:7" ht="45" customHeight="1" x14ac:dyDescent="0.25">
      <c r="B2" s="110" t="s">
        <v>0</v>
      </c>
      <c r="C2" s="114" t="s">
        <v>1</v>
      </c>
      <c r="D2" s="114" t="s">
        <v>2</v>
      </c>
      <c r="E2" s="141" t="s">
        <v>189</v>
      </c>
      <c r="F2" s="142"/>
      <c r="G2" s="3"/>
    </row>
    <row r="3" spans="2:7" ht="45" customHeight="1" x14ac:dyDescent="0.25">
      <c r="B3" s="112"/>
      <c r="C3" s="115"/>
      <c r="D3" s="115"/>
      <c r="E3" s="53">
        <f>SUM(E5:E151)</f>
        <v>644</v>
      </c>
      <c r="F3" s="54">
        <f>SUM(F5:F151)</f>
        <v>244</v>
      </c>
      <c r="G3" s="55">
        <f>SUM(G5:G151)</f>
        <v>888</v>
      </c>
    </row>
    <row r="4" spans="2:7" ht="15.75" thickBot="1" x14ac:dyDescent="0.3">
      <c r="B4" s="111"/>
      <c r="C4" s="145"/>
      <c r="D4" s="145"/>
      <c r="E4" s="4" t="s">
        <v>190</v>
      </c>
      <c r="F4" s="4" t="s">
        <v>191</v>
      </c>
      <c r="G4" s="5" t="s">
        <v>3</v>
      </c>
    </row>
    <row r="5" spans="2:7" x14ac:dyDescent="0.25">
      <c r="B5" s="140">
        <v>1</v>
      </c>
      <c r="C5" s="138" t="s">
        <v>4</v>
      </c>
      <c r="D5" s="6" t="s">
        <v>5</v>
      </c>
      <c r="E5" s="6">
        <v>8</v>
      </c>
      <c r="F5" s="6"/>
      <c r="G5" s="139">
        <v>11</v>
      </c>
    </row>
    <row r="6" spans="2:7" ht="15.75" thickBot="1" x14ac:dyDescent="0.3">
      <c r="B6" s="117"/>
      <c r="C6" s="119"/>
      <c r="D6" s="7" t="s">
        <v>6</v>
      </c>
      <c r="E6" s="7">
        <v>3</v>
      </c>
      <c r="F6" s="7"/>
      <c r="G6" s="136"/>
    </row>
    <row r="7" spans="2:7" ht="15.75" thickBot="1" x14ac:dyDescent="0.3">
      <c r="B7" s="8">
        <v>2</v>
      </c>
      <c r="C7" s="9" t="s">
        <v>7</v>
      </c>
      <c r="D7" s="1" t="s">
        <v>8</v>
      </c>
      <c r="E7" s="1">
        <v>1</v>
      </c>
      <c r="F7" s="1"/>
      <c r="G7" s="35">
        <v>1</v>
      </c>
    </row>
    <row r="8" spans="2:7" x14ac:dyDescent="0.25">
      <c r="B8" s="110">
        <v>3</v>
      </c>
      <c r="C8" s="108" t="s">
        <v>9</v>
      </c>
      <c r="D8" s="10" t="s">
        <v>10</v>
      </c>
      <c r="E8" s="10">
        <v>10</v>
      </c>
      <c r="F8" s="10"/>
      <c r="G8" s="127">
        <v>20</v>
      </c>
    </row>
    <row r="9" spans="2:7" ht="15.75" thickBot="1" x14ac:dyDescent="0.3">
      <c r="B9" s="111"/>
      <c r="C9" s="109"/>
      <c r="D9" s="7" t="s">
        <v>11</v>
      </c>
      <c r="E9" s="7">
        <v>10</v>
      </c>
      <c r="F9" s="7"/>
      <c r="G9" s="136"/>
    </row>
    <row r="10" spans="2:7" x14ac:dyDescent="0.25">
      <c r="B10" s="140">
        <v>4</v>
      </c>
      <c r="C10" s="138" t="s">
        <v>12</v>
      </c>
      <c r="D10" s="6" t="s">
        <v>13</v>
      </c>
      <c r="E10" s="6">
        <v>7</v>
      </c>
      <c r="F10" s="6"/>
      <c r="G10" s="139">
        <v>13</v>
      </c>
    </row>
    <row r="11" spans="2:7" x14ac:dyDescent="0.25">
      <c r="B11" s="134"/>
      <c r="C11" s="135"/>
      <c r="D11" s="11" t="s">
        <v>14</v>
      </c>
      <c r="E11" s="11">
        <v>2</v>
      </c>
      <c r="F11" s="11"/>
      <c r="G11" s="132"/>
    </row>
    <row r="12" spans="2:7" ht="15.75" thickBot="1" x14ac:dyDescent="0.3">
      <c r="B12" s="117"/>
      <c r="C12" s="119"/>
      <c r="D12" s="7" t="s">
        <v>15</v>
      </c>
      <c r="E12" s="7"/>
      <c r="F12" s="7">
        <v>4</v>
      </c>
      <c r="G12" s="136"/>
    </row>
    <row r="13" spans="2:7" ht="15.75" thickBot="1" x14ac:dyDescent="0.3">
      <c r="B13" s="12">
        <v>5</v>
      </c>
      <c r="C13" s="13" t="s">
        <v>16</v>
      </c>
      <c r="D13" s="10" t="s">
        <v>192</v>
      </c>
      <c r="E13" s="10">
        <v>22</v>
      </c>
      <c r="F13" s="10"/>
      <c r="G13" s="36">
        <v>22</v>
      </c>
    </row>
    <row r="14" spans="2:7" ht="15.75" thickBot="1" x14ac:dyDescent="0.3">
      <c r="B14" s="8">
        <v>6</v>
      </c>
      <c r="C14" s="9" t="s">
        <v>18</v>
      </c>
      <c r="D14" s="1" t="s">
        <v>19</v>
      </c>
      <c r="E14" s="1">
        <v>9</v>
      </c>
      <c r="F14" s="1"/>
      <c r="G14" s="37">
        <v>9</v>
      </c>
    </row>
    <row r="15" spans="2:7" x14ac:dyDescent="0.25">
      <c r="B15" s="116">
        <v>7</v>
      </c>
      <c r="C15" s="118" t="s">
        <v>20</v>
      </c>
      <c r="D15" s="10" t="s">
        <v>21</v>
      </c>
      <c r="E15" s="10">
        <v>10</v>
      </c>
      <c r="F15" s="10"/>
      <c r="G15" s="127">
        <v>13</v>
      </c>
    </row>
    <row r="16" spans="2:7" ht="15.75" thickBot="1" x14ac:dyDescent="0.3">
      <c r="B16" s="117"/>
      <c r="C16" s="119"/>
      <c r="D16" s="7" t="s">
        <v>22</v>
      </c>
      <c r="E16" s="7">
        <v>3</v>
      </c>
      <c r="F16" s="7"/>
      <c r="G16" s="136"/>
    </row>
    <row r="17" spans="1:9" x14ac:dyDescent="0.25">
      <c r="B17" s="116">
        <v>8</v>
      </c>
      <c r="C17" s="118" t="s">
        <v>23</v>
      </c>
      <c r="D17" s="10" t="s">
        <v>24</v>
      </c>
      <c r="E17" s="10">
        <v>7</v>
      </c>
      <c r="F17" s="10"/>
      <c r="G17" s="127">
        <f>15</f>
        <v>15</v>
      </c>
    </row>
    <row r="18" spans="1:9" ht="15.75" thickBot="1" x14ac:dyDescent="0.3">
      <c r="B18" s="117"/>
      <c r="C18" s="119"/>
      <c r="D18" s="7" t="s">
        <v>6</v>
      </c>
      <c r="E18" s="7">
        <v>8</v>
      </c>
      <c r="F18" s="7"/>
      <c r="G18" s="136"/>
    </row>
    <row r="19" spans="1:9" x14ac:dyDescent="0.25">
      <c r="B19" s="134">
        <v>9</v>
      </c>
      <c r="C19" s="108" t="s">
        <v>25</v>
      </c>
      <c r="D19" s="11" t="s">
        <v>27</v>
      </c>
      <c r="E19" s="11">
        <v>2</v>
      </c>
      <c r="F19" s="11"/>
      <c r="G19" s="132">
        <v>14</v>
      </c>
    </row>
    <row r="20" spans="1:9" ht="15.75" thickBot="1" x14ac:dyDescent="0.3">
      <c r="B20" s="117"/>
      <c r="C20" s="109"/>
      <c r="D20" s="7" t="s">
        <v>28</v>
      </c>
      <c r="E20" s="7">
        <v>12</v>
      </c>
      <c r="F20" s="7"/>
      <c r="G20" s="136"/>
    </row>
    <row r="21" spans="1:9" x14ac:dyDescent="0.25">
      <c r="B21" s="116">
        <v>10</v>
      </c>
      <c r="C21" s="118" t="s">
        <v>29</v>
      </c>
      <c r="D21" s="10" t="s">
        <v>30</v>
      </c>
      <c r="E21" s="10">
        <v>3</v>
      </c>
      <c r="F21" s="10"/>
      <c r="G21" s="124">
        <v>10</v>
      </c>
    </row>
    <row r="22" spans="1:9" ht="15.75" thickBot="1" x14ac:dyDescent="0.3">
      <c r="B22" s="134"/>
      <c r="C22" s="135"/>
      <c r="D22" s="11" t="s">
        <v>10</v>
      </c>
      <c r="E22" s="11">
        <v>7</v>
      </c>
      <c r="F22" s="11"/>
      <c r="G22" s="125"/>
    </row>
    <row r="23" spans="1:9" ht="15.75" thickBot="1" x14ac:dyDescent="0.3">
      <c r="B23" s="8">
        <v>11</v>
      </c>
      <c r="C23" s="9" t="s">
        <v>31</v>
      </c>
      <c r="D23" s="1" t="s">
        <v>26</v>
      </c>
      <c r="E23" s="1">
        <v>1</v>
      </c>
      <c r="F23" s="1"/>
      <c r="G23" s="35">
        <v>1</v>
      </c>
    </row>
    <row r="24" spans="1:9" ht="15.75" thickBot="1" x14ac:dyDescent="0.3">
      <c r="B24" s="8">
        <v>12</v>
      </c>
      <c r="C24" s="9" t="s">
        <v>32</v>
      </c>
      <c r="D24" s="1" t="s">
        <v>33</v>
      </c>
      <c r="E24" s="1">
        <v>13</v>
      </c>
      <c r="F24" s="1"/>
      <c r="G24" s="37">
        <v>13</v>
      </c>
    </row>
    <row r="25" spans="1:9" x14ac:dyDescent="0.25">
      <c r="B25" s="116">
        <v>13</v>
      </c>
      <c r="C25" s="118" t="s">
        <v>34</v>
      </c>
      <c r="D25" s="10" t="s">
        <v>35</v>
      </c>
      <c r="E25" s="10"/>
      <c r="F25" s="10">
        <v>6</v>
      </c>
      <c r="G25" s="127">
        <v>26</v>
      </c>
    </row>
    <row r="26" spans="1:9" x14ac:dyDescent="0.25">
      <c r="B26" s="134"/>
      <c r="C26" s="135"/>
      <c r="D26" s="11" t="s">
        <v>36</v>
      </c>
      <c r="E26" s="11"/>
      <c r="F26" s="11">
        <v>5</v>
      </c>
      <c r="G26" s="132"/>
    </row>
    <row r="27" spans="1:9" x14ac:dyDescent="0.25">
      <c r="B27" s="134"/>
      <c r="C27" s="135"/>
      <c r="D27" s="11" t="s">
        <v>37</v>
      </c>
      <c r="E27" s="11"/>
      <c r="F27" s="11">
        <v>6</v>
      </c>
      <c r="G27" s="132"/>
    </row>
    <row r="28" spans="1:9" ht="15.75" thickBot="1" x14ac:dyDescent="0.3">
      <c r="B28" s="117"/>
      <c r="C28" s="119"/>
      <c r="D28" s="7" t="s">
        <v>6</v>
      </c>
      <c r="E28" s="7">
        <v>8</v>
      </c>
      <c r="F28" s="7">
        <v>1</v>
      </c>
      <c r="G28" s="136"/>
    </row>
    <row r="29" spans="1:9" x14ac:dyDescent="0.25">
      <c r="B29" s="116">
        <v>14</v>
      </c>
      <c r="C29" s="118" t="s">
        <v>38</v>
      </c>
      <c r="D29" s="10" t="s">
        <v>37</v>
      </c>
      <c r="E29" s="10"/>
      <c r="F29" s="10">
        <v>3</v>
      </c>
      <c r="G29" s="127">
        <v>15</v>
      </c>
    </row>
    <row r="30" spans="1:9" ht="15.75" thickBot="1" x14ac:dyDescent="0.3">
      <c r="B30" s="126"/>
      <c r="C30" s="133"/>
      <c r="D30" s="19" t="s">
        <v>35</v>
      </c>
      <c r="E30" s="19">
        <v>12</v>
      </c>
      <c r="F30" s="19"/>
      <c r="G30" s="128"/>
    </row>
    <row r="31" spans="1:9" ht="15.75" thickBot="1" x14ac:dyDescent="0.3">
      <c r="A31" s="2"/>
      <c r="B31" s="8">
        <v>15</v>
      </c>
      <c r="C31" s="14" t="s">
        <v>39</v>
      </c>
      <c r="D31" s="1" t="s">
        <v>40</v>
      </c>
      <c r="E31" s="1"/>
      <c r="F31" s="1">
        <v>4</v>
      </c>
      <c r="G31" s="35">
        <v>4</v>
      </c>
      <c r="H31" s="2"/>
      <c r="I31" s="2"/>
    </row>
    <row r="32" spans="1:9" ht="28.5" customHeight="1" thickBot="1" x14ac:dyDescent="0.3">
      <c r="B32" s="15">
        <v>16</v>
      </c>
      <c r="C32" s="16" t="s">
        <v>41</v>
      </c>
      <c r="D32" s="17" t="s">
        <v>43</v>
      </c>
      <c r="E32" s="18">
        <v>13</v>
      </c>
      <c r="F32" s="6"/>
      <c r="G32" s="38">
        <v>13</v>
      </c>
    </row>
    <row r="33" spans="2:7" x14ac:dyDescent="0.25">
      <c r="B33" s="116">
        <v>18</v>
      </c>
      <c r="C33" s="118" t="s">
        <v>44</v>
      </c>
      <c r="D33" s="10" t="s">
        <v>42</v>
      </c>
      <c r="E33" s="10">
        <v>4</v>
      </c>
      <c r="F33" s="10"/>
      <c r="G33" s="127">
        <v>7</v>
      </c>
    </row>
    <row r="34" spans="2:7" ht="15.75" thickBot="1" x14ac:dyDescent="0.3">
      <c r="B34" s="134"/>
      <c r="C34" s="135"/>
      <c r="D34" s="11" t="s">
        <v>45</v>
      </c>
      <c r="E34" s="11">
        <v>3</v>
      </c>
      <c r="F34" s="11"/>
      <c r="G34" s="132"/>
    </row>
    <row r="35" spans="2:7" x14ac:dyDescent="0.25">
      <c r="B35" s="116">
        <v>19</v>
      </c>
      <c r="C35" s="118" t="s">
        <v>46</v>
      </c>
      <c r="D35" s="10" t="s">
        <v>47</v>
      </c>
      <c r="E35" s="10">
        <v>5</v>
      </c>
      <c r="F35" s="10"/>
      <c r="G35" s="127">
        <v>26</v>
      </c>
    </row>
    <row r="36" spans="2:7" x14ac:dyDescent="0.25">
      <c r="B36" s="134"/>
      <c r="C36" s="135"/>
      <c r="D36" s="11" t="s">
        <v>48</v>
      </c>
      <c r="E36" s="11">
        <v>2</v>
      </c>
      <c r="F36" s="11"/>
      <c r="G36" s="132"/>
    </row>
    <row r="37" spans="2:7" x14ac:dyDescent="0.25">
      <c r="B37" s="134"/>
      <c r="C37" s="135"/>
      <c r="D37" s="11" t="s">
        <v>49</v>
      </c>
      <c r="E37" s="11">
        <v>5</v>
      </c>
      <c r="F37" s="11"/>
      <c r="G37" s="132"/>
    </row>
    <row r="38" spans="2:7" ht="15.75" thickBot="1" x14ac:dyDescent="0.3">
      <c r="B38" s="126"/>
      <c r="C38" s="133"/>
      <c r="D38" s="19" t="s">
        <v>50</v>
      </c>
      <c r="E38" s="19">
        <v>14</v>
      </c>
      <c r="F38" s="19"/>
      <c r="G38" s="128"/>
    </row>
    <row r="39" spans="2:7" x14ac:dyDescent="0.25">
      <c r="B39" s="110">
        <v>20</v>
      </c>
      <c r="C39" s="108" t="s">
        <v>51</v>
      </c>
      <c r="D39" s="10" t="s">
        <v>52</v>
      </c>
      <c r="E39" s="10">
        <v>4</v>
      </c>
      <c r="F39" s="10"/>
      <c r="G39" s="127">
        <v>15</v>
      </c>
    </row>
    <row r="40" spans="2:7" ht="15.75" thickBot="1" x14ac:dyDescent="0.3">
      <c r="B40" s="111"/>
      <c r="C40" s="109"/>
      <c r="D40" s="7" t="s">
        <v>53</v>
      </c>
      <c r="E40" s="7">
        <v>11</v>
      </c>
      <c r="F40" s="7"/>
      <c r="G40" s="136"/>
    </row>
    <row r="41" spans="2:7" x14ac:dyDescent="0.25">
      <c r="B41" s="140">
        <v>21</v>
      </c>
      <c r="C41" s="138" t="s">
        <v>193</v>
      </c>
      <c r="D41" s="6" t="s">
        <v>10</v>
      </c>
      <c r="E41" s="6">
        <v>2</v>
      </c>
      <c r="F41" s="6"/>
      <c r="G41" s="139">
        <v>4</v>
      </c>
    </row>
    <row r="42" spans="2:7" ht="15.75" thickBot="1" x14ac:dyDescent="0.3">
      <c r="B42" s="117"/>
      <c r="C42" s="119"/>
      <c r="D42" s="7" t="s">
        <v>54</v>
      </c>
      <c r="E42" s="7">
        <v>2</v>
      </c>
      <c r="F42" s="7"/>
      <c r="G42" s="136"/>
    </row>
    <row r="43" spans="2:7" ht="15.75" thickBot="1" x14ac:dyDescent="0.3">
      <c r="B43" s="20">
        <v>22</v>
      </c>
      <c r="C43" s="9" t="s">
        <v>55</v>
      </c>
      <c r="D43" s="1" t="s">
        <v>47</v>
      </c>
      <c r="E43" s="1">
        <v>6</v>
      </c>
      <c r="F43" s="1"/>
      <c r="G43" s="35">
        <v>6</v>
      </c>
    </row>
    <row r="44" spans="2:7" x14ac:dyDescent="0.25">
      <c r="B44" s="116">
        <v>23</v>
      </c>
      <c r="C44" s="118" t="s">
        <v>56</v>
      </c>
      <c r="D44" s="10" t="s">
        <v>40</v>
      </c>
      <c r="E44" s="10">
        <v>8</v>
      </c>
      <c r="F44" s="10"/>
      <c r="G44" s="127">
        <v>24</v>
      </c>
    </row>
    <row r="45" spans="2:7" x14ac:dyDescent="0.25">
      <c r="B45" s="134"/>
      <c r="C45" s="135"/>
      <c r="D45" s="11" t="s">
        <v>57</v>
      </c>
      <c r="E45" s="11">
        <v>6</v>
      </c>
      <c r="F45" s="11"/>
      <c r="G45" s="132"/>
    </row>
    <row r="46" spans="2:7" x14ac:dyDescent="0.25">
      <c r="B46" s="134"/>
      <c r="C46" s="135"/>
      <c r="D46" s="11" t="s">
        <v>58</v>
      </c>
      <c r="E46" s="11">
        <v>5</v>
      </c>
      <c r="F46" s="11"/>
      <c r="G46" s="132"/>
    </row>
    <row r="47" spans="2:7" ht="15.75" thickBot="1" x14ac:dyDescent="0.3">
      <c r="B47" s="117"/>
      <c r="C47" s="119"/>
      <c r="D47" s="7" t="s">
        <v>59</v>
      </c>
      <c r="E47" s="7">
        <v>5</v>
      </c>
      <c r="F47" s="7"/>
      <c r="G47" s="136"/>
    </row>
    <row r="48" spans="2:7" x14ac:dyDescent="0.25">
      <c r="B48" s="116">
        <v>24</v>
      </c>
      <c r="C48" s="118" t="s">
        <v>60</v>
      </c>
      <c r="D48" s="10" t="s">
        <v>10</v>
      </c>
      <c r="E48" s="10">
        <v>3</v>
      </c>
      <c r="F48" s="10"/>
      <c r="G48" s="127">
        <v>10</v>
      </c>
    </row>
    <row r="49" spans="2:7" x14ac:dyDescent="0.25">
      <c r="B49" s="134"/>
      <c r="C49" s="135"/>
      <c r="D49" s="11" t="s">
        <v>61</v>
      </c>
      <c r="E49" s="11">
        <v>3</v>
      </c>
      <c r="F49" s="11"/>
      <c r="G49" s="132"/>
    </row>
    <row r="50" spans="2:7" ht="15.75" thickBot="1" x14ac:dyDescent="0.3">
      <c r="B50" s="126"/>
      <c r="C50" s="133"/>
      <c r="D50" s="19" t="s">
        <v>62</v>
      </c>
      <c r="E50" s="19">
        <v>4</v>
      </c>
      <c r="F50" s="19"/>
      <c r="G50" s="128"/>
    </row>
    <row r="51" spans="2:7" x14ac:dyDescent="0.25">
      <c r="B51" s="116">
        <v>25</v>
      </c>
      <c r="C51" s="118" t="s">
        <v>63</v>
      </c>
      <c r="D51" s="10" t="s">
        <v>57</v>
      </c>
      <c r="E51" s="10">
        <v>8</v>
      </c>
      <c r="F51" s="10"/>
      <c r="G51" s="127">
        <v>10</v>
      </c>
    </row>
    <row r="52" spans="2:7" ht="15.75" thickBot="1" x14ac:dyDescent="0.3">
      <c r="B52" s="117"/>
      <c r="C52" s="119"/>
      <c r="D52" s="7" t="s">
        <v>64</v>
      </c>
      <c r="E52" s="7">
        <v>2</v>
      </c>
      <c r="F52" s="7"/>
      <c r="G52" s="136"/>
    </row>
    <row r="53" spans="2:7" ht="15.75" thickBot="1" x14ac:dyDescent="0.3">
      <c r="B53" s="20">
        <v>26</v>
      </c>
      <c r="C53" s="9" t="s">
        <v>65</v>
      </c>
      <c r="D53" s="1" t="s">
        <v>10</v>
      </c>
      <c r="E53" s="1"/>
      <c r="F53" s="1">
        <v>27</v>
      </c>
      <c r="G53" s="37">
        <v>27</v>
      </c>
    </row>
    <row r="54" spans="2:7" x14ac:dyDescent="0.25">
      <c r="B54" s="112">
        <v>27</v>
      </c>
      <c r="C54" s="113" t="s">
        <v>196</v>
      </c>
      <c r="D54" s="11" t="s">
        <v>66</v>
      </c>
      <c r="E54" s="11">
        <v>2</v>
      </c>
      <c r="F54" s="11"/>
      <c r="G54" s="132">
        <v>26</v>
      </c>
    </row>
    <row r="55" spans="2:7" x14ac:dyDescent="0.25">
      <c r="B55" s="112"/>
      <c r="C55" s="113"/>
      <c r="D55" s="11" t="s">
        <v>21</v>
      </c>
      <c r="E55" s="11">
        <v>4</v>
      </c>
      <c r="F55" s="11"/>
      <c r="G55" s="132"/>
    </row>
    <row r="56" spans="2:7" x14ac:dyDescent="0.25">
      <c r="B56" s="112"/>
      <c r="C56" s="113"/>
      <c r="D56" s="11" t="s">
        <v>67</v>
      </c>
      <c r="E56" s="11">
        <v>4</v>
      </c>
      <c r="F56" s="11"/>
      <c r="G56" s="132"/>
    </row>
    <row r="57" spans="2:7" x14ac:dyDescent="0.25">
      <c r="B57" s="112"/>
      <c r="C57" s="113"/>
      <c r="D57" s="11" t="s">
        <v>68</v>
      </c>
      <c r="E57" s="11">
        <v>10</v>
      </c>
      <c r="F57" s="11"/>
      <c r="G57" s="132"/>
    </row>
    <row r="58" spans="2:7" ht="15.75" thickBot="1" x14ac:dyDescent="0.3">
      <c r="B58" s="111"/>
      <c r="C58" s="109"/>
      <c r="D58" s="7" t="s">
        <v>69</v>
      </c>
      <c r="E58" s="7">
        <v>6</v>
      </c>
      <c r="F58" s="7"/>
      <c r="G58" s="136"/>
    </row>
    <row r="59" spans="2:7" x14ac:dyDescent="0.25">
      <c r="B59" s="110">
        <v>28</v>
      </c>
      <c r="C59" s="108" t="s">
        <v>70</v>
      </c>
      <c r="D59" s="11" t="s">
        <v>71</v>
      </c>
      <c r="E59" s="11">
        <v>1</v>
      </c>
      <c r="F59" s="11"/>
      <c r="G59" s="132">
        <v>3</v>
      </c>
    </row>
    <row r="60" spans="2:7" ht="15.75" thickBot="1" x14ac:dyDescent="0.3">
      <c r="B60" s="111"/>
      <c r="C60" s="109"/>
      <c r="D60" s="19" t="s">
        <v>72</v>
      </c>
      <c r="E60" s="19">
        <v>2</v>
      </c>
      <c r="F60" s="19"/>
      <c r="G60" s="128"/>
    </row>
    <row r="61" spans="2:7" x14ac:dyDescent="0.25">
      <c r="B61" s="116">
        <v>29</v>
      </c>
      <c r="C61" s="118" t="s">
        <v>73</v>
      </c>
      <c r="D61" s="10" t="s">
        <v>74</v>
      </c>
      <c r="E61" s="10">
        <v>5</v>
      </c>
      <c r="F61" s="10"/>
      <c r="G61" s="127">
        <v>17</v>
      </c>
    </row>
    <row r="62" spans="2:7" ht="15.75" thickBot="1" x14ac:dyDescent="0.3">
      <c r="B62" s="117"/>
      <c r="C62" s="119"/>
      <c r="D62" s="7" t="s">
        <v>69</v>
      </c>
      <c r="E62" s="7">
        <v>12</v>
      </c>
      <c r="F62" s="7"/>
      <c r="G62" s="136"/>
    </row>
    <row r="63" spans="2:7" x14ac:dyDescent="0.25">
      <c r="B63" s="110">
        <v>30</v>
      </c>
      <c r="C63" s="108" t="s">
        <v>75</v>
      </c>
      <c r="D63" s="11" t="s">
        <v>76</v>
      </c>
      <c r="E63" s="11">
        <v>1</v>
      </c>
      <c r="F63" s="11"/>
      <c r="G63" s="132">
        <v>9</v>
      </c>
    </row>
    <row r="64" spans="2:7" x14ac:dyDescent="0.25">
      <c r="B64" s="112"/>
      <c r="C64" s="113"/>
      <c r="D64" s="11" t="s">
        <v>77</v>
      </c>
      <c r="E64" s="11">
        <v>3</v>
      </c>
      <c r="F64" s="11"/>
      <c r="G64" s="132"/>
    </row>
    <row r="65" spans="2:7" ht="15.75" thickBot="1" x14ac:dyDescent="0.3">
      <c r="B65" s="111"/>
      <c r="C65" s="109"/>
      <c r="D65" s="19" t="s">
        <v>183</v>
      </c>
      <c r="E65" s="19">
        <v>5</v>
      </c>
      <c r="F65" s="19"/>
      <c r="G65" s="128"/>
    </row>
    <row r="66" spans="2:7" x14ac:dyDescent="0.25">
      <c r="B66" s="116">
        <v>31</v>
      </c>
      <c r="C66" s="118" t="s">
        <v>78</v>
      </c>
      <c r="D66" s="10" t="s">
        <v>79</v>
      </c>
      <c r="E66" s="10">
        <v>8</v>
      </c>
      <c r="F66" s="10"/>
      <c r="G66" s="124">
        <v>11</v>
      </c>
    </row>
    <row r="67" spans="2:7" ht="15.75" thickBot="1" x14ac:dyDescent="0.3">
      <c r="B67" s="126"/>
      <c r="C67" s="133"/>
      <c r="D67" s="19" t="s">
        <v>80</v>
      </c>
      <c r="E67" s="19">
        <v>3</v>
      </c>
      <c r="F67" s="19"/>
      <c r="G67" s="125"/>
    </row>
    <row r="68" spans="2:7" ht="15.75" thickBot="1" x14ac:dyDescent="0.3">
      <c r="B68" s="20">
        <v>32</v>
      </c>
      <c r="C68" s="9" t="s">
        <v>81</v>
      </c>
      <c r="D68" s="1" t="s">
        <v>79</v>
      </c>
      <c r="E68" s="1">
        <v>1</v>
      </c>
      <c r="F68" s="1"/>
      <c r="G68" s="37">
        <v>1</v>
      </c>
    </row>
    <row r="69" spans="2:7" ht="28.5" customHeight="1" thickBot="1" x14ac:dyDescent="0.3">
      <c r="B69" s="15">
        <v>33</v>
      </c>
      <c r="C69" s="21" t="s">
        <v>194</v>
      </c>
      <c r="D69" s="42" t="s">
        <v>82</v>
      </c>
      <c r="E69" s="22">
        <v>11</v>
      </c>
      <c r="F69" s="22"/>
      <c r="G69" s="39">
        <v>11</v>
      </c>
    </row>
    <row r="70" spans="2:7" ht="15.75" thickBot="1" x14ac:dyDescent="0.3">
      <c r="B70" s="8">
        <v>34</v>
      </c>
      <c r="C70" s="23" t="s">
        <v>83</v>
      </c>
      <c r="D70" s="1" t="s">
        <v>84</v>
      </c>
      <c r="E70" s="1"/>
      <c r="F70" s="1">
        <v>11</v>
      </c>
      <c r="G70" s="35">
        <v>11</v>
      </c>
    </row>
    <row r="71" spans="2:7" x14ac:dyDescent="0.25">
      <c r="B71" s="110">
        <v>35</v>
      </c>
      <c r="C71" s="108" t="s">
        <v>85</v>
      </c>
      <c r="D71" s="11" t="s">
        <v>86</v>
      </c>
      <c r="E71" s="11">
        <v>1</v>
      </c>
      <c r="F71" s="11"/>
      <c r="G71" s="124">
        <v>8</v>
      </c>
    </row>
    <row r="72" spans="2:7" ht="15.75" thickBot="1" x14ac:dyDescent="0.3">
      <c r="B72" s="111"/>
      <c r="C72" s="109"/>
      <c r="D72" s="6" t="s">
        <v>195</v>
      </c>
      <c r="E72" s="6">
        <v>7</v>
      </c>
      <c r="F72" s="6"/>
      <c r="G72" s="137"/>
    </row>
    <row r="73" spans="2:7" x14ac:dyDescent="0.25">
      <c r="B73" s="116">
        <v>36</v>
      </c>
      <c r="C73" s="118" t="s">
        <v>87</v>
      </c>
      <c r="D73" s="10" t="s">
        <v>88</v>
      </c>
      <c r="E73" s="10">
        <v>2</v>
      </c>
      <c r="F73" s="10"/>
      <c r="G73" s="127">
        <f>9</f>
        <v>9</v>
      </c>
    </row>
    <row r="74" spans="2:7" x14ac:dyDescent="0.25">
      <c r="B74" s="134"/>
      <c r="C74" s="135"/>
      <c r="D74" s="11" t="s">
        <v>89</v>
      </c>
      <c r="E74" s="11">
        <v>3</v>
      </c>
      <c r="F74" s="11"/>
      <c r="G74" s="132"/>
    </row>
    <row r="75" spans="2:7" ht="15.75" thickBot="1" x14ac:dyDescent="0.3">
      <c r="B75" s="117"/>
      <c r="C75" s="119"/>
      <c r="D75" s="7" t="s">
        <v>90</v>
      </c>
      <c r="E75" s="7">
        <v>4</v>
      </c>
      <c r="F75" s="7"/>
      <c r="G75" s="136"/>
    </row>
    <row r="76" spans="2:7" ht="15.75" thickBot="1" x14ac:dyDescent="0.3">
      <c r="B76" s="8">
        <v>37</v>
      </c>
      <c r="C76" s="9" t="s">
        <v>91</v>
      </c>
      <c r="D76" s="1" t="s">
        <v>92</v>
      </c>
      <c r="E76" s="1">
        <v>4</v>
      </c>
      <c r="F76" s="1"/>
      <c r="G76" s="35">
        <v>4</v>
      </c>
    </row>
    <row r="77" spans="2:7" x14ac:dyDescent="0.25">
      <c r="B77" s="110">
        <v>38</v>
      </c>
      <c r="C77" s="108" t="s">
        <v>93</v>
      </c>
      <c r="D77" s="11" t="s">
        <v>95</v>
      </c>
      <c r="E77" s="11">
        <v>7</v>
      </c>
      <c r="F77" s="11">
        <f>3</f>
        <v>3</v>
      </c>
      <c r="G77" s="125">
        <v>22</v>
      </c>
    </row>
    <row r="78" spans="2:7" x14ac:dyDescent="0.25">
      <c r="B78" s="112"/>
      <c r="C78" s="113"/>
      <c r="D78" s="11" t="s">
        <v>96</v>
      </c>
      <c r="E78" s="11">
        <v>1</v>
      </c>
      <c r="F78" s="11"/>
      <c r="G78" s="125"/>
    </row>
    <row r="79" spans="2:7" x14ac:dyDescent="0.25">
      <c r="B79" s="112"/>
      <c r="C79" s="113"/>
      <c r="D79" s="11" t="s">
        <v>97</v>
      </c>
      <c r="E79" s="11">
        <v>2</v>
      </c>
      <c r="F79" s="11"/>
      <c r="G79" s="125"/>
    </row>
    <row r="80" spans="2:7" x14ac:dyDescent="0.25">
      <c r="B80" s="112"/>
      <c r="C80" s="113"/>
      <c r="D80" s="11" t="s">
        <v>98</v>
      </c>
      <c r="E80" s="11">
        <v>3</v>
      </c>
      <c r="F80" s="11"/>
      <c r="G80" s="125"/>
    </row>
    <row r="81" spans="2:7" x14ac:dyDescent="0.25">
      <c r="B81" s="112"/>
      <c r="C81" s="113"/>
      <c r="D81" s="11" t="s">
        <v>99</v>
      </c>
      <c r="E81" s="11">
        <v>4</v>
      </c>
      <c r="F81" s="11"/>
      <c r="G81" s="125"/>
    </row>
    <row r="82" spans="2:7" x14ac:dyDescent="0.25">
      <c r="B82" s="112"/>
      <c r="C82" s="113"/>
      <c r="D82" s="11" t="s">
        <v>100</v>
      </c>
      <c r="E82" s="11">
        <v>1</v>
      </c>
      <c r="F82" s="11"/>
      <c r="G82" s="125"/>
    </row>
    <row r="83" spans="2:7" ht="15.75" thickBot="1" x14ac:dyDescent="0.3">
      <c r="B83" s="111"/>
      <c r="C83" s="109"/>
      <c r="D83" s="7" t="s">
        <v>173</v>
      </c>
      <c r="E83" s="7">
        <v>1</v>
      </c>
      <c r="F83" s="7"/>
      <c r="G83" s="137"/>
    </row>
    <row r="84" spans="2:7" ht="15.75" thickBot="1" x14ac:dyDescent="0.3">
      <c r="B84" s="24">
        <v>39</v>
      </c>
      <c r="C84" s="25" t="s">
        <v>101</v>
      </c>
      <c r="D84" s="7" t="s">
        <v>102</v>
      </c>
      <c r="E84" s="7">
        <v>1</v>
      </c>
      <c r="F84" s="7"/>
      <c r="G84" s="40">
        <v>1</v>
      </c>
    </row>
    <row r="85" spans="2:7" x14ac:dyDescent="0.25">
      <c r="B85" s="110">
        <v>40</v>
      </c>
      <c r="C85" s="108" t="s">
        <v>103</v>
      </c>
      <c r="D85" s="10" t="s">
        <v>104</v>
      </c>
      <c r="E85" s="10">
        <v>3</v>
      </c>
      <c r="F85" s="10"/>
      <c r="G85" s="124">
        <v>14</v>
      </c>
    </row>
    <row r="86" spans="2:7" x14ac:dyDescent="0.25">
      <c r="B86" s="112"/>
      <c r="C86" s="113"/>
      <c r="D86" s="11" t="s">
        <v>105</v>
      </c>
      <c r="E86" s="11">
        <v>2</v>
      </c>
      <c r="F86" s="11"/>
      <c r="G86" s="125"/>
    </row>
    <row r="87" spans="2:7" x14ac:dyDescent="0.25">
      <c r="B87" s="112"/>
      <c r="C87" s="113"/>
      <c r="D87" s="11" t="s">
        <v>106</v>
      </c>
      <c r="E87" s="11">
        <v>1</v>
      </c>
      <c r="F87" s="11"/>
      <c r="G87" s="125"/>
    </row>
    <row r="88" spans="2:7" x14ac:dyDescent="0.25">
      <c r="B88" s="112"/>
      <c r="C88" s="113"/>
      <c r="D88" s="11" t="s">
        <v>175</v>
      </c>
      <c r="E88" s="11">
        <v>5</v>
      </c>
      <c r="F88" s="11"/>
      <c r="G88" s="125"/>
    </row>
    <row r="89" spans="2:7" ht="15.75" thickBot="1" x14ac:dyDescent="0.3">
      <c r="B89" s="112"/>
      <c r="C89" s="113"/>
      <c r="D89" s="11" t="s">
        <v>176</v>
      </c>
      <c r="E89" s="11">
        <v>3</v>
      </c>
      <c r="F89" s="11"/>
      <c r="G89" s="125"/>
    </row>
    <row r="90" spans="2:7" x14ac:dyDescent="0.25">
      <c r="B90" s="116">
        <v>41</v>
      </c>
      <c r="C90" s="118" t="s">
        <v>107</v>
      </c>
      <c r="D90" s="10" t="s">
        <v>94</v>
      </c>
      <c r="E90" s="10">
        <v>3</v>
      </c>
      <c r="F90" s="10"/>
      <c r="G90" s="124">
        <v>28</v>
      </c>
    </row>
    <row r="91" spans="2:7" x14ac:dyDescent="0.25">
      <c r="B91" s="134"/>
      <c r="C91" s="135"/>
      <c r="D91" s="11" t="s">
        <v>108</v>
      </c>
      <c r="E91" s="11"/>
      <c r="F91" s="11">
        <v>6</v>
      </c>
      <c r="G91" s="125"/>
    </row>
    <row r="92" spans="2:7" x14ac:dyDescent="0.25">
      <c r="B92" s="134"/>
      <c r="C92" s="135"/>
      <c r="D92" s="11" t="s">
        <v>109</v>
      </c>
      <c r="E92" s="11">
        <v>2</v>
      </c>
      <c r="F92" s="11"/>
      <c r="G92" s="125"/>
    </row>
    <row r="93" spans="2:7" x14ac:dyDescent="0.25">
      <c r="B93" s="134"/>
      <c r="C93" s="135"/>
      <c r="D93" s="11" t="s">
        <v>110</v>
      </c>
      <c r="E93" s="11">
        <v>4</v>
      </c>
      <c r="F93" s="11"/>
      <c r="G93" s="125"/>
    </row>
    <row r="94" spans="2:7" x14ac:dyDescent="0.25">
      <c r="B94" s="134"/>
      <c r="C94" s="135"/>
      <c r="D94" s="11" t="s">
        <v>111</v>
      </c>
      <c r="E94" s="11">
        <v>6</v>
      </c>
      <c r="F94" s="11">
        <v>1</v>
      </c>
      <c r="G94" s="125"/>
    </row>
    <row r="95" spans="2:7" x14ac:dyDescent="0.25">
      <c r="B95" s="134"/>
      <c r="C95" s="135"/>
      <c r="D95" s="11" t="s">
        <v>112</v>
      </c>
      <c r="E95" s="11">
        <v>4</v>
      </c>
      <c r="F95" s="11"/>
      <c r="G95" s="125"/>
    </row>
    <row r="96" spans="2:7" ht="15.75" thickBot="1" x14ac:dyDescent="0.3">
      <c r="B96" s="117"/>
      <c r="C96" s="119"/>
      <c r="D96" s="26" t="s">
        <v>174</v>
      </c>
      <c r="E96" s="7">
        <v>2</v>
      </c>
      <c r="F96" s="26"/>
      <c r="G96" s="137"/>
    </row>
    <row r="97" spans="2:7" ht="15.75" thickBot="1" x14ac:dyDescent="0.3">
      <c r="B97" s="12">
        <v>42</v>
      </c>
      <c r="C97" s="13" t="s">
        <v>177</v>
      </c>
      <c r="D97" s="27" t="s">
        <v>178</v>
      </c>
      <c r="E97" s="28">
        <v>6</v>
      </c>
      <c r="F97" s="27"/>
      <c r="G97" s="36">
        <v>6</v>
      </c>
    </row>
    <row r="98" spans="2:7" x14ac:dyDescent="0.25">
      <c r="B98" s="116">
        <v>43</v>
      </c>
      <c r="C98" s="118" t="s">
        <v>197</v>
      </c>
      <c r="D98" s="10" t="s">
        <v>113</v>
      </c>
      <c r="E98" s="10">
        <v>28</v>
      </c>
      <c r="F98" s="10"/>
      <c r="G98" s="127">
        <v>44</v>
      </c>
    </row>
    <row r="99" spans="2:7" ht="15.75" thickBot="1" x14ac:dyDescent="0.3">
      <c r="B99" s="126"/>
      <c r="C99" s="133"/>
      <c r="D99" s="19" t="s">
        <v>114</v>
      </c>
      <c r="E99" s="19"/>
      <c r="F99" s="19">
        <v>16</v>
      </c>
      <c r="G99" s="128"/>
    </row>
    <row r="100" spans="2:7" x14ac:dyDescent="0.25">
      <c r="B100" s="110">
        <v>44</v>
      </c>
      <c r="C100" s="118" t="s">
        <v>115</v>
      </c>
      <c r="D100" s="10" t="s">
        <v>116</v>
      </c>
      <c r="E100" s="10"/>
      <c r="F100" s="10">
        <v>12</v>
      </c>
      <c r="G100" s="127">
        <v>27</v>
      </c>
    </row>
    <row r="101" spans="2:7" x14ac:dyDescent="0.25">
      <c r="B101" s="112"/>
      <c r="C101" s="135"/>
      <c r="D101" s="11" t="s">
        <v>117</v>
      </c>
      <c r="E101" s="11"/>
      <c r="F101" s="11">
        <v>6</v>
      </c>
      <c r="G101" s="132"/>
    </row>
    <row r="102" spans="2:7" x14ac:dyDescent="0.25">
      <c r="B102" s="112"/>
      <c r="C102" s="135"/>
      <c r="D102" s="11" t="s">
        <v>118</v>
      </c>
      <c r="E102" s="11"/>
      <c r="F102" s="11">
        <v>7</v>
      </c>
      <c r="G102" s="132"/>
    </row>
    <row r="103" spans="2:7" ht="15.75" thickBot="1" x14ac:dyDescent="0.3">
      <c r="B103" s="111"/>
      <c r="C103" s="133"/>
      <c r="D103" s="19" t="s">
        <v>119</v>
      </c>
      <c r="E103" s="19"/>
      <c r="F103" s="19">
        <v>2</v>
      </c>
      <c r="G103" s="128"/>
    </row>
    <row r="104" spans="2:7" x14ac:dyDescent="0.25">
      <c r="B104" s="116">
        <v>45</v>
      </c>
      <c r="C104" s="118" t="s">
        <v>120</v>
      </c>
      <c r="D104" s="10" t="s">
        <v>121</v>
      </c>
      <c r="E104" s="10">
        <v>1</v>
      </c>
      <c r="F104" s="10"/>
      <c r="G104" s="124">
        <v>2</v>
      </c>
    </row>
    <row r="105" spans="2:7" ht="15.75" thickBot="1" x14ac:dyDescent="0.3">
      <c r="B105" s="126"/>
      <c r="C105" s="133"/>
      <c r="D105" s="19" t="s">
        <v>122</v>
      </c>
      <c r="E105" s="19">
        <v>1</v>
      </c>
      <c r="F105" s="19"/>
      <c r="G105" s="125"/>
    </row>
    <row r="106" spans="2:7" x14ac:dyDescent="0.25">
      <c r="B106" s="116">
        <v>46</v>
      </c>
      <c r="C106" s="118" t="s">
        <v>123</v>
      </c>
      <c r="D106" s="10" t="s">
        <v>121</v>
      </c>
      <c r="E106" s="10">
        <v>3</v>
      </c>
      <c r="F106" s="10"/>
      <c r="G106" s="127">
        <v>5</v>
      </c>
    </row>
    <row r="107" spans="2:7" ht="15.75" thickBot="1" x14ac:dyDescent="0.3">
      <c r="B107" s="134"/>
      <c r="C107" s="135"/>
      <c r="D107" s="11" t="s">
        <v>124</v>
      </c>
      <c r="E107" s="11">
        <v>2</v>
      </c>
      <c r="F107" s="11"/>
      <c r="G107" s="132"/>
    </row>
    <row r="108" spans="2:7" ht="15.75" thickBot="1" x14ac:dyDescent="0.3">
      <c r="B108" s="20">
        <v>47</v>
      </c>
      <c r="C108" s="9" t="s">
        <v>125</v>
      </c>
      <c r="D108" s="1" t="s">
        <v>126</v>
      </c>
      <c r="E108" s="1">
        <v>1</v>
      </c>
      <c r="F108" s="1"/>
      <c r="G108" s="37">
        <v>1</v>
      </c>
    </row>
    <row r="109" spans="2:7" ht="35.25" customHeight="1" thickBot="1" x14ac:dyDescent="0.3">
      <c r="B109" s="15">
        <v>48</v>
      </c>
      <c r="C109" s="29" t="s">
        <v>184</v>
      </c>
      <c r="D109" s="42" t="s">
        <v>127</v>
      </c>
      <c r="E109" s="22">
        <v>6</v>
      </c>
      <c r="F109" s="22"/>
      <c r="G109" s="39">
        <v>6</v>
      </c>
    </row>
    <row r="110" spans="2:7" ht="30.75" thickBot="1" x14ac:dyDescent="0.3">
      <c r="B110" s="8">
        <v>49</v>
      </c>
      <c r="C110" s="30" t="s">
        <v>185</v>
      </c>
      <c r="D110" s="1" t="s">
        <v>130</v>
      </c>
      <c r="E110" s="1"/>
      <c r="F110" s="1">
        <v>12</v>
      </c>
      <c r="G110" s="35">
        <v>12</v>
      </c>
    </row>
    <row r="111" spans="2:7" ht="17.25" customHeight="1" x14ac:dyDescent="0.25">
      <c r="B111" s="110">
        <v>50</v>
      </c>
      <c r="C111" s="114" t="s">
        <v>186</v>
      </c>
      <c r="D111" s="11" t="s">
        <v>188</v>
      </c>
      <c r="E111" s="11"/>
      <c r="F111" s="11">
        <v>24</v>
      </c>
      <c r="G111" s="132">
        <v>71</v>
      </c>
    </row>
    <row r="112" spans="2:7" x14ac:dyDescent="0.25">
      <c r="B112" s="112"/>
      <c r="C112" s="115"/>
      <c r="D112" s="11" t="s">
        <v>131</v>
      </c>
      <c r="E112" s="11"/>
      <c r="F112" s="11">
        <v>29</v>
      </c>
      <c r="G112" s="132"/>
    </row>
    <row r="113" spans="2:7" ht="15.75" thickBot="1" x14ac:dyDescent="0.3">
      <c r="B113" s="112"/>
      <c r="C113" s="115"/>
      <c r="D113" s="19" t="s">
        <v>132</v>
      </c>
      <c r="E113" s="19"/>
      <c r="F113" s="19">
        <v>18</v>
      </c>
      <c r="G113" s="128"/>
    </row>
    <row r="114" spans="2:7" x14ac:dyDescent="0.25">
      <c r="B114" s="116">
        <v>54</v>
      </c>
      <c r="C114" s="146" t="s">
        <v>187</v>
      </c>
      <c r="D114" s="10" t="s">
        <v>133</v>
      </c>
      <c r="E114" s="10">
        <v>12</v>
      </c>
      <c r="F114" s="10"/>
      <c r="G114" s="127">
        <v>17</v>
      </c>
    </row>
    <row r="115" spans="2:7" ht="15.75" thickBot="1" x14ac:dyDescent="0.3">
      <c r="B115" s="126"/>
      <c r="C115" s="147"/>
      <c r="D115" s="19" t="s">
        <v>134</v>
      </c>
      <c r="E115" s="19">
        <v>5</v>
      </c>
      <c r="F115" s="19"/>
      <c r="G115" s="128"/>
    </row>
    <row r="116" spans="2:7" ht="15.75" thickBot="1" x14ac:dyDescent="0.3">
      <c r="B116" s="8">
        <v>55</v>
      </c>
      <c r="C116" s="9" t="s">
        <v>135</v>
      </c>
      <c r="D116" s="1" t="s">
        <v>136</v>
      </c>
      <c r="E116" s="1">
        <v>5</v>
      </c>
      <c r="F116" s="1"/>
      <c r="G116" s="35">
        <v>5</v>
      </c>
    </row>
    <row r="117" spans="2:7" ht="15.75" thickBot="1" x14ac:dyDescent="0.3">
      <c r="B117" s="8">
        <v>56</v>
      </c>
      <c r="C117" s="9" t="s">
        <v>137</v>
      </c>
      <c r="D117" s="1" t="s">
        <v>136</v>
      </c>
      <c r="E117" s="1">
        <v>5</v>
      </c>
      <c r="F117" s="1"/>
      <c r="G117" s="35">
        <v>5</v>
      </c>
    </row>
    <row r="118" spans="2:7" ht="15.75" thickBot="1" x14ac:dyDescent="0.3">
      <c r="B118" s="8">
        <v>57</v>
      </c>
      <c r="C118" s="9" t="s">
        <v>138</v>
      </c>
      <c r="D118" s="1" t="s">
        <v>136</v>
      </c>
      <c r="E118" s="1">
        <v>2</v>
      </c>
      <c r="F118" s="1"/>
      <c r="G118" s="35">
        <v>2</v>
      </c>
    </row>
    <row r="119" spans="2:7" ht="15.75" thickBot="1" x14ac:dyDescent="0.3">
      <c r="B119" s="8">
        <v>58</v>
      </c>
      <c r="C119" s="9" t="s">
        <v>139</v>
      </c>
      <c r="D119" s="1" t="s">
        <v>136</v>
      </c>
      <c r="E119" s="1">
        <v>2</v>
      </c>
      <c r="F119" s="1"/>
      <c r="G119" s="35">
        <v>2</v>
      </c>
    </row>
    <row r="120" spans="2:7" ht="15.75" thickBot="1" x14ac:dyDescent="0.3">
      <c r="B120" s="8">
        <v>59</v>
      </c>
      <c r="C120" s="9" t="s">
        <v>140</v>
      </c>
      <c r="D120" s="1" t="s">
        <v>136</v>
      </c>
      <c r="E120" s="1">
        <v>4</v>
      </c>
      <c r="F120" s="1"/>
      <c r="G120" s="35">
        <v>4</v>
      </c>
    </row>
    <row r="121" spans="2:7" ht="15.75" thickBot="1" x14ac:dyDescent="0.3">
      <c r="B121" s="8">
        <v>61</v>
      </c>
      <c r="C121" s="23" t="s">
        <v>141</v>
      </c>
      <c r="D121" s="1" t="s">
        <v>142</v>
      </c>
      <c r="E121" s="1"/>
      <c r="F121" s="1">
        <v>3</v>
      </c>
      <c r="G121" s="35">
        <v>3</v>
      </c>
    </row>
    <row r="122" spans="2:7" x14ac:dyDescent="0.25">
      <c r="B122" s="110">
        <v>62</v>
      </c>
      <c r="C122" s="108" t="s">
        <v>143</v>
      </c>
      <c r="D122" s="6" t="s">
        <v>144</v>
      </c>
      <c r="E122" s="6">
        <v>1</v>
      </c>
      <c r="F122" s="6"/>
      <c r="G122" s="139">
        <v>7</v>
      </c>
    </row>
    <row r="123" spans="2:7" x14ac:dyDescent="0.25">
      <c r="B123" s="112"/>
      <c r="C123" s="113"/>
      <c r="D123" s="11" t="s">
        <v>145</v>
      </c>
      <c r="E123" s="11">
        <v>4</v>
      </c>
      <c r="F123" s="11"/>
      <c r="G123" s="132"/>
    </row>
    <row r="124" spans="2:7" ht="15.75" thickBot="1" x14ac:dyDescent="0.3">
      <c r="B124" s="112"/>
      <c r="C124" s="113"/>
      <c r="D124" s="19" t="s">
        <v>128</v>
      </c>
      <c r="E124" s="19">
        <v>2</v>
      </c>
      <c r="F124" s="19"/>
      <c r="G124" s="128"/>
    </row>
    <row r="125" spans="2:7" x14ac:dyDescent="0.25">
      <c r="B125" s="116">
        <v>63</v>
      </c>
      <c r="C125" s="118" t="s">
        <v>146</v>
      </c>
      <c r="D125" s="10" t="s">
        <v>147</v>
      </c>
      <c r="E125" s="10">
        <v>2</v>
      </c>
      <c r="F125" s="10"/>
      <c r="G125" s="124">
        <v>4</v>
      </c>
    </row>
    <row r="126" spans="2:7" ht="15.75" thickBot="1" x14ac:dyDescent="0.3">
      <c r="B126" s="117"/>
      <c r="C126" s="119"/>
      <c r="D126" s="7" t="s">
        <v>148</v>
      </c>
      <c r="E126" s="7">
        <v>1</v>
      </c>
      <c r="F126" s="7">
        <v>1</v>
      </c>
      <c r="G126" s="137"/>
    </row>
    <row r="127" spans="2:7" ht="15.75" thickBot="1" x14ac:dyDescent="0.3">
      <c r="B127" s="24">
        <v>64</v>
      </c>
      <c r="C127" s="31" t="s">
        <v>149</v>
      </c>
      <c r="D127" s="32" t="s">
        <v>150</v>
      </c>
      <c r="E127" s="32">
        <v>2</v>
      </c>
      <c r="F127" s="32"/>
      <c r="G127" s="40">
        <f>2</f>
        <v>2</v>
      </c>
    </row>
    <row r="128" spans="2:7" ht="15.75" thickBot="1" x14ac:dyDescent="0.3">
      <c r="B128" s="33">
        <v>67</v>
      </c>
      <c r="C128" s="9" t="s">
        <v>181</v>
      </c>
      <c r="D128" s="1" t="s">
        <v>182</v>
      </c>
      <c r="E128" s="1">
        <v>5</v>
      </c>
      <c r="F128" s="1"/>
      <c r="G128" s="35">
        <v>5</v>
      </c>
    </row>
    <row r="129" spans="2:7" x14ac:dyDescent="0.25">
      <c r="B129" s="110">
        <v>68</v>
      </c>
      <c r="C129" s="108" t="s">
        <v>151</v>
      </c>
      <c r="D129" s="6" t="s">
        <v>152</v>
      </c>
      <c r="E129" s="6">
        <v>4</v>
      </c>
      <c r="F129" s="6"/>
      <c r="G129" s="124">
        <v>8</v>
      </c>
    </row>
    <row r="130" spans="2:7" x14ac:dyDescent="0.25">
      <c r="B130" s="120"/>
      <c r="C130" s="122"/>
      <c r="D130" s="6" t="s">
        <v>182</v>
      </c>
      <c r="E130" s="6">
        <v>3</v>
      </c>
      <c r="F130" s="6"/>
      <c r="G130" s="129"/>
    </row>
    <row r="131" spans="2:7" ht="15.75" thickBot="1" x14ac:dyDescent="0.3">
      <c r="B131" s="121"/>
      <c r="C131" s="123"/>
      <c r="D131" s="6" t="s">
        <v>198</v>
      </c>
      <c r="E131" s="6">
        <v>1</v>
      </c>
      <c r="F131" s="6"/>
      <c r="G131" s="130"/>
    </row>
    <row r="132" spans="2:7" x14ac:dyDescent="0.25">
      <c r="B132" s="116">
        <v>69</v>
      </c>
      <c r="C132" s="118" t="s">
        <v>153</v>
      </c>
      <c r="D132" s="10" t="s">
        <v>22</v>
      </c>
      <c r="E132" s="10">
        <v>10</v>
      </c>
      <c r="F132" s="10"/>
      <c r="G132" s="127">
        <v>21</v>
      </c>
    </row>
    <row r="133" spans="2:7" x14ac:dyDescent="0.25">
      <c r="B133" s="134"/>
      <c r="C133" s="135"/>
      <c r="D133" s="11" t="s">
        <v>154</v>
      </c>
      <c r="E133" s="11">
        <v>4</v>
      </c>
      <c r="F133" s="11"/>
      <c r="G133" s="132"/>
    </row>
    <row r="134" spans="2:7" x14ac:dyDescent="0.25">
      <c r="B134" s="134"/>
      <c r="C134" s="135"/>
      <c r="D134" s="11" t="s">
        <v>155</v>
      </c>
      <c r="E134" s="11">
        <v>4</v>
      </c>
      <c r="F134" s="11"/>
      <c r="G134" s="132"/>
    </row>
    <row r="135" spans="2:7" ht="15.75" thickBot="1" x14ac:dyDescent="0.3">
      <c r="B135" s="117"/>
      <c r="C135" s="119"/>
      <c r="D135" s="7" t="s">
        <v>156</v>
      </c>
      <c r="E135" s="7"/>
      <c r="F135" s="7">
        <v>3</v>
      </c>
      <c r="G135" s="136"/>
    </row>
    <row r="136" spans="2:7" x14ac:dyDescent="0.25">
      <c r="B136" s="110">
        <v>70</v>
      </c>
      <c r="C136" s="108" t="s">
        <v>157</v>
      </c>
      <c r="D136" s="10" t="s">
        <v>96</v>
      </c>
      <c r="E136" s="10">
        <v>8</v>
      </c>
      <c r="F136" s="10"/>
      <c r="G136" s="127">
        <v>21</v>
      </c>
    </row>
    <row r="137" spans="2:7" ht="15.75" thickBot="1" x14ac:dyDescent="0.3">
      <c r="B137" s="111"/>
      <c r="C137" s="109"/>
      <c r="D137" s="7" t="s">
        <v>122</v>
      </c>
      <c r="E137" s="7">
        <v>13</v>
      </c>
      <c r="F137" s="7"/>
      <c r="G137" s="136"/>
    </row>
    <row r="138" spans="2:7" ht="15.75" thickBot="1" x14ac:dyDescent="0.3">
      <c r="B138" s="12">
        <v>71</v>
      </c>
      <c r="C138" s="13" t="s">
        <v>158</v>
      </c>
      <c r="D138" s="28" t="s">
        <v>96</v>
      </c>
      <c r="E138" s="28">
        <v>2</v>
      </c>
      <c r="F138" s="28"/>
      <c r="G138" s="36">
        <v>2</v>
      </c>
    </row>
    <row r="139" spans="2:7" x14ac:dyDescent="0.25">
      <c r="B139" s="110">
        <v>72</v>
      </c>
      <c r="C139" s="108" t="s">
        <v>159</v>
      </c>
      <c r="D139" s="10" t="s">
        <v>17</v>
      </c>
      <c r="E139" s="10">
        <v>3</v>
      </c>
      <c r="F139" s="10"/>
      <c r="G139" s="124">
        <v>10</v>
      </c>
    </row>
    <row r="140" spans="2:7" ht="15.75" thickBot="1" x14ac:dyDescent="0.3">
      <c r="B140" s="111"/>
      <c r="C140" s="109"/>
      <c r="D140" s="7" t="s">
        <v>160</v>
      </c>
      <c r="E140" s="7">
        <v>7</v>
      </c>
      <c r="F140" s="7"/>
      <c r="G140" s="137"/>
    </row>
    <row r="141" spans="2:7" x14ac:dyDescent="0.25">
      <c r="B141" s="110">
        <v>73</v>
      </c>
      <c r="C141" s="34" t="s">
        <v>161</v>
      </c>
      <c r="D141" s="6" t="s">
        <v>129</v>
      </c>
      <c r="E141" s="6">
        <v>7</v>
      </c>
      <c r="F141" s="6"/>
      <c r="G141" s="139">
        <v>16</v>
      </c>
    </row>
    <row r="142" spans="2:7" ht="15.75" thickBot="1" x14ac:dyDescent="0.3">
      <c r="B142" s="111"/>
      <c r="C142" s="16"/>
      <c r="D142" s="11" t="s">
        <v>79</v>
      </c>
      <c r="E142" s="11">
        <v>9</v>
      </c>
      <c r="F142" s="11"/>
      <c r="G142" s="132"/>
    </row>
    <row r="143" spans="2:7" ht="15.75" thickBot="1" x14ac:dyDescent="0.3">
      <c r="B143" s="8">
        <v>75</v>
      </c>
      <c r="C143" s="23" t="s">
        <v>162</v>
      </c>
      <c r="D143" s="1" t="s">
        <v>58</v>
      </c>
      <c r="E143" s="1">
        <v>3</v>
      </c>
      <c r="F143" s="1"/>
      <c r="G143" s="35">
        <v>3</v>
      </c>
    </row>
    <row r="144" spans="2:7" x14ac:dyDescent="0.25">
      <c r="B144" s="116">
        <v>76</v>
      </c>
      <c r="C144" s="143" t="s">
        <v>163</v>
      </c>
      <c r="D144" s="10" t="s">
        <v>164</v>
      </c>
      <c r="E144" s="10">
        <v>10</v>
      </c>
      <c r="F144" s="10"/>
      <c r="G144" s="127">
        <v>15</v>
      </c>
    </row>
    <row r="145" spans="2:7" ht="15.75" thickBot="1" x14ac:dyDescent="0.3">
      <c r="B145" s="126"/>
      <c r="C145" s="144"/>
      <c r="D145" s="19" t="s">
        <v>165</v>
      </c>
      <c r="E145" s="19">
        <v>5</v>
      </c>
      <c r="F145" s="19"/>
      <c r="G145" s="128"/>
    </row>
    <row r="146" spans="2:7" ht="15.75" thickBot="1" x14ac:dyDescent="0.3">
      <c r="B146" s="8">
        <v>77</v>
      </c>
      <c r="C146" s="1" t="s">
        <v>166</v>
      </c>
      <c r="D146" s="1" t="s">
        <v>167</v>
      </c>
      <c r="E146" s="1">
        <v>4</v>
      </c>
      <c r="F146" s="1"/>
      <c r="G146" s="35">
        <v>4</v>
      </c>
    </row>
    <row r="147" spans="2:7" ht="15.75" thickBot="1" x14ac:dyDescent="0.3">
      <c r="B147" s="8">
        <v>79</v>
      </c>
      <c r="C147" s="1" t="s">
        <v>168</v>
      </c>
      <c r="D147" s="1" t="s">
        <v>169</v>
      </c>
      <c r="E147" s="1">
        <v>4</v>
      </c>
      <c r="F147" s="1"/>
      <c r="G147" s="35">
        <v>4</v>
      </c>
    </row>
    <row r="148" spans="2:7" ht="15.75" thickBot="1" x14ac:dyDescent="0.3">
      <c r="B148" s="8">
        <v>80</v>
      </c>
      <c r="C148" s="1" t="s">
        <v>170</v>
      </c>
      <c r="D148" s="1" t="s">
        <v>169</v>
      </c>
      <c r="E148" s="1">
        <v>1</v>
      </c>
      <c r="F148" s="1"/>
      <c r="G148" s="35">
        <v>1</v>
      </c>
    </row>
    <row r="149" spans="2:7" ht="15.75" thickBot="1" x14ac:dyDescent="0.3">
      <c r="B149" s="8">
        <v>81</v>
      </c>
      <c r="C149" s="1" t="s">
        <v>172</v>
      </c>
      <c r="D149" s="1" t="s">
        <v>171</v>
      </c>
      <c r="E149" s="1">
        <v>11</v>
      </c>
      <c r="F149" s="1"/>
      <c r="G149" s="35">
        <v>11</v>
      </c>
    </row>
    <row r="150" spans="2:7" ht="15.75" thickBot="1" x14ac:dyDescent="0.3">
      <c r="B150" s="8">
        <v>82</v>
      </c>
      <c r="C150" s="1" t="s">
        <v>179</v>
      </c>
      <c r="D150" s="1" t="s">
        <v>180</v>
      </c>
      <c r="E150" s="1">
        <v>4</v>
      </c>
      <c r="F150" s="1"/>
      <c r="G150" s="35">
        <v>4</v>
      </c>
    </row>
    <row r="151" spans="2:7" ht="15.75" thickBot="1" x14ac:dyDescent="0.3">
      <c r="B151" s="33">
        <v>83</v>
      </c>
      <c r="C151" s="44" t="s">
        <v>200</v>
      </c>
      <c r="D151" s="1" t="s">
        <v>199</v>
      </c>
      <c r="E151" s="1"/>
      <c r="F151" s="1">
        <v>34</v>
      </c>
      <c r="G151" s="43">
        <v>34</v>
      </c>
    </row>
    <row r="152" spans="2:7" x14ac:dyDescent="0.25">
      <c r="B152" t="s">
        <v>3</v>
      </c>
      <c r="E152" s="41">
        <f>SUM(E5:E151)</f>
        <v>644</v>
      </c>
      <c r="F152" s="41">
        <f>SUM(F5:F151)</f>
        <v>244</v>
      </c>
      <c r="G152" s="41">
        <f>G150+G149+G148+G147+G146+G144+G143+G141+G139+G138+G136+G132+G129+G128+G127+G125+G122+G121+G120+G119+G118+G117+G116+G114+G111+G110+G109+G108+G106+G104+G100+G98+G97+G90+G85+G84+G77+G76+G73+G71+G70+G69+G68+G66+G63+G61+G59+G54+G53+G51+G48+G44+G43+G41+G39+G35+G33+G32+G31+G29+G25+G24+G23+G21+G19+G17+G15+G14+G13+G10+G8+G7+G5+G151</f>
        <v>888</v>
      </c>
    </row>
  </sheetData>
  <mergeCells count="124">
    <mergeCell ref="B141:B142"/>
    <mergeCell ref="E2:F2"/>
    <mergeCell ref="B144:B145"/>
    <mergeCell ref="C144:C145"/>
    <mergeCell ref="G144:G145"/>
    <mergeCell ref="G136:G137"/>
    <mergeCell ref="G139:G140"/>
    <mergeCell ref="G122:G124"/>
    <mergeCell ref="C21:C22"/>
    <mergeCell ref="B21:B22"/>
    <mergeCell ref="C19:C20"/>
    <mergeCell ref="B2:B4"/>
    <mergeCell ref="C2:C4"/>
    <mergeCell ref="D2:D4"/>
    <mergeCell ref="G141:G142"/>
    <mergeCell ref="G125:G126"/>
    <mergeCell ref="B132:B135"/>
    <mergeCell ref="C132:C135"/>
    <mergeCell ref="G132:G135"/>
    <mergeCell ref="C114:C115"/>
    <mergeCell ref="B5:B6"/>
    <mergeCell ref="C5:C6"/>
    <mergeCell ref="G5:G6"/>
    <mergeCell ref="G8:G9"/>
    <mergeCell ref="G35:G38"/>
    <mergeCell ref="G71:G72"/>
    <mergeCell ref="G39:G40"/>
    <mergeCell ref="B41:B42"/>
    <mergeCell ref="G33:G34"/>
    <mergeCell ref="B35:B38"/>
    <mergeCell ref="C35:C38"/>
    <mergeCell ref="G61:G62"/>
    <mergeCell ref="B51:B52"/>
    <mergeCell ref="C51:C52"/>
    <mergeCell ref="G15:G16"/>
    <mergeCell ref="B17:B18"/>
    <mergeCell ref="C17:C18"/>
    <mergeCell ref="B19:B20"/>
    <mergeCell ref="G19:G20"/>
    <mergeCell ref="G17:G18"/>
    <mergeCell ref="B33:B34"/>
    <mergeCell ref="C33:C34"/>
    <mergeCell ref="B10:B12"/>
    <mergeCell ref="C10:C12"/>
    <mergeCell ref="G10:G12"/>
    <mergeCell ref="G21:G22"/>
    <mergeCell ref="C25:C28"/>
    <mergeCell ref="B25:B28"/>
    <mergeCell ref="G25:G28"/>
    <mergeCell ref="B29:B30"/>
    <mergeCell ref="C29:C30"/>
    <mergeCell ref="G29:G30"/>
    <mergeCell ref="G90:G96"/>
    <mergeCell ref="C90:C96"/>
    <mergeCell ref="B90:B96"/>
    <mergeCell ref="B85:B89"/>
    <mergeCell ref="G51:G52"/>
    <mergeCell ref="C54:C58"/>
    <mergeCell ref="G54:G58"/>
    <mergeCell ref="B59:B60"/>
    <mergeCell ref="C41:C42"/>
    <mergeCell ref="G41:G42"/>
    <mergeCell ref="C59:C60"/>
    <mergeCell ref="G63:G65"/>
    <mergeCell ref="B66:B67"/>
    <mergeCell ref="C66:C67"/>
    <mergeCell ref="G66:G67"/>
    <mergeCell ref="C63:C65"/>
    <mergeCell ref="B63:B65"/>
    <mergeCell ref="G77:G83"/>
    <mergeCell ref="B44:B47"/>
    <mergeCell ref="C44:C47"/>
    <mergeCell ref="G44:G47"/>
    <mergeCell ref="B48:B50"/>
    <mergeCell ref="C48:C50"/>
    <mergeCell ref="G48:G50"/>
    <mergeCell ref="B136:B137"/>
    <mergeCell ref="C136:C137"/>
    <mergeCell ref="G85:G89"/>
    <mergeCell ref="B114:B115"/>
    <mergeCell ref="G114:G115"/>
    <mergeCell ref="G129:G131"/>
    <mergeCell ref="B1:G1"/>
    <mergeCell ref="G111:G113"/>
    <mergeCell ref="B104:B105"/>
    <mergeCell ref="C104:C105"/>
    <mergeCell ref="G104:G105"/>
    <mergeCell ref="B106:B107"/>
    <mergeCell ref="C106:C107"/>
    <mergeCell ref="G106:G107"/>
    <mergeCell ref="B98:B99"/>
    <mergeCell ref="C98:C99"/>
    <mergeCell ref="G98:G99"/>
    <mergeCell ref="B100:B103"/>
    <mergeCell ref="C100:C103"/>
    <mergeCell ref="G100:G103"/>
    <mergeCell ref="B73:B75"/>
    <mergeCell ref="C73:C75"/>
    <mergeCell ref="G73:G75"/>
    <mergeCell ref="G59:G60"/>
    <mergeCell ref="C139:C140"/>
    <mergeCell ref="B139:B140"/>
    <mergeCell ref="C8:C9"/>
    <mergeCell ref="B8:B9"/>
    <mergeCell ref="B39:B40"/>
    <mergeCell ref="C39:C40"/>
    <mergeCell ref="B54:B58"/>
    <mergeCell ref="C77:C83"/>
    <mergeCell ref="B77:B83"/>
    <mergeCell ref="C111:C113"/>
    <mergeCell ref="B111:B113"/>
    <mergeCell ref="C85:C89"/>
    <mergeCell ref="B61:B62"/>
    <mergeCell ref="C61:C62"/>
    <mergeCell ref="B71:B72"/>
    <mergeCell ref="C71:C72"/>
    <mergeCell ref="B15:B16"/>
    <mergeCell ref="B129:B131"/>
    <mergeCell ref="C129:C131"/>
    <mergeCell ref="C15:C16"/>
    <mergeCell ref="C122:C124"/>
    <mergeCell ref="B122:B124"/>
    <mergeCell ref="C125:C126"/>
    <mergeCell ref="B125:B126"/>
  </mergeCells>
  <pageMargins left="0.7" right="0.7" top="0.75" bottom="0.75" header="0.3" footer="0.3"/>
  <pageSetup paperSize="9" scale="67" orientation="portrait" r:id="rId1"/>
  <rowBreaks count="2" manualBreakCount="2">
    <brk id="50" max="16383" man="1"/>
    <brk id="105" max="14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2C2EC-FC02-41D0-86E1-0BFF6FB43038}">
  <sheetPr>
    <pageSetUpPr fitToPage="1"/>
  </sheetPr>
  <dimension ref="A2:J197"/>
  <sheetViews>
    <sheetView topLeftCell="A174" zoomScaleNormal="100" workbookViewId="0">
      <selection activeCell="B184" sqref="B184:H200"/>
    </sheetView>
  </sheetViews>
  <sheetFormatPr defaultRowHeight="15" x14ac:dyDescent="0.25"/>
  <cols>
    <col min="1" max="1" width="4.85546875" customWidth="1"/>
    <col min="2" max="2" width="6.5703125" customWidth="1"/>
    <col min="3" max="3" width="27.28515625" customWidth="1"/>
    <col min="4" max="4" width="49.85546875" customWidth="1"/>
    <col min="5" max="5" width="15.28515625" customWidth="1"/>
    <col min="6" max="6" width="13.5703125" customWidth="1"/>
  </cols>
  <sheetData>
    <row r="2" spans="2:10" x14ac:dyDescent="0.25">
      <c r="B2" s="131" t="s">
        <v>214</v>
      </c>
      <c r="C2" s="131"/>
      <c r="D2" s="131"/>
      <c r="E2" s="131"/>
      <c r="F2" s="131"/>
      <c r="G2" s="131"/>
      <c r="I2" s="2">
        <v>12</v>
      </c>
      <c r="J2" t="s">
        <v>224</v>
      </c>
    </row>
    <row r="3" spans="2:10" ht="15.75" thickBot="1" x14ac:dyDescent="0.3">
      <c r="B3" s="57"/>
      <c r="C3" s="57"/>
      <c r="D3" s="57"/>
      <c r="E3" s="57"/>
      <c r="F3" s="57"/>
      <c r="G3" s="57"/>
    </row>
    <row r="4" spans="2:10" ht="45" customHeight="1" x14ac:dyDescent="0.25">
      <c r="B4" s="110" t="s">
        <v>0</v>
      </c>
      <c r="C4" s="114" t="s">
        <v>1</v>
      </c>
      <c r="D4" s="114" t="s">
        <v>2</v>
      </c>
      <c r="E4" s="141" t="s">
        <v>189</v>
      </c>
      <c r="F4" s="142"/>
      <c r="G4" s="3"/>
    </row>
    <row r="5" spans="2:10" ht="45" customHeight="1" x14ac:dyDescent="0.25">
      <c r="B5" s="112"/>
      <c r="C5" s="115"/>
      <c r="D5" s="115"/>
      <c r="E5" s="53">
        <f>SUM(E7:E192)</f>
        <v>686</v>
      </c>
      <c r="F5" s="54">
        <f>SUM(F7:F219)</f>
        <v>364</v>
      </c>
      <c r="G5" s="55">
        <f>SUM(G7:G200)</f>
        <v>1050</v>
      </c>
    </row>
    <row r="6" spans="2:10" ht="15.75" thickBot="1" x14ac:dyDescent="0.3">
      <c r="B6" s="111"/>
      <c r="C6" s="145"/>
      <c r="D6" s="145"/>
      <c r="E6" s="4" t="s">
        <v>190</v>
      </c>
      <c r="F6" s="4" t="s">
        <v>191</v>
      </c>
      <c r="G6" s="5" t="s">
        <v>3</v>
      </c>
    </row>
    <row r="7" spans="2:10" x14ac:dyDescent="0.25">
      <c r="B7" s="140">
        <v>1</v>
      </c>
      <c r="C7" s="138" t="s">
        <v>4</v>
      </c>
      <c r="D7" s="6" t="s">
        <v>5</v>
      </c>
      <c r="E7" s="6">
        <v>8</v>
      </c>
      <c r="F7" s="6"/>
      <c r="G7" s="139">
        <f>SUM(E7:F8)</f>
        <v>11</v>
      </c>
    </row>
    <row r="8" spans="2:10" ht="15.75" thickBot="1" x14ac:dyDescent="0.3">
      <c r="B8" s="117"/>
      <c r="C8" s="119"/>
      <c r="D8" s="7" t="s">
        <v>6</v>
      </c>
      <c r="E8" s="7">
        <v>3</v>
      </c>
      <c r="F8" s="7"/>
      <c r="G8" s="136"/>
    </row>
    <row r="9" spans="2:10" x14ac:dyDescent="0.25">
      <c r="B9" s="110">
        <v>2</v>
      </c>
      <c r="C9" s="168" t="s">
        <v>7</v>
      </c>
      <c r="D9" s="58"/>
      <c r="E9" s="58"/>
      <c r="F9" s="58"/>
      <c r="G9" s="80"/>
    </row>
    <row r="10" spans="2:10" ht="15.75" thickBot="1" x14ac:dyDescent="0.3">
      <c r="B10" s="111"/>
      <c r="C10" s="169"/>
      <c r="D10" s="81" t="s">
        <v>8</v>
      </c>
      <c r="E10" s="60">
        <v>2</v>
      </c>
      <c r="F10" s="81"/>
      <c r="G10" s="82">
        <f>SUM(E10:F10)</f>
        <v>2</v>
      </c>
    </row>
    <row r="11" spans="2:10" x14ac:dyDescent="0.25">
      <c r="B11" s="110">
        <v>3</v>
      </c>
      <c r="C11" s="108" t="s">
        <v>9</v>
      </c>
      <c r="D11" s="58" t="s">
        <v>10</v>
      </c>
      <c r="E11" s="58">
        <v>10</v>
      </c>
      <c r="F11" s="58"/>
      <c r="G11" s="156">
        <v>20</v>
      </c>
    </row>
    <row r="12" spans="2:10" ht="15.75" thickBot="1" x14ac:dyDescent="0.3">
      <c r="B12" s="111"/>
      <c r="C12" s="109"/>
      <c r="D12" s="84" t="s">
        <v>11</v>
      </c>
      <c r="E12" s="84">
        <v>10</v>
      </c>
      <c r="F12" s="84"/>
      <c r="G12" s="162"/>
    </row>
    <row r="13" spans="2:10" x14ac:dyDescent="0.25">
      <c r="B13" s="140">
        <v>4</v>
      </c>
      <c r="C13" s="138" t="s">
        <v>12</v>
      </c>
      <c r="D13" s="85" t="s">
        <v>13</v>
      </c>
      <c r="E13" s="85">
        <v>7</v>
      </c>
      <c r="F13" s="85"/>
      <c r="G13" s="152">
        <f>SUM(E13:F15)</f>
        <v>13</v>
      </c>
    </row>
    <row r="14" spans="2:10" x14ac:dyDescent="0.25">
      <c r="B14" s="134"/>
      <c r="C14" s="135"/>
      <c r="D14" s="86" t="s">
        <v>14</v>
      </c>
      <c r="E14" s="86">
        <v>2</v>
      </c>
      <c r="F14" s="86"/>
      <c r="G14" s="153"/>
    </row>
    <row r="15" spans="2:10" ht="15.75" thickBot="1" x14ac:dyDescent="0.3">
      <c r="B15" s="117"/>
      <c r="C15" s="119"/>
      <c r="D15" s="84" t="s">
        <v>15</v>
      </c>
      <c r="E15" s="84"/>
      <c r="F15" s="84">
        <v>4</v>
      </c>
      <c r="G15" s="162"/>
    </row>
    <row r="16" spans="2:10" ht="15.75" thickBot="1" x14ac:dyDescent="0.3">
      <c r="B16" s="47">
        <v>5</v>
      </c>
      <c r="C16" s="45" t="s">
        <v>16</v>
      </c>
      <c r="D16" s="58" t="s">
        <v>192</v>
      </c>
      <c r="E16" s="58">
        <v>22</v>
      </c>
      <c r="F16" s="58"/>
      <c r="G16" s="87">
        <f>SUM(E16:F16)</f>
        <v>22</v>
      </c>
    </row>
    <row r="17" spans="2:7" ht="15.75" thickBot="1" x14ac:dyDescent="0.3">
      <c r="B17" s="8">
        <v>6</v>
      </c>
      <c r="C17" s="9" t="s">
        <v>18</v>
      </c>
      <c r="D17" s="56" t="s">
        <v>19</v>
      </c>
      <c r="E17" s="56">
        <v>9</v>
      </c>
      <c r="F17" s="56"/>
      <c r="G17" s="88">
        <f>SUM(E17:F17)</f>
        <v>9</v>
      </c>
    </row>
    <row r="18" spans="2:7" x14ac:dyDescent="0.25">
      <c r="B18" s="116">
        <v>7</v>
      </c>
      <c r="C18" s="118" t="s">
        <v>20</v>
      </c>
      <c r="D18" s="58" t="s">
        <v>21</v>
      </c>
      <c r="E18" s="58">
        <v>10</v>
      </c>
      <c r="F18" s="58"/>
      <c r="G18" s="156">
        <f>SUM(E18:F19)</f>
        <v>13</v>
      </c>
    </row>
    <row r="19" spans="2:7" ht="15.75" thickBot="1" x14ac:dyDescent="0.3">
      <c r="B19" s="117"/>
      <c r="C19" s="119"/>
      <c r="D19" s="84" t="s">
        <v>22</v>
      </c>
      <c r="E19" s="84">
        <v>3</v>
      </c>
      <c r="F19" s="84"/>
      <c r="G19" s="162"/>
    </row>
    <row r="20" spans="2:7" x14ac:dyDescent="0.25">
      <c r="B20" s="116">
        <v>8</v>
      </c>
      <c r="C20" s="118" t="s">
        <v>23</v>
      </c>
      <c r="D20" s="58" t="s">
        <v>24</v>
      </c>
      <c r="E20" s="58">
        <v>7</v>
      </c>
      <c r="F20" s="58"/>
      <c r="G20" s="156">
        <f>SUM(E20:F21)</f>
        <v>15</v>
      </c>
    </row>
    <row r="21" spans="2:7" ht="15.75" thickBot="1" x14ac:dyDescent="0.3">
      <c r="B21" s="117"/>
      <c r="C21" s="119"/>
      <c r="D21" s="84" t="s">
        <v>6</v>
      </c>
      <c r="E21" s="84">
        <v>8</v>
      </c>
      <c r="F21" s="84"/>
      <c r="G21" s="162"/>
    </row>
    <row r="22" spans="2:7" x14ac:dyDescent="0.25">
      <c r="B22" s="134">
        <v>9</v>
      </c>
      <c r="C22" s="108" t="s">
        <v>25</v>
      </c>
      <c r="D22" s="86" t="s">
        <v>27</v>
      </c>
      <c r="E22" s="86">
        <v>2</v>
      </c>
      <c r="F22" s="86"/>
      <c r="G22" s="153">
        <f>SUM(E22:F23)</f>
        <v>14</v>
      </c>
    </row>
    <row r="23" spans="2:7" ht="15.75" thickBot="1" x14ac:dyDescent="0.3">
      <c r="B23" s="117"/>
      <c r="C23" s="109"/>
      <c r="D23" s="84" t="s">
        <v>28</v>
      </c>
      <c r="E23" s="84">
        <v>12</v>
      </c>
      <c r="F23" s="84"/>
      <c r="G23" s="162"/>
    </row>
    <row r="24" spans="2:7" x14ac:dyDescent="0.25">
      <c r="B24" s="116">
        <v>10</v>
      </c>
      <c r="C24" s="118" t="s">
        <v>29</v>
      </c>
      <c r="D24" s="58" t="s">
        <v>30</v>
      </c>
      <c r="E24" s="58">
        <v>3</v>
      </c>
      <c r="F24" s="58"/>
      <c r="G24" s="150">
        <f>SUM(E24:F25)</f>
        <v>10</v>
      </c>
    </row>
    <row r="25" spans="2:7" ht="15.75" thickBot="1" x14ac:dyDescent="0.3">
      <c r="B25" s="134"/>
      <c r="C25" s="135"/>
      <c r="D25" s="86" t="s">
        <v>10</v>
      </c>
      <c r="E25" s="86">
        <v>7</v>
      </c>
      <c r="F25" s="86"/>
      <c r="G25" s="163"/>
    </row>
    <row r="26" spans="2:7" ht="15.75" thickBot="1" x14ac:dyDescent="0.3">
      <c r="B26" s="8">
        <v>11</v>
      </c>
      <c r="C26" s="9" t="s">
        <v>31</v>
      </c>
      <c r="D26" s="56" t="s">
        <v>26</v>
      </c>
      <c r="E26" s="56">
        <v>1</v>
      </c>
      <c r="F26" s="56"/>
      <c r="G26" s="90">
        <f>SUM(E26:F26)</f>
        <v>1</v>
      </c>
    </row>
    <row r="27" spans="2:7" ht="15.75" thickBot="1" x14ac:dyDescent="0.3">
      <c r="B27" s="8">
        <v>12</v>
      </c>
      <c r="C27" s="9" t="s">
        <v>32</v>
      </c>
      <c r="D27" s="56" t="s">
        <v>33</v>
      </c>
      <c r="E27" s="56">
        <v>13</v>
      </c>
      <c r="F27" s="56"/>
      <c r="G27" s="88">
        <f>SUM(E27:F27)</f>
        <v>13</v>
      </c>
    </row>
    <row r="28" spans="2:7" x14ac:dyDescent="0.25">
      <c r="B28" s="116">
        <v>13</v>
      </c>
      <c r="C28" s="118" t="s">
        <v>34</v>
      </c>
      <c r="D28" s="58" t="s">
        <v>35</v>
      </c>
      <c r="E28" s="58"/>
      <c r="F28" s="58">
        <v>6</v>
      </c>
      <c r="G28" s="156">
        <f>SUM(E28:F31)</f>
        <v>26</v>
      </c>
    </row>
    <row r="29" spans="2:7" x14ac:dyDescent="0.25">
      <c r="B29" s="134"/>
      <c r="C29" s="135"/>
      <c r="D29" s="86" t="s">
        <v>36</v>
      </c>
      <c r="E29" s="86"/>
      <c r="F29" s="86">
        <v>5</v>
      </c>
      <c r="G29" s="153"/>
    </row>
    <row r="30" spans="2:7" x14ac:dyDescent="0.25">
      <c r="B30" s="134"/>
      <c r="C30" s="135"/>
      <c r="D30" s="86" t="s">
        <v>37</v>
      </c>
      <c r="E30" s="86"/>
      <c r="F30" s="86">
        <v>6</v>
      </c>
      <c r="G30" s="153"/>
    </row>
    <row r="31" spans="2:7" ht="15.75" thickBot="1" x14ac:dyDescent="0.3">
      <c r="B31" s="117"/>
      <c r="C31" s="119"/>
      <c r="D31" s="84" t="s">
        <v>6</v>
      </c>
      <c r="E31" s="84">
        <v>8</v>
      </c>
      <c r="F31" s="84">
        <v>1</v>
      </c>
      <c r="G31" s="162"/>
    </row>
    <row r="32" spans="2:7" x14ac:dyDescent="0.25">
      <c r="B32" s="116">
        <v>14</v>
      </c>
      <c r="C32" s="118" t="s">
        <v>38</v>
      </c>
      <c r="D32" s="58" t="s">
        <v>37</v>
      </c>
      <c r="E32" s="58"/>
      <c r="F32" s="58">
        <v>3</v>
      </c>
      <c r="G32" s="156">
        <f>SUM(E32:F34)</f>
        <v>19</v>
      </c>
    </row>
    <row r="33" spans="1:9" x14ac:dyDescent="0.25">
      <c r="B33" s="112"/>
      <c r="C33" s="113"/>
      <c r="D33" s="91" t="s">
        <v>213</v>
      </c>
      <c r="E33" s="91"/>
      <c r="F33" s="91">
        <v>4</v>
      </c>
      <c r="G33" s="163"/>
    </row>
    <row r="34" spans="1:9" ht="15.75" thickBot="1" x14ac:dyDescent="0.3">
      <c r="B34" s="126"/>
      <c r="C34" s="133"/>
      <c r="D34" s="92" t="s">
        <v>35</v>
      </c>
      <c r="E34" s="92">
        <v>12</v>
      </c>
      <c r="F34" s="92"/>
      <c r="G34" s="157"/>
    </row>
    <row r="35" spans="1:9" ht="15.75" thickBot="1" x14ac:dyDescent="0.3">
      <c r="A35" s="2"/>
      <c r="B35" s="8">
        <v>15</v>
      </c>
      <c r="C35" s="14" t="s">
        <v>39</v>
      </c>
      <c r="D35" s="56" t="s">
        <v>40</v>
      </c>
      <c r="E35" s="56"/>
      <c r="F35" s="56">
        <v>4</v>
      </c>
      <c r="G35" s="90">
        <f>SUM(E35:F35)</f>
        <v>4</v>
      </c>
      <c r="H35" s="2"/>
      <c r="I35" s="2"/>
    </row>
    <row r="36" spans="1:9" ht="28.5" customHeight="1" thickBot="1" x14ac:dyDescent="0.3">
      <c r="B36" s="49">
        <v>16</v>
      </c>
      <c r="C36" s="16" t="s">
        <v>41</v>
      </c>
      <c r="D36" s="93" t="s">
        <v>43</v>
      </c>
      <c r="E36" s="94">
        <v>13</v>
      </c>
      <c r="F36" s="85"/>
      <c r="G36" s="95">
        <f>SUM(E36:F36)</f>
        <v>13</v>
      </c>
    </row>
    <row r="37" spans="1:9" x14ac:dyDescent="0.25">
      <c r="B37" s="116">
        <v>18</v>
      </c>
      <c r="C37" s="118" t="s">
        <v>44</v>
      </c>
      <c r="D37" s="58" t="s">
        <v>42</v>
      </c>
      <c r="E37" s="58">
        <v>4</v>
      </c>
      <c r="F37" s="58"/>
      <c r="G37" s="156">
        <f>SUM(E37:F38)</f>
        <v>7</v>
      </c>
    </row>
    <row r="38" spans="1:9" ht="15.75" thickBot="1" x14ac:dyDescent="0.3">
      <c r="B38" s="134"/>
      <c r="C38" s="135"/>
      <c r="D38" s="86" t="s">
        <v>45</v>
      </c>
      <c r="E38" s="86">
        <v>3</v>
      </c>
      <c r="F38" s="86"/>
      <c r="G38" s="153"/>
    </row>
    <row r="39" spans="1:9" x14ac:dyDescent="0.25">
      <c r="B39" s="116">
        <v>19</v>
      </c>
      <c r="C39" s="118" t="s">
        <v>46</v>
      </c>
      <c r="D39" s="58" t="s">
        <v>47</v>
      </c>
      <c r="E39" s="59">
        <v>7</v>
      </c>
      <c r="F39" s="58"/>
      <c r="G39" s="156">
        <f>SUM(E39:F42)</f>
        <v>28</v>
      </c>
    </row>
    <row r="40" spans="1:9" x14ac:dyDescent="0.25">
      <c r="B40" s="134"/>
      <c r="C40" s="135"/>
      <c r="D40" s="86" t="s">
        <v>48</v>
      </c>
      <c r="E40" s="86">
        <v>2</v>
      </c>
      <c r="F40" s="86"/>
      <c r="G40" s="153"/>
    </row>
    <row r="41" spans="1:9" x14ac:dyDescent="0.25">
      <c r="B41" s="134"/>
      <c r="C41" s="135"/>
      <c r="D41" s="86" t="s">
        <v>49</v>
      </c>
      <c r="E41" s="86">
        <v>5</v>
      </c>
      <c r="F41" s="86"/>
      <c r="G41" s="153"/>
    </row>
    <row r="42" spans="1:9" ht="15.75" thickBot="1" x14ac:dyDescent="0.3">
      <c r="B42" s="126"/>
      <c r="C42" s="133"/>
      <c r="D42" s="92" t="s">
        <v>50</v>
      </c>
      <c r="E42" s="92">
        <v>14</v>
      </c>
      <c r="F42" s="92"/>
      <c r="G42" s="157"/>
    </row>
    <row r="43" spans="1:9" x14ac:dyDescent="0.25">
      <c r="B43" s="110">
        <v>20</v>
      </c>
      <c r="C43" s="108" t="s">
        <v>51</v>
      </c>
      <c r="D43" s="58" t="s">
        <v>52</v>
      </c>
      <c r="E43" s="58">
        <v>4</v>
      </c>
      <c r="F43" s="58"/>
      <c r="G43" s="156">
        <f>SUM(E43:F44)</f>
        <v>15</v>
      </c>
    </row>
    <row r="44" spans="1:9" ht="15.75" thickBot="1" x14ac:dyDescent="0.3">
      <c r="B44" s="111"/>
      <c r="C44" s="109"/>
      <c r="D44" s="84" t="s">
        <v>53</v>
      </c>
      <c r="E44" s="84">
        <v>11</v>
      </c>
      <c r="F44" s="84"/>
      <c r="G44" s="162"/>
    </row>
    <row r="45" spans="1:9" x14ac:dyDescent="0.25">
      <c r="B45" s="140">
        <v>21</v>
      </c>
      <c r="C45" s="138" t="s">
        <v>193</v>
      </c>
      <c r="D45" s="85" t="s">
        <v>10</v>
      </c>
      <c r="E45" s="85">
        <v>2</v>
      </c>
      <c r="F45" s="85"/>
      <c r="G45" s="152">
        <f>SUM(E45:F46)</f>
        <v>4</v>
      </c>
    </row>
    <row r="46" spans="1:9" ht="15.75" thickBot="1" x14ac:dyDescent="0.3">
      <c r="B46" s="117"/>
      <c r="C46" s="119"/>
      <c r="D46" s="84" t="s">
        <v>54</v>
      </c>
      <c r="E46" s="84">
        <v>2</v>
      </c>
      <c r="F46" s="84"/>
      <c r="G46" s="162"/>
    </row>
    <row r="47" spans="1:9" ht="15.75" thickBot="1" x14ac:dyDescent="0.3">
      <c r="B47" s="20">
        <v>22</v>
      </c>
      <c r="C47" s="9" t="s">
        <v>55</v>
      </c>
      <c r="D47" s="56" t="s">
        <v>47</v>
      </c>
      <c r="E47" s="56">
        <v>6</v>
      </c>
      <c r="F47" s="56"/>
      <c r="G47" s="90">
        <f>SUM(E47:F47)</f>
        <v>6</v>
      </c>
    </row>
    <row r="48" spans="1:9" x14ac:dyDescent="0.25">
      <c r="B48" s="116">
        <v>23</v>
      </c>
      <c r="C48" s="118" t="s">
        <v>56</v>
      </c>
      <c r="D48" s="58" t="s">
        <v>40</v>
      </c>
      <c r="E48" s="58">
        <v>8</v>
      </c>
      <c r="F48" s="58"/>
      <c r="G48" s="156">
        <f>SUM(E48:F51)</f>
        <v>24</v>
      </c>
    </row>
    <row r="49" spans="2:7" x14ac:dyDescent="0.25">
      <c r="B49" s="134"/>
      <c r="C49" s="135"/>
      <c r="D49" s="86" t="s">
        <v>57</v>
      </c>
      <c r="E49" s="86">
        <v>6</v>
      </c>
      <c r="F49" s="86"/>
      <c r="G49" s="153"/>
    </row>
    <row r="50" spans="2:7" x14ac:dyDescent="0.25">
      <c r="B50" s="134"/>
      <c r="C50" s="135"/>
      <c r="D50" s="86" t="s">
        <v>58</v>
      </c>
      <c r="E50" s="86">
        <v>5</v>
      </c>
      <c r="F50" s="86"/>
      <c r="G50" s="153"/>
    </row>
    <row r="51" spans="2:7" ht="15.75" thickBot="1" x14ac:dyDescent="0.3">
      <c r="B51" s="117"/>
      <c r="C51" s="119"/>
      <c r="D51" s="84" t="s">
        <v>59</v>
      </c>
      <c r="E51" s="84">
        <v>5</v>
      </c>
      <c r="F51" s="84"/>
      <c r="G51" s="162"/>
    </row>
    <row r="52" spans="2:7" x14ac:dyDescent="0.25">
      <c r="B52" s="116">
        <v>24</v>
      </c>
      <c r="C52" s="118" t="s">
        <v>60</v>
      </c>
      <c r="D52" s="58" t="s">
        <v>10</v>
      </c>
      <c r="E52" s="58">
        <v>3</v>
      </c>
      <c r="F52" s="58"/>
      <c r="G52" s="156">
        <f>SUM(E52:F55)</f>
        <v>22</v>
      </c>
    </row>
    <row r="53" spans="2:7" x14ac:dyDescent="0.25">
      <c r="B53" s="140"/>
      <c r="C53" s="138"/>
      <c r="D53" s="85" t="s">
        <v>216</v>
      </c>
      <c r="E53" s="85">
        <v>3</v>
      </c>
      <c r="F53" s="85"/>
      <c r="G53" s="152"/>
    </row>
    <row r="54" spans="2:7" x14ac:dyDescent="0.25">
      <c r="B54" s="134"/>
      <c r="C54" s="135"/>
      <c r="D54" s="86" t="s">
        <v>61</v>
      </c>
      <c r="E54" s="86">
        <v>3</v>
      </c>
      <c r="F54" s="86"/>
      <c r="G54" s="153"/>
    </row>
    <row r="55" spans="2:7" ht="15.75" thickBot="1" x14ac:dyDescent="0.3">
      <c r="B55" s="126"/>
      <c r="C55" s="133"/>
      <c r="D55" s="92" t="s">
        <v>62</v>
      </c>
      <c r="E55" s="92">
        <v>4</v>
      </c>
      <c r="F55" s="92">
        <v>9</v>
      </c>
      <c r="G55" s="157"/>
    </row>
    <row r="56" spans="2:7" x14ac:dyDescent="0.25">
      <c r="B56" s="116">
        <v>25</v>
      </c>
      <c r="C56" s="118" t="s">
        <v>63</v>
      </c>
      <c r="D56" s="58" t="s">
        <v>57</v>
      </c>
      <c r="E56" s="58">
        <v>8</v>
      </c>
      <c r="F56" s="58"/>
      <c r="G56" s="156">
        <f>SUM(E56:F57)</f>
        <v>10</v>
      </c>
    </row>
    <row r="57" spans="2:7" ht="15.75" thickBot="1" x14ac:dyDescent="0.3">
      <c r="B57" s="117"/>
      <c r="C57" s="119"/>
      <c r="D57" s="84" t="s">
        <v>64</v>
      </c>
      <c r="E57" s="84">
        <v>2</v>
      </c>
      <c r="F57" s="84"/>
      <c r="G57" s="162"/>
    </row>
    <row r="58" spans="2:7" ht="15.75" thickBot="1" x14ac:dyDescent="0.3">
      <c r="B58" s="20">
        <v>26</v>
      </c>
      <c r="C58" s="9" t="s">
        <v>65</v>
      </c>
      <c r="D58" s="56" t="s">
        <v>10</v>
      </c>
      <c r="E58" s="56"/>
      <c r="F58" s="56">
        <v>27</v>
      </c>
      <c r="G58" s="88">
        <f>SUM(E58:F58)</f>
        <v>27</v>
      </c>
    </row>
    <row r="59" spans="2:7" x14ac:dyDescent="0.25">
      <c r="B59" s="112">
        <v>27</v>
      </c>
      <c r="C59" s="113" t="s">
        <v>196</v>
      </c>
      <c r="D59" s="86" t="s">
        <v>66</v>
      </c>
      <c r="E59" s="86">
        <v>2</v>
      </c>
      <c r="F59" s="86"/>
      <c r="G59" s="153">
        <f>SUM(E59:F63)</f>
        <v>26</v>
      </c>
    </row>
    <row r="60" spans="2:7" x14ac:dyDescent="0.25">
      <c r="B60" s="112"/>
      <c r="C60" s="113"/>
      <c r="D60" s="86" t="s">
        <v>21</v>
      </c>
      <c r="E60" s="86">
        <v>4</v>
      </c>
      <c r="F60" s="86"/>
      <c r="G60" s="153"/>
    </row>
    <row r="61" spans="2:7" x14ac:dyDescent="0.25">
      <c r="B61" s="112"/>
      <c r="C61" s="113"/>
      <c r="D61" s="86" t="s">
        <v>67</v>
      </c>
      <c r="E61" s="86">
        <v>4</v>
      </c>
      <c r="F61" s="86"/>
      <c r="G61" s="153"/>
    </row>
    <row r="62" spans="2:7" x14ac:dyDescent="0.25">
      <c r="B62" s="112"/>
      <c r="C62" s="113"/>
      <c r="D62" s="86" t="s">
        <v>68</v>
      </c>
      <c r="E62" s="86">
        <v>10</v>
      </c>
      <c r="F62" s="86"/>
      <c r="G62" s="153"/>
    </row>
    <row r="63" spans="2:7" ht="15.75" thickBot="1" x14ac:dyDescent="0.3">
      <c r="B63" s="111"/>
      <c r="C63" s="109"/>
      <c r="D63" s="84" t="s">
        <v>69</v>
      </c>
      <c r="E63" s="84">
        <v>6</v>
      </c>
      <c r="F63" s="84"/>
      <c r="G63" s="162"/>
    </row>
    <row r="64" spans="2:7" x14ac:dyDescent="0.25">
      <c r="B64" s="110">
        <v>28</v>
      </c>
      <c r="C64" s="108" t="s">
        <v>70</v>
      </c>
      <c r="D64" s="86" t="s">
        <v>71</v>
      </c>
      <c r="E64" s="86">
        <v>1</v>
      </c>
      <c r="F64" s="86"/>
      <c r="G64" s="153">
        <f>SUM(E64:F66)</f>
        <v>8</v>
      </c>
    </row>
    <row r="65" spans="2:7" x14ac:dyDescent="0.25">
      <c r="B65" s="112"/>
      <c r="C65" s="113"/>
      <c r="D65" s="92" t="s">
        <v>207</v>
      </c>
      <c r="E65" s="92">
        <v>5</v>
      </c>
      <c r="F65" s="92"/>
      <c r="G65" s="157"/>
    </row>
    <row r="66" spans="2:7" ht="15.75" thickBot="1" x14ac:dyDescent="0.3">
      <c r="B66" s="111"/>
      <c r="C66" s="109"/>
      <c r="D66" s="92" t="s">
        <v>72</v>
      </c>
      <c r="E66" s="92">
        <v>2</v>
      </c>
      <c r="F66" s="92"/>
      <c r="G66" s="157"/>
    </row>
    <row r="67" spans="2:7" x14ac:dyDescent="0.25">
      <c r="B67" s="116">
        <v>29</v>
      </c>
      <c r="C67" s="118" t="s">
        <v>73</v>
      </c>
      <c r="D67" s="58" t="s">
        <v>74</v>
      </c>
      <c r="E67" s="58">
        <v>5</v>
      </c>
      <c r="F67" s="58"/>
      <c r="G67" s="156">
        <f>SUM(E67:F68)</f>
        <v>17</v>
      </c>
    </row>
    <row r="68" spans="2:7" ht="15.75" thickBot="1" x14ac:dyDescent="0.3">
      <c r="B68" s="117"/>
      <c r="C68" s="119"/>
      <c r="D68" s="84" t="s">
        <v>69</v>
      </c>
      <c r="E68" s="84">
        <v>12</v>
      </c>
      <c r="F68" s="84"/>
      <c r="G68" s="162"/>
    </row>
    <row r="69" spans="2:7" x14ac:dyDescent="0.25">
      <c r="B69" s="110">
        <v>30</v>
      </c>
      <c r="C69" s="108" t="s">
        <v>75</v>
      </c>
      <c r="D69" s="86" t="s">
        <v>76</v>
      </c>
      <c r="E69" s="86">
        <v>1</v>
      </c>
      <c r="F69" s="86"/>
      <c r="G69" s="153">
        <f>SUM(E69:F71)</f>
        <v>14</v>
      </c>
    </row>
    <row r="70" spans="2:7" x14ac:dyDescent="0.25">
      <c r="B70" s="112"/>
      <c r="C70" s="113"/>
      <c r="D70" s="86" t="s">
        <v>77</v>
      </c>
      <c r="E70" s="86">
        <f>(3+5)</f>
        <v>8</v>
      </c>
      <c r="F70" s="86"/>
      <c r="G70" s="153"/>
    </row>
    <row r="71" spans="2:7" ht="15.75" thickBot="1" x14ac:dyDescent="0.3">
      <c r="B71" s="111"/>
      <c r="C71" s="109"/>
      <c r="D71" s="92" t="s">
        <v>183</v>
      </c>
      <c r="E71" s="92">
        <v>5</v>
      </c>
      <c r="F71" s="92"/>
      <c r="G71" s="157"/>
    </row>
    <row r="72" spans="2:7" x14ac:dyDescent="0.25">
      <c r="B72" s="116">
        <v>31</v>
      </c>
      <c r="C72" s="118" t="s">
        <v>78</v>
      </c>
      <c r="D72" s="58" t="s">
        <v>79</v>
      </c>
      <c r="E72" s="58">
        <v>8</v>
      </c>
      <c r="F72" s="58"/>
      <c r="G72" s="150">
        <f>SUM(E72:F73)</f>
        <v>11</v>
      </c>
    </row>
    <row r="73" spans="2:7" ht="15.75" thickBot="1" x14ac:dyDescent="0.3">
      <c r="B73" s="126"/>
      <c r="C73" s="133"/>
      <c r="D73" s="92" t="s">
        <v>80</v>
      </c>
      <c r="E73" s="92">
        <v>3</v>
      </c>
      <c r="F73" s="92"/>
      <c r="G73" s="163"/>
    </row>
    <row r="74" spans="2:7" ht="15.75" thickBot="1" x14ac:dyDescent="0.3">
      <c r="B74" s="20">
        <v>32</v>
      </c>
      <c r="C74" s="9" t="s">
        <v>81</v>
      </c>
      <c r="D74" s="56" t="s">
        <v>79</v>
      </c>
      <c r="E74" s="56">
        <v>1</v>
      </c>
      <c r="F74" s="56"/>
      <c r="G74" s="88">
        <f>SUM(E74:F74)</f>
        <v>1</v>
      </c>
    </row>
    <row r="75" spans="2:7" ht="28.5" customHeight="1" thickBot="1" x14ac:dyDescent="0.3">
      <c r="B75" s="49">
        <v>33</v>
      </c>
      <c r="C75" s="21" t="s">
        <v>194</v>
      </c>
      <c r="D75" s="96" t="s">
        <v>82</v>
      </c>
      <c r="E75" s="91">
        <v>11</v>
      </c>
      <c r="F75" s="91"/>
      <c r="G75" s="97">
        <f>SUM(E75:F75)</f>
        <v>11</v>
      </c>
    </row>
    <row r="76" spans="2:7" ht="15.75" thickBot="1" x14ac:dyDescent="0.3">
      <c r="B76" s="8">
        <v>34</v>
      </c>
      <c r="C76" s="23" t="s">
        <v>83</v>
      </c>
      <c r="D76" s="56" t="s">
        <v>84</v>
      </c>
      <c r="E76" s="56"/>
      <c r="F76" s="56">
        <v>11</v>
      </c>
      <c r="G76" s="90">
        <f>SUM(E76:F76)</f>
        <v>11</v>
      </c>
    </row>
    <row r="77" spans="2:7" x14ac:dyDescent="0.25">
      <c r="B77" s="110">
        <v>35</v>
      </c>
      <c r="C77" s="108" t="s">
        <v>85</v>
      </c>
      <c r="D77" s="86" t="s">
        <v>86</v>
      </c>
      <c r="E77" s="86">
        <v>1</v>
      </c>
      <c r="F77" s="86"/>
      <c r="G77" s="150">
        <f>SUM(E77:F78)</f>
        <v>8</v>
      </c>
    </row>
    <row r="78" spans="2:7" ht="15.75" thickBot="1" x14ac:dyDescent="0.3">
      <c r="B78" s="111"/>
      <c r="C78" s="109"/>
      <c r="D78" s="85" t="s">
        <v>195</v>
      </c>
      <c r="E78" s="85">
        <v>7</v>
      </c>
      <c r="F78" s="85"/>
      <c r="G78" s="151"/>
    </row>
    <row r="79" spans="2:7" x14ac:dyDescent="0.25">
      <c r="B79" s="116">
        <v>36</v>
      </c>
      <c r="C79" s="118" t="s">
        <v>87</v>
      </c>
      <c r="D79" s="58" t="s">
        <v>88</v>
      </c>
      <c r="E79" s="58">
        <v>10</v>
      </c>
      <c r="F79" s="58"/>
      <c r="G79" s="156">
        <f>SUM(E79:F81)</f>
        <v>17</v>
      </c>
    </row>
    <row r="80" spans="2:7" x14ac:dyDescent="0.25">
      <c r="B80" s="134"/>
      <c r="C80" s="135"/>
      <c r="D80" s="86" t="s">
        <v>89</v>
      </c>
      <c r="E80" s="86">
        <v>3</v>
      </c>
      <c r="F80" s="86"/>
      <c r="G80" s="153"/>
    </row>
    <row r="81" spans="2:7" ht="15.75" thickBot="1" x14ac:dyDescent="0.3">
      <c r="B81" s="117"/>
      <c r="C81" s="119"/>
      <c r="D81" s="84" t="s">
        <v>90</v>
      </c>
      <c r="E81" s="84">
        <v>4</v>
      </c>
      <c r="F81" s="84"/>
      <c r="G81" s="162"/>
    </row>
    <row r="82" spans="2:7" ht="15.75" thickBot="1" x14ac:dyDescent="0.3">
      <c r="B82" s="8">
        <v>37</v>
      </c>
      <c r="C82" s="9" t="s">
        <v>91</v>
      </c>
      <c r="D82" s="56" t="s">
        <v>92</v>
      </c>
      <c r="E82" s="56">
        <v>4</v>
      </c>
      <c r="F82" s="56"/>
      <c r="G82" s="90">
        <f>SUM(E82:F82)</f>
        <v>4</v>
      </c>
    </row>
    <row r="83" spans="2:7" x14ac:dyDescent="0.25">
      <c r="B83" s="110">
        <v>38</v>
      </c>
      <c r="C83" s="108" t="s">
        <v>93</v>
      </c>
      <c r="D83" s="86" t="s">
        <v>95</v>
      </c>
      <c r="E83" s="86">
        <v>7</v>
      </c>
      <c r="F83" s="86">
        <f>3</f>
        <v>3</v>
      </c>
      <c r="G83" s="163">
        <f>SUM(E83:F90)</f>
        <v>26</v>
      </c>
    </row>
    <row r="84" spans="2:7" x14ac:dyDescent="0.25">
      <c r="B84" s="112"/>
      <c r="C84" s="113"/>
      <c r="D84" s="86" t="s">
        <v>206</v>
      </c>
      <c r="E84" s="86">
        <v>4</v>
      </c>
      <c r="F84" s="86"/>
      <c r="G84" s="163"/>
    </row>
    <row r="85" spans="2:7" x14ac:dyDescent="0.25">
      <c r="B85" s="112"/>
      <c r="C85" s="113"/>
      <c r="D85" s="86" t="s">
        <v>96</v>
      </c>
      <c r="E85" s="86">
        <v>1</v>
      </c>
      <c r="F85" s="86"/>
      <c r="G85" s="163"/>
    </row>
    <row r="86" spans="2:7" x14ac:dyDescent="0.25">
      <c r="B86" s="112"/>
      <c r="C86" s="113"/>
      <c r="D86" s="86" t="s">
        <v>97</v>
      </c>
      <c r="E86" s="86">
        <v>2</v>
      </c>
      <c r="F86" s="86"/>
      <c r="G86" s="163"/>
    </row>
    <row r="87" spans="2:7" x14ac:dyDescent="0.25">
      <c r="B87" s="112"/>
      <c r="C87" s="113"/>
      <c r="D87" s="86" t="s">
        <v>98</v>
      </c>
      <c r="E87" s="86">
        <v>3</v>
      </c>
      <c r="F87" s="86"/>
      <c r="G87" s="163"/>
    </row>
    <row r="88" spans="2:7" x14ac:dyDescent="0.25">
      <c r="B88" s="112"/>
      <c r="C88" s="113"/>
      <c r="D88" s="86" t="s">
        <v>99</v>
      </c>
      <c r="E88" s="86">
        <v>4</v>
      </c>
      <c r="F88" s="86"/>
      <c r="G88" s="163"/>
    </row>
    <row r="89" spans="2:7" x14ac:dyDescent="0.25">
      <c r="B89" s="112"/>
      <c r="C89" s="113"/>
      <c r="D89" s="86" t="s">
        <v>100</v>
      </c>
      <c r="E89" s="86">
        <v>1</v>
      </c>
      <c r="F89" s="86"/>
      <c r="G89" s="163"/>
    </row>
    <row r="90" spans="2:7" ht="15.75" thickBot="1" x14ac:dyDescent="0.3">
      <c r="B90" s="111"/>
      <c r="C90" s="109"/>
      <c r="D90" s="84" t="s">
        <v>173</v>
      </c>
      <c r="E90" s="84">
        <v>1</v>
      </c>
      <c r="F90" s="84"/>
      <c r="G90" s="151"/>
    </row>
    <row r="91" spans="2:7" ht="15.75" thickBot="1" x14ac:dyDescent="0.3">
      <c r="B91" s="48">
        <v>39</v>
      </c>
      <c r="C91" s="46" t="s">
        <v>101</v>
      </c>
      <c r="D91" s="84" t="s">
        <v>102</v>
      </c>
      <c r="E91" s="84">
        <v>1</v>
      </c>
      <c r="F91" s="84"/>
      <c r="G91" s="82">
        <f>SUM(E91:F91)</f>
        <v>1</v>
      </c>
    </row>
    <row r="92" spans="2:7" x14ac:dyDescent="0.25">
      <c r="B92" s="110">
        <v>40</v>
      </c>
      <c r="C92" s="108" t="s">
        <v>103</v>
      </c>
      <c r="D92" s="58" t="s">
        <v>104</v>
      </c>
      <c r="E92" s="58">
        <v>3</v>
      </c>
      <c r="F92" s="58"/>
      <c r="G92" s="150">
        <f>SUM(E92:F96)</f>
        <v>14</v>
      </c>
    </row>
    <row r="93" spans="2:7" x14ac:dyDescent="0.25">
      <c r="B93" s="112"/>
      <c r="C93" s="113"/>
      <c r="D93" s="86" t="s">
        <v>105</v>
      </c>
      <c r="E93" s="86">
        <v>2</v>
      </c>
      <c r="F93" s="86"/>
      <c r="G93" s="163"/>
    </row>
    <row r="94" spans="2:7" x14ac:dyDescent="0.25">
      <c r="B94" s="112"/>
      <c r="C94" s="113"/>
      <c r="D94" s="86" t="s">
        <v>106</v>
      </c>
      <c r="E94" s="86">
        <v>1</v>
      </c>
      <c r="F94" s="86"/>
      <c r="G94" s="163"/>
    </row>
    <row r="95" spans="2:7" x14ac:dyDescent="0.25">
      <c r="B95" s="112"/>
      <c r="C95" s="113"/>
      <c r="D95" s="86" t="s">
        <v>175</v>
      </c>
      <c r="E95" s="86">
        <v>5</v>
      </c>
      <c r="F95" s="86"/>
      <c r="G95" s="163"/>
    </row>
    <row r="96" spans="2:7" ht="15.75" thickBot="1" x14ac:dyDescent="0.3">
      <c r="B96" s="112"/>
      <c r="C96" s="113"/>
      <c r="D96" s="86" t="s">
        <v>176</v>
      </c>
      <c r="E96" s="86">
        <v>3</v>
      </c>
      <c r="F96" s="86"/>
      <c r="G96" s="163"/>
    </row>
    <row r="97" spans="2:7" x14ac:dyDescent="0.25">
      <c r="B97" s="116">
        <v>41</v>
      </c>
      <c r="C97" s="118" t="s">
        <v>107</v>
      </c>
      <c r="D97" s="58" t="s">
        <v>94</v>
      </c>
      <c r="E97" s="58">
        <v>3</v>
      </c>
      <c r="F97" s="58"/>
      <c r="G97" s="150">
        <f>SUM(E97:F104)</f>
        <v>29</v>
      </c>
    </row>
    <row r="98" spans="2:7" x14ac:dyDescent="0.25">
      <c r="B98" s="134"/>
      <c r="C98" s="135"/>
      <c r="D98" s="86" t="s">
        <v>108</v>
      </c>
      <c r="E98" s="86"/>
      <c r="F98" s="86">
        <v>6</v>
      </c>
      <c r="G98" s="163"/>
    </row>
    <row r="99" spans="2:7" x14ac:dyDescent="0.25">
      <c r="B99" s="134"/>
      <c r="C99" s="135"/>
      <c r="D99" s="86" t="s">
        <v>109</v>
      </c>
      <c r="E99" s="86">
        <v>2</v>
      </c>
      <c r="F99" s="86"/>
      <c r="G99" s="163"/>
    </row>
    <row r="100" spans="2:7" x14ac:dyDescent="0.25">
      <c r="B100" s="134"/>
      <c r="C100" s="135"/>
      <c r="D100" s="86" t="s">
        <v>110</v>
      </c>
      <c r="E100" s="86">
        <v>4</v>
      </c>
      <c r="F100" s="86"/>
      <c r="G100" s="163"/>
    </row>
    <row r="101" spans="2:7" x14ac:dyDescent="0.25">
      <c r="B101" s="134"/>
      <c r="C101" s="135"/>
      <c r="D101" s="86" t="s">
        <v>111</v>
      </c>
      <c r="E101" s="86">
        <v>6</v>
      </c>
      <c r="F101" s="86">
        <v>1</v>
      </c>
      <c r="G101" s="163"/>
    </row>
    <row r="102" spans="2:7" x14ac:dyDescent="0.25">
      <c r="B102" s="134"/>
      <c r="C102" s="135"/>
      <c r="D102" s="86" t="s">
        <v>112</v>
      </c>
      <c r="E102" s="86">
        <v>4</v>
      </c>
      <c r="F102" s="86"/>
      <c r="G102" s="163"/>
    </row>
    <row r="103" spans="2:7" x14ac:dyDescent="0.25">
      <c r="B103" s="126"/>
      <c r="C103" s="133"/>
      <c r="D103" s="92" t="s">
        <v>203</v>
      </c>
      <c r="E103" s="92">
        <v>1</v>
      </c>
      <c r="F103" s="92"/>
      <c r="G103" s="163"/>
    </row>
    <row r="104" spans="2:7" ht="15.75" thickBot="1" x14ac:dyDescent="0.3">
      <c r="B104" s="117"/>
      <c r="C104" s="119"/>
      <c r="D104" s="84" t="s">
        <v>174</v>
      </c>
      <c r="E104" s="84">
        <v>2</v>
      </c>
      <c r="F104" s="84"/>
      <c r="G104" s="151"/>
    </row>
    <row r="105" spans="2:7" ht="15.75" thickBot="1" x14ac:dyDescent="0.3">
      <c r="B105" s="110">
        <v>42</v>
      </c>
      <c r="C105" s="108" t="s">
        <v>177</v>
      </c>
      <c r="D105" s="91" t="s">
        <v>208</v>
      </c>
      <c r="E105" s="91"/>
      <c r="F105" s="91"/>
      <c r="G105" s="150">
        <f>SUM(E105:F106)</f>
        <v>6</v>
      </c>
    </row>
    <row r="106" spans="2:7" ht="15.75" thickBot="1" x14ac:dyDescent="0.3">
      <c r="B106" s="111"/>
      <c r="C106" s="109"/>
      <c r="D106" s="99" t="s">
        <v>178</v>
      </c>
      <c r="E106" s="99">
        <v>6</v>
      </c>
      <c r="F106" s="99"/>
      <c r="G106" s="151"/>
    </row>
    <row r="107" spans="2:7" x14ac:dyDescent="0.25">
      <c r="B107" s="116">
        <v>43</v>
      </c>
      <c r="C107" s="118" t="s">
        <v>197</v>
      </c>
      <c r="D107" s="58" t="s">
        <v>113</v>
      </c>
      <c r="E107" s="58">
        <v>28</v>
      </c>
      <c r="F107" s="58"/>
      <c r="G107" s="156">
        <f>SUM(E107:F108)</f>
        <v>44</v>
      </c>
    </row>
    <row r="108" spans="2:7" ht="15.75" thickBot="1" x14ac:dyDescent="0.3">
      <c r="B108" s="126"/>
      <c r="C108" s="133"/>
      <c r="D108" s="92" t="s">
        <v>114</v>
      </c>
      <c r="E108" s="92"/>
      <c r="F108" s="92">
        <v>16</v>
      </c>
      <c r="G108" s="157"/>
    </row>
    <row r="109" spans="2:7" x14ac:dyDescent="0.25">
      <c r="B109" s="110">
        <v>44</v>
      </c>
      <c r="C109" s="118" t="s">
        <v>115</v>
      </c>
      <c r="D109" s="58" t="s">
        <v>116</v>
      </c>
      <c r="E109" s="58"/>
      <c r="F109" s="58">
        <v>12</v>
      </c>
      <c r="G109" s="156">
        <f>SUM(E109:F112)</f>
        <v>25</v>
      </c>
    </row>
    <row r="110" spans="2:7" x14ac:dyDescent="0.25">
      <c r="B110" s="112"/>
      <c r="C110" s="135"/>
      <c r="D110" s="86" t="s">
        <v>117</v>
      </c>
      <c r="E110" s="86"/>
      <c r="F110" s="86">
        <v>6</v>
      </c>
      <c r="G110" s="153"/>
    </row>
    <row r="111" spans="2:7" x14ac:dyDescent="0.25">
      <c r="B111" s="112"/>
      <c r="C111" s="135"/>
      <c r="D111" s="86" t="s">
        <v>118</v>
      </c>
      <c r="E111" s="86"/>
      <c r="F111" s="86">
        <v>7</v>
      </c>
      <c r="G111" s="153"/>
    </row>
    <row r="112" spans="2:7" ht="15.75" thickBot="1" x14ac:dyDescent="0.3">
      <c r="B112" s="111"/>
      <c r="C112" s="133"/>
      <c r="D112" s="92" t="s">
        <v>119</v>
      </c>
      <c r="E112" s="92"/>
      <c r="F112" s="92"/>
      <c r="G112" s="157"/>
    </row>
    <row r="113" spans="2:7" x14ac:dyDescent="0.25">
      <c r="B113" s="116">
        <v>45</v>
      </c>
      <c r="C113" s="118" t="s">
        <v>120</v>
      </c>
      <c r="D113" s="58" t="s">
        <v>121</v>
      </c>
      <c r="E113" s="58">
        <v>3</v>
      </c>
      <c r="F113" s="58"/>
      <c r="G113" s="150">
        <f>SUM(E113:F114)</f>
        <v>4</v>
      </c>
    </row>
    <row r="114" spans="2:7" ht="15.75" thickBot="1" x14ac:dyDescent="0.3">
      <c r="B114" s="126"/>
      <c r="C114" s="133"/>
      <c r="D114" s="92" t="s">
        <v>122</v>
      </c>
      <c r="E114" s="92">
        <v>1</v>
      </c>
      <c r="F114" s="92"/>
      <c r="G114" s="163"/>
    </row>
    <row r="115" spans="2:7" x14ac:dyDescent="0.25">
      <c r="B115" s="116">
        <v>46</v>
      </c>
      <c r="C115" s="118" t="s">
        <v>123</v>
      </c>
      <c r="D115" s="58" t="s">
        <v>121</v>
      </c>
      <c r="E115" s="58">
        <v>3</v>
      </c>
      <c r="F115" s="58"/>
      <c r="G115" s="156">
        <f>SUM(E115:F116)</f>
        <v>5</v>
      </c>
    </row>
    <row r="116" spans="2:7" ht="15.75" thickBot="1" x14ac:dyDescent="0.3">
      <c r="B116" s="134"/>
      <c r="C116" s="135"/>
      <c r="D116" s="86" t="s">
        <v>124</v>
      </c>
      <c r="E116" s="86">
        <v>2</v>
      </c>
      <c r="F116" s="86"/>
      <c r="G116" s="153"/>
    </row>
    <row r="117" spans="2:7" ht="15.75" thickBot="1" x14ac:dyDescent="0.3">
      <c r="B117" s="20">
        <v>47</v>
      </c>
      <c r="C117" s="9" t="s">
        <v>125</v>
      </c>
      <c r="D117" s="56" t="s">
        <v>126</v>
      </c>
      <c r="E117" s="56">
        <v>1</v>
      </c>
      <c r="F117" s="56"/>
      <c r="G117" s="88">
        <f>SUM(E117:F117)</f>
        <v>1</v>
      </c>
    </row>
    <row r="118" spans="2:7" ht="35.25" customHeight="1" thickBot="1" x14ac:dyDescent="0.3">
      <c r="B118" s="49">
        <v>48</v>
      </c>
      <c r="C118" s="50" t="s">
        <v>184</v>
      </c>
      <c r="D118" s="96" t="s">
        <v>127</v>
      </c>
      <c r="E118" s="91">
        <v>6</v>
      </c>
      <c r="F118" s="91"/>
      <c r="G118" s="97">
        <f>SUM(E118:F118)</f>
        <v>6</v>
      </c>
    </row>
    <row r="119" spans="2:7" ht="30.75" thickBot="1" x14ac:dyDescent="0.3">
      <c r="B119" s="8">
        <v>49</v>
      </c>
      <c r="C119" s="30" t="s">
        <v>185</v>
      </c>
      <c r="D119" s="56" t="s">
        <v>130</v>
      </c>
      <c r="E119" s="56"/>
      <c r="F119" s="56">
        <v>12</v>
      </c>
      <c r="G119" s="90">
        <f>SUM(E119:F119)</f>
        <v>12</v>
      </c>
    </row>
    <row r="120" spans="2:7" ht="17.25" customHeight="1" x14ac:dyDescent="0.25">
      <c r="B120" s="110">
        <v>50</v>
      </c>
      <c r="C120" s="114" t="s">
        <v>186</v>
      </c>
      <c r="D120" s="86" t="s">
        <v>188</v>
      </c>
      <c r="E120" s="86"/>
      <c r="F120" s="86">
        <v>24</v>
      </c>
      <c r="G120" s="153">
        <f>SUM(E120:F122)</f>
        <v>71</v>
      </c>
    </row>
    <row r="121" spans="2:7" x14ac:dyDescent="0.25">
      <c r="B121" s="112"/>
      <c r="C121" s="115"/>
      <c r="D121" s="86" t="s">
        <v>131</v>
      </c>
      <c r="E121" s="86"/>
      <c r="F121" s="86">
        <v>29</v>
      </c>
      <c r="G121" s="153"/>
    </row>
    <row r="122" spans="2:7" ht="15.75" thickBot="1" x14ac:dyDescent="0.3">
      <c r="B122" s="112"/>
      <c r="C122" s="115"/>
      <c r="D122" s="92" t="s">
        <v>132</v>
      </c>
      <c r="E122" s="92"/>
      <c r="F122" s="92">
        <v>18</v>
      </c>
      <c r="G122" s="157"/>
    </row>
    <row r="123" spans="2:7" x14ac:dyDescent="0.25">
      <c r="B123" s="116">
        <v>54</v>
      </c>
      <c r="C123" s="146" t="s">
        <v>187</v>
      </c>
      <c r="D123" s="58" t="s">
        <v>133</v>
      </c>
      <c r="E123" s="58">
        <v>12</v>
      </c>
      <c r="F123" s="58"/>
      <c r="G123" s="156">
        <f>SUM(E123:F125)</f>
        <v>17</v>
      </c>
    </row>
    <row r="124" spans="2:7" x14ac:dyDescent="0.25">
      <c r="B124" s="112"/>
      <c r="C124" s="115"/>
      <c r="D124" s="91" t="s">
        <v>202</v>
      </c>
      <c r="E124" s="91"/>
      <c r="F124" s="91"/>
      <c r="G124" s="163"/>
    </row>
    <row r="125" spans="2:7" ht="15.75" thickBot="1" x14ac:dyDescent="0.3">
      <c r="B125" s="126"/>
      <c r="C125" s="147"/>
      <c r="D125" s="92" t="s">
        <v>134</v>
      </c>
      <c r="E125" s="92">
        <v>5</v>
      </c>
      <c r="F125" s="92"/>
      <c r="G125" s="157"/>
    </row>
    <row r="126" spans="2:7" ht="15.75" thickBot="1" x14ac:dyDescent="0.3">
      <c r="B126" s="8">
        <v>55</v>
      </c>
      <c r="C126" s="9" t="s">
        <v>135</v>
      </c>
      <c r="D126" s="56" t="s">
        <v>136</v>
      </c>
      <c r="E126" s="56">
        <v>5</v>
      </c>
      <c r="F126" s="56"/>
      <c r="G126" s="90">
        <f>SUM(E126:F126)</f>
        <v>5</v>
      </c>
    </row>
    <row r="127" spans="2:7" ht="15.75" thickBot="1" x14ac:dyDescent="0.3">
      <c r="B127" s="8">
        <v>56</v>
      </c>
      <c r="C127" s="9" t="s">
        <v>137</v>
      </c>
      <c r="D127" s="56" t="s">
        <v>136</v>
      </c>
      <c r="E127" s="56">
        <v>5</v>
      </c>
      <c r="F127" s="56"/>
      <c r="G127" s="90">
        <f t="shared" ref="G127:G131" si="0">SUM(E127:F127)</f>
        <v>5</v>
      </c>
    </row>
    <row r="128" spans="2:7" ht="15.75" thickBot="1" x14ac:dyDescent="0.3">
      <c r="B128" s="8">
        <v>57</v>
      </c>
      <c r="C128" s="9" t="s">
        <v>138</v>
      </c>
      <c r="D128" s="56" t="s">
        <v>136</v>
      </c>
      <c r="E128" s="56">
        <v>2</v>
      </c>
      <c r="F128" s="56"/>
      <c r="G128" s="90">
        <f t="shared" si="0"/>
        <v>2</v>
      </c>
    </row>
    <row r="129" spans="2:7" ht="15.75" thickBot="1" x14ac:dyDescent="0.3">
      <c r="B129" s="8">
        <v>58</v>
      </c>
      <c r="C129" s="9" t="s">
        <v>139</v>
      </c>
      <c r="D129" s="56" t="s">
        <v>136</v>
      </c>
      <c r="E129" s="56">
        <v>2</v>
      </c>
      <c r="F129" s="56"/>
      <c r="G129" s="90">
        <f t="shared" si="0"/>
        <v>2</v>
      </c>
    </row>
    <row r="130" spans="2:7" ht="15.75" thickBot="1" x14ac:dyDescent="0.3">
      <c r="B130" s="8">
        <v>59</v>
      </c>
      <c r="C130" s="9" t="s">
        <v>140</v>
      </c>
      <c r="D130" s="56" t="s">
        <v>136</v>
      </c>
      <c r="E130" s="56">
        <v>4</v>
      </c>
      <c r="F130" s="56"/>
      <c r="G130" s="90">
        <f t="shared" si="0"/>
        <v>4</v>
      </c>
    </row>
    <row r="131" spans="2:7" ht="15.75" thickBot="1" x14ac:dyDescent="0.3">
      <c r="B131" s="8">
        <v>61</v>
      </c>
      <c r="C131" s="23" t="s">
        <v>141</v>
      </c>
      <c r="D131" s="56" t="s">
        <v>142</v>
      </c>
      <c r="E131" s="56"/>
      <c r="F131" s="56">
        <v>3</v>
      </c>
      <c r="G131" s="90">
        <f t="shared" si="0"/>
        <v>3</v>
      </c>
    </row>
    <row r="132" spans="2:7" x14ac:dyDescent="0.25">
      <c r="B132" s="110">
        <v>62</v>
      </c>
      <c r="C132" s="108" t="s">
        <v>143</v>
      </c>
      <c r="D132" s="85" t="s">
        <v>144</v>
      </c>
      <c r="E132" s="85">
        <v>1</v>
      </c>
      <c r="F132" s="85"/>
      <c r="G132" s="152">
        <f>SUM(E132:F134)</f>
        <v>7</v>
      </c>
    </row>
    <row r="133" spans="2:7" x14ac:dyDescent="0.25">
      <c r="B133" s="112"/>
      <c r="C133" s="113"/>
      <c r="D133" s="86" t="s">
        <v>145</v>
      </c>
      <c r="E133" s="86">
        <v>4</v>
      </c>
      <c r="F133" s="86"/>
      <c r="G133" s="153"/>
    </row>
    <row r="134" spans="2:7" ht="15.75" thickBot="1" x14ac:dyDescent="0.3">
      <c r="B134" s="112"/>
      <c r="C134" s="113"/>
      <c r="D134" s="92" t="s">
        <v>128</v>
      </c>
      <c r="E134" s="92">
        <v>2</v>
      </c>
      <c r="F134" s="92"/>
      <c r="G134" s="157"/>
    </row>
    <row r="135" spans="2:7" x14ac:dyDescent="0.25">
      <c r="B135" s="116">
        <v>63</v>
      </c>
      <c r="C135" s="118" t="s">
        <v>146</v>
      </c>
      <c r="D135" s="58" t="s">
        <v>147</v>
      </c>
      <c r="E135" s="58">
        <v>2</v>
      </c>
      <c r="F135" s="58"/>
      <c r="G135" s="150">
        <f>SUM(E135:F136)</f>
        <v>4</v>
      </c>
    </row>
    <row r="136" spans="2:7" ht="15.75" thickBot="1" x14ac:dyDescent="0.3">
      <c r="B136" s="117"/>
      <c r="C136" s="119"/>
      <c r="D136" s="84" t="s">
        <v>148</v>
      </c>
      <c r="E136" s="84">
        <v>1</v>
      </c>
      <c r="F136" s="84">
        <v>1</v>
      </c>
      <c r="G136" s="151"/>
    </row>
    <row r="137" spans="2:7" ht="15.75" thickBot="1" x14ac:dyDescent="0.3">
      <c r="B137" s="48">
        <v>64</v>
      </c>
      <c r="C137" s="31" t="s">
        <v>149</v>
      </c>
      <c r="D137" s="81" t="s">
        <v>150</v>
      </c>
      <c r="E137" s="81">
        <v>2</v>
      </c>
      <c r="F137" s="81"/>
      <c r="G137" s="82">
        <f>SUM(E137:F137)</f>
        <v>2</v>
      </c>
    </row>
    <row r="138" spans="2:7" ht="15.75" thickBot="1" x14ac:dyDescent="0.3">
      <c r="B138" s="33">
        <v>67</v>
      </c>
      <c r="C138" s="9" t="s">
        <v>181</v>
      </c>
      <c r="D138" s="56" t="s">
        <v>182</v>
      </c>
      <c r="E138" s="56">
        <v>5</v>
      </c>
      <c r="F138" s="56"/>
      <c r="G138" s="90">
        <f>SUM(E138:F138)</f>
        <v>5</v>
      </c>
    </row>
    <row r="139" spans="2:7" x14ac:dyDescent="0.25">
      <c r="B139" s="110">
        <v>68</v>
      </c>
      <c r="C139" s="148" t="s">
        <v>151</v>
      </c>
      <c r="D139" s="85" t="s">
        <v>152</v>
      </c>
      <c r="E139" s="85">
        <v>4</v>
      </c>
      <c r="F139" s="85"/>
      <c r="G139" s="150">
        <f>SUM(E139:F141)</f>
        <v>8</v>
      </c>
    </row>
    <row r="140" spans="2:7" x14ac:dyDescent="0.25">
      <c r="B140" s="120"/>
      <c r="C140" s="164"/>
      <c r="D140" s="85" t="s">
        <v>182</v>
      </c>
      <c r="E140" s="85">
        <v>3</v>
      </c>
      <c r="F140" s="85"/>
      <c r="G140" s="166"/>
    </row>
    <row r="141" spans="2:7" ht="15.75" thickBot="1" x14ac:dyDescent="0.3">
      <c r="B141" s="121"/>
      <c r="C141" s="165"/>
      <c r="D141" s="85" t="s">
        <v>198</v>
      </c>
      <c r="E141" s="85">
        <v>1</v>
      </c>
      <c r="F141" s="85"/>
      <c r="G141" s="167"/>
    </row>
    <row r="142" spans="2:7" x14ac:dyDescent="0.25">
      <c r="B142" s="116">
        <v>69</v>
      </c>
      <c r="C142" s="159" t="s">
        <v>153</v>
      </c>
      <c r="D142" s="58" t="s">
        <v>22</v>
      </c>
      <c r="E142" s="58">
        <v>10</v>
      </c>
      <c r="F142" s="58"/>
      <c r="G142" s="156">
        <f>SUM(E142:F145)</f>
        <v>21</v>
      </c>
    </row>
    <row r="143" spans="2:7" x14ac:dyDescent="0.25">
      <c r="B143" s="134"/>
      <c r="C143" s="160"/>
      <c r="D143" s="86" t="s">
        <v>154</v>
      </c>
      <c r="E143" s="86">
        <v>4</v>
      </c>
      <c r="F143" s="86"/>
      <c r="G143" s="153"/>
    </row>
    <row r="144" spans="2:7" x14ac:dyDescent="0.25">
      <c r="B144" s="134"/>
      <c r="C144" s="160"/>
      <c r="D144" s="86" t="s">
        <v>155</v>
      </c>
      <c r="E144" s="86">
        <v>4</v>
      </c>
      <c r="F144" s="86"/>
      <c r="G144" s="153"/>
    </row>
    <row r="145" spans="2:7" ht="15.75" thickBot="1" x14ac:dyDescent="0.3">
      <c r="B145" s="117"/>
      <c r="C145" s="161"/>
      <c r="D145" s="84" t="s">
        <v>156</v>
      </c>
      <c r="E145" s="84"/>
      <c r="F145" s="84">
        <v>3</v>
      </c>
      <c r="G145" s="162"/>
    </row>
    <row r="146" spans="2:7" x14ac:dyDescent="0.25">
      <c r="B146" s="110">
        <v>70</v>
      </c>
      <c r="C146" s="148" t="s">
        <v>157</v>
      </c>
      <c r="D146" s="58" t="s">
        <v>96</v>
      </c>
      <c r="E146" s="58">
        <v>8</v>
      </c>
      <c r="F146" s="58"/>
      <c r="G146" s="156">
        <f>SUM(E146:F148)</f>
        <v>22</v>
      </c>
    </row>
    <row r="147" spans="2:7" x14ac:dyDescent="0.25">
      <c r="B147" s="112"/>
      <c r="C147" s="158"/>
      <c r="D147" s="91" t="s">
        <v>205</v>
      </c>
      <c r="E147" s="100">
        <v>1</v>
      </c>
      <c r="F147" s="91"/>
      <c r="G147" s="163"/>
    </row>
    <row r="148" spans="2:7" ht="15.75" thickBot="1" x14ac:dyDescent="0.3">
      <c r="B148" s="111"/>
      <c r="C148" s="149"/>
      <c r="D148" s="84" t="s">
        <v>122</v>
      </c>
      <c r="E148" s="84">
        <v>13</v>
      </c>
      <c r="F148" s="84"/>
      <c r="G148" s="162"/>
    </row>
    <row r="149" spans="2:7" ht="15.75" thickBot="1" x14ac:dyDescent="0.3">
      <c r="B149" s="47">
        <v>71</v>
      </c>
      <c r="C149" s="67" t="s">
        <v>158</v>
      </c>
      <c r="D149" s="99" t="s">
        <v>96</v>
      </c>
      <c r="E149" s="99">
        <v>2</v>
      </c>
      <c r="F149" s="99"/>
      <c r="G149" s="87">
        <f>SUM(E149:F149)</f>
        <v>2</v>
      </c>
    </row>
    <row r="150" spans="2:7" x14ac:dyDescent="0.25">
      <c r="B150" s="110">
        <v>72</v>
      </c>
      <c r="C150" s="148" t="s">
        <v>159</v>
      </c>
      <c r="D150" s="58" t="s">
        <v>17</v>
      </c>
      <c r="E150" s="58">
        <v>3</v>
      </c>
      <c r="F150" s="58"/>
      <c r="G150" s="150">
        <f>SUM(E150:F151)</f>
        <v>10</v>
      </c>
    </row>
    <row r="151" spans="2:7" ht="15.75" thickBot="1" x14ac:dyDescent="0.3">
      <c r="B151" s="111"/>
      <c r="C151" s="149"/>
      <c r="D151" s="84" t="s">
        <v>160</v>
      </c>
      <c r="E151" s="84">
        <v>7</v>
      </c>
      <c r="F151" s="84"/>
      <c r="G151" s="151"/>
    </row>
    <row r="152" spans="2:7" x14ac:dyDescent="0.25">
      <c r="B152" s="110">
        <v>73</v>
      </c>
      <c r="C152" s="148" t="s">
        <v>161</v>
      </c>
      <c r="D152" s="85" t="s">
        <v>129</v>
      </c>
      <c r="E152" s="85">
        <v>7</v>
      </c>
      <c r="F152" s="85"/>
      <c r="G152" s="152">
        <f>SUM(E152:F154)</f>
        <v>17</v>
      </c>
    </row>
    <row r="153" spans="2:7" x14ac:dyDescent="0.25">
      <c r="B153" s="112"/>
      <c r="C153" s="158"/>
      <c r="D153" s="85" t="s">
        <v>204</v>
      </c>
      <c r="E153" s="85">
        <v>1</v>
      </c>
      <c r="F153" s="85"/>
      <c r="G153" s="152"/>
    </row>
    <row r="154" spans="2:7" ht="15.75" thickBot="1" x14ac:dyDescent="0.3">
      <c r="B154" s="111"/>
      <c r="C154" s="149"/>
      <c r="D154" s="86" t="s">
        <v>79</v>
      </c>
      <c r="E154" s="86">
        <v>9</v>
      </c>
      <c r="F154" s="86"/>
      <c r="G154" s="153"/>
    </row>
    <row r="155" spans="2:7" ht="15.75" thickBot="1" x14ac:dyDescent="0.3">
      <c r="B155" s="8">
        <v>75</v>
      </c>
      <c r="C155" s="68" t="s">
        <v>162</v>
      </c>
      <c r="D155" s="56" t="s">
        <v>58</v>
      </c>
      <c r="E155" s="56">
        <v>3</v>
      </c>
      <c r="F155" s="56"/>
      <c r="G155" s="90">
        <f>SUM(E155:F155)</f>
        <v>3</v>
      </c>
    </row>
    <row r="156" spans="2:7" x14ac:dyDescent="0.25">
      <c r="B156" s="116">
        <v>76</v>
      </c>
      <c r="C156" s="154" t="s">
        <v>163</v>
      </c>
      <c r="D156" s="58" t="s">
        <v>164</v>
      </c>
      <c r="E156" s="58">
        <v>10</v>
      </c>
      <c r="F156" s="58"/>
      <c r="G156" s="156">
        <f>SUM(E156:F157)</f>
        <v>15</v>
      </c>
    </row>
    <row r="157" spans="2:7" ht="15.75" thickBot="1" x14ac:dyDescent="0.3">
      <c r="B157" s="126"/>
      <c r="C157" s="155"/>
      <c r="D157" s="92" t="s">
        <v>165</v>
      </c>
      <c r="E157" s="92">
        <v>5</v>
      </c>
      <c r="F157" s="92"/>
      <c r="G157" s="157"/>
    </row>
    <row r="158" spans="2:7" ht="15.75" thickBot="1" x14ac:dyDescent="0.3">
      <c r="B158" s="8">
        <v>77</v>
      </c>
      <c r="C158" s="56" t="s">
        <v>166</v>
      </c>
      <c r="D158" s="56" t="s">
        <v>167</v>
      </c>
      <c r="E158" s="56">
        <v>4</v>
      </c>
      <c r="F158" s="56"/>
      <c r="G158" s="90">
        <f t="shared" ref="G158:G163" si="1">SUM(E158:F158)</f>
        <v>4</v>
      </c>
    </row>
    <row r="159" spans="2:7" ht="15.75" thickBot="1" x14ac:dyDescent="0.3">
      <c r="B159" s="8">
        <v>79</v>
      </c>
      <c r="C159" s="56" t="s">
        <v>168</v>
      </c>
      <c r="D159" s="56" t="s">
        <v>169</v>
      </c>
      <c r="E159" s="56">
        <v>4</v>
      </c>
      <c r="F159" s="56"/>
      <c r="G159" s="90">
        <f t="shared" si="1"/>
        <v>4</v>
      </c>
    </row>
    <row r="160" spans="2:7" ht="15.75" thickBot="1" x14ac:dyDescent="0.3">
      <c r="B160" s="8">
        <v>80</v>
      </c>
      <c r="C160" s="56" t="s">
        <v>170</v>
      </c>
      <c r="D160" s="56" t="s">
        <v>169</v>
      </c>
      <c r="E160" s="56">
        <v>1</v>
      </c>
      <c r="F160" s="56"/>
      <c r="G160" s="90">
        <f t="shared" si="1"/>
        <v>1</v>
      </c>
    </row>
    <row r="161" spans="2:7" ht="15.75" thickBot="1" x14ac:dyDescent="0.3">
      <c r="B161" s="8">
        <v>81</v>
      </c>
      <c r="C161" s="56" t="s">
        <v>172</v>
      </c>
      <c r="D161" s="56" t="s">
        <v>171</v>
      </c>
      <c r="E161" s="56">
        <v>11</v>
      </c>
      <c r="F161" s="56"/>
      <c r="G161" s="90">
        <f t="shared" si="1"/>
        <v>11</v>
      </c>
    </row>
    <row r="162" spans="2:7" ht="15.75" thickBot="1" x14ac:dyDescent="0.3">
      <c r="B162" s="8">
        <v>82</v>
      </c>
      <c r="C162" s="56" t="s">
        <v>179</v>
      </c>
      <c r="D162" s="56" t="s">
        <v>180</v>
      </c>
      <c r="E162" s="56">
        <v>4</v>
      </c>
      <c r="F162" s="56">
        <v>4</v>
      </c>
      <c r="G162" s="90">
        <f t="shared" si="1"/>
        <v>8</v>
      </c>
    </row>
    <row r="163" spans="2:7" ht="15.75" thickBot="1" x14ac:dyDescent="0.3">
      <c r="B163" s="33">
        <v>83</v>
      </c>
      <c r="C163" s="69" t="s">
        <v>200</v>
      </c>
      <c r="D163" s="56" t="s">
        <v>199</v>
      </c>
      <c r="E163" s="56"/>
      <c r="F163" s="56">
        <v>34</v>
      </c>
      <c r="G163" s="90">
        <f t="shared" si="1"/>
        <v>34</v>
      </c>
    </row>
    <row r="164" spans="2:7" ht="15.75" thickBot="1" x14ac:dyDescent="0.3">
      <c r="B164" s="51">
        <v>94</v>
      </c>
      <c r="C164" s="61" t="s">
        <v>210</v>
      </c>
      <c r="D164" s="62" t="s">
        <v>211</v>
      </c>
      <c r="E164" s="62"/>
      <c r="F164" s="61">
        <f>(13)</f>
        <v>13</v>
      </c>
      <c r="G164" s="52">
        <f t="shared" ref="G164" si="2">SUM(E164:F164)</f>
        <v>13</v>
      </c>
    </row>
    <row r="165" spans="2:7" ht="15.75" thickBot="1" x14ac:dyDescent="0.3">
      <c r="B165" s="51">
        <v>95</v>
      </c>
      <c r="C165" s="61" t="s">
        <v>215</v>
      </c>
      <c r="D165" s="62" t="s">
        <v>212</v>
      </c>
      <c r="E165" s="62"/>
      <c r="F165" s="61">
        <v>7</v>
      </c>
      <c r="G165" s="52">
        <f t="shared" ref="G165" si="3">SUM(E165:F165)</f>
        <v>7</v>
      </c>
    </row>
    <row r="166" spans="2:7" ht="15.75" thickBot="1" x14ac:dyDescent="0.3">
      <c r="B166" s="51">
        <v>97</v>
      </c>
      <c r="C166" s="61" t="s">
        <v>107</v>
      </c>
      <c r="D166" s="62" t="s">
        <v>217</v>
      </c>
      <c r="E166" s="62"/>
      <c r="F166" s="61">
        <v>2</v>
      </c>
      <c r="G166" s="52">
        <f t="shared" ref="G166" si="4">SUM(E166:F166)</f>
        <v>2</v>
      </c>
    </row>
    <row r="167" spans="2:7" ht="15.75" thickBot="1" x14ac:dyDescent="0.3">
      <c r="B167" s="51">
        <v>98</v>
      </c>
      <c r="C167" s="70" t="s">
        <v>218</v>
      </c>
      <c r="D167" s="101" t="s">
        <v>219</v>
      </c>
      <c r="E167" s="65"/>
      <c r="F167" s="65">
        <v>11</v>
      </c>
      <c r="G167" s="65">
        <f>SUM(E167:F167)</f>
        <v>11</v>
      </c>
    </row>
    <row r="168" spans="2:7" ht="15.75" thickBot="1" x14ac:dyDescent="0.3">
      <c r="B168" s="33">
        <v>99</v>
      </c>
      <c r="C168" s="61" t="s">
        <v>220</v>
      </c>
      <c r="D168" s="62" t="s">
        <v>221</v>
      </c>
      <c r="E168" s="61" t="s">
        <v>209</v>
      </c>
      <c r="F168" s="61">
        <v>12</v>
      </c>
      <c r="G168" s="61">
        <f>SUM(E168:F168)</f>
        <v>12</v>
      </c>
    </row>
    <row r="169" spans="2:7" ht="15.75" thickBot="1" x14ac:dyDescent="0.3">
      <c r="B169" s="51">
        <v>100</v>
      </c>
      <c r="C169" s="61" t="s">
        <v>223</v>
      </c>
      <c r="D169" s="62" t="s">
        <v>222</v>
      </c>
      <c r="E169" s="61" t="s">
        <v>209</v>
      </c>
      <c r="F169" s="61">
        <v>5</v>
      </c>
      <c r="G169" s="61">
        <f>SUM(E169:F169)</f>
        <v>5</v>
      </c>
    </row>
    <row r="170" spans="2:7" ht="15.75" thickBot="1" x14ac:dyDescent="0.3">
      <c r="B170" s="51"/>
      <c r="C170" s="61"/>
      <c r="D170" s="62"/>
      <c r="E170" s="61"/>
      <c r="F170" s="61"/>
      <c r="G170" s="61">
        <f>SUM(E170:F170)</f>
        <v>0</v>
      </c>
    </row>
    <row r="171" spans="2:7" ht="15.75" thickBot="1" x14ac:dyDescent="0.3">
      <c r="B171" s="51">
        <v>102</v>
      </c>
      <c r="C171" s="61" t="s">
        <v>238</v>
      </c>
      <c r="D171" s="62" t="s">
        <v>225</v>
      </c>
      <c r="E171" s="62"/>
      <c r="F171" s="64">
        <v>3</v>
      </c>
      <c r="G171" s="61">
        <f t="shared" ref="G171:G177" si="5">SUM(E171:F171)</f>
        <v>3</v>
      </c>
    </row>
    <row r="172" spans="2:7" ht="15.75" thickBot="1" x14ac:dyDescent="0.3">
      <c r="B172" s="51">
        <v>103</v>
      </c>
      <c r="C172" s="61" t="s">
        <v>238</v>
      </c>
      <c r="D172" s="62" t="s">
        <v>226</v>
      </c>
      <c r="E172" s="62"/>
      <c r="F172" s="64">
        <v>2</v>
      </c>
      <c r="G172" s="61">
        <f t="shared" si="5"/>
        <v>2</v>
      </c>
    </row>
    <row r="173" spans="2:7" ht="15.75" thickBot="1" x14ac:dyDescent="0.3">
      <c r="B173" s="51">
        <v>104</v>
      </c>
      <c r="C173" s="63" t="s">
        <v>233</v>
      </c>
      <c r="D173" s="62" t="s">
        <v>227</v>
      </c>
      <c r="E173" s="62"/>
      <c r="F173" s="64">
        <v>6</v>
      </c>
      <c r="G173" s="61">
        <f t="shared" si="5"/>
        <v>6</v>
      </c>
    </row>
    <row r="174" spans="2:7" ht="15.75" thickBot="1" x14ac:dyDescent="0.3">
      <c r="B174" s="51">
        <v>105</v>
      </c>
      <c r="C174" s="63" t="s">
        <v>236</v>
      </c>
      <c r="D174" s="62" t="s">
        <v>228</v>
      </c>
      <c r="E174" s="62"/>
      <c r="F174" s="64">
        <v>2</v>
      </c>
      <c r="G174" s="61">
        <f t="shared" si="5"/>
        <v>2</v>
      </c>
    </row>
    <row r="175" spans="2:7" ht="15.75" thickBot="1" x14ac:dyDescent="0.3">
      <c r="B175" s="51">
        <v>106</v>
      </c>
      <c r="C175" t="s">
        <v>234</v>
      </c>
      <c r="D175" s="62" t="s">
        <v>229</v>
      </c>
      <c r="E175" s="62"/>
      <c r="F175" s="64">
        <v>3</v>
      </c>
      <c r="G175" s="61">
        <f t="shared" si="5"/>
        <v>3</v>
      </c>
    </row>
    <row r="176" spans="2:7" ht="15.75" thickBot="1" x14ac:dyDescent="0.3">
      <c r="B176" s="51">
        <v>107</v>
      </c>
      <c r="C176" s="63" t="s">
        <v>237</v>
      </c>
      <c r="D176" s="62" t="s">
        <v>230</v>
      </c>
      <c r="E176" s="62"/>
      <c r="F176" s="64">
        <v>2</v>
      </c>
      <c r="G176" s="61">
        <f t="shared" si="5"/>
        <v>2</v>
      </c>
    </row>
    <row r="177" spans="2:7" ht="15.75" thickBot="1" x14ac:dyDescent="0.3">
      <c r="B177" s="51">
        <v>108</v>
      </c>
      <c r="C177" s="63" t="s">
        <v>235</v>
      </c>
      <c r="D177" s="62" t="s">
        <v>231</v>
      </c>
      <c r="E177" s="62"/>
      <c r="F177" s="64">
        <v>3</v>
      </c>
      <c r="G177" s="61">
        <f t="shared" si="5"/>
        <v>3</v>
      </c>
    </row>
    <row r="178" spans="2:7" ht="15.75" thickBot="1" x14ac:dyDescent="0.3">
      <c r="B178" s="51">
        <v>109</v>
      </c>
      <c r="C178" s="63" t="s">
        <v>232</v>
      </c>
      <c r="D178" s="62" t="s">
        <v>243</v>
      </c>
      <c r="E178" s="62">
        <v>4</v>
      </c>
      <c r="F178" s="64" t="s">
        <v>209</v>
      </c>
      <c r="G178" s="61">
        <f t="shared" ref="G178:G179" si="6">SUM(E178:F178)</f>
        <v>4</v>
      </c>
    </row>
    <row r="179" spans="2:7" ht="15.75" thickBot="1" x14ac:dyDescent="0.3">
      <c r="B179" s="51">
        <v>110</v>
      </c>
      <c r="C179" s="61" t="s">
        <v>245</v>
      </c>
      <c r="D179" s="62" t="s">
        <v>239</v>
      </c>
      <c r="E179" s="61"/>
      <c r="F179" s="61">
        <v>4</v>
      </c>
      <c r="G179" s="61">
        <f t="shared" si="6"/>
        <v>4</v>
      </c>
    </row>
    <row r="180" spans="2:7" ht="15.75" thickBot="1" x14ac:dyDescent="0.3">
      <c r="B180" s="51">
        <v>111</v>
      </c>
      <c r="C180" s="61" t="s">
        <v>245</v>
      </c>
      <c r="D180" s="62" t="s">
        <v>240</v>
      </c>
      <c r="E180" s="61"/>
      <c r="F180" s="61"/>
      <c r="G180" s="61">
        <f t="shared" ref="G180:G181" si="7">SUM(E180:F180)</f>
        <v>0</v>
      </c>
    </row>
    <row r="181" spans="2:7" ht="15.75" thickBot="1" x14ac:dyDescent="0.3">
      <c r="B181" s="51">
        <v>112</v>
      </c>
      <c r="C181" s="61" t="s">
        <v>246</v>
      </c>
      <c r="D181" s="62" t="s">
        <v>242</v>
      </c>
      <c r="E181" s="61"/>
      <c r="F181" s="61">
        <v>10</v>
      </c>
      <c r="G181" s="61">
        <f t="shared" si="7"/>
        <v>10</v>
      </c>
    </row>
    <row r="182" spans="2:7" ht="15.75" thickBot="1" x14ac:dyDescent="0.3">
      <c r="B182" s="51">
        <v>113</v>
      </c>
      <c r="C182" s="61" t="s">
        <v>244</v>
      </c>
      <c r="D182" s="62" t="s">
        <v>241</v>
      </c>
      <c r="E182" s="61">
        <v>5</v>
      </c>
      <c r="F182" s="61"/>
      <c r="G182" s="61">
        <f t="shared" ref="G182:G183" si="8">SUM(E182:F182)</f>
        <v>5</v>
      </c>
    </row>
    <row r="183" spans="2:7" ht="15.75" thickBot="1" x14ac:dyDescent="0.3">
      <c r="B183" s="51">
        <v>114</v>
      </c>
      <c r="C183" s="66" t="s">
        <v>247</v>
      </c>
      <c r="D183" s="62" t="s">
        <v>248</v>
      </c>
      <c r="E183" s="61"/>
      <c r="F183" s="61">
        <v>20</v>
      </c>
      <c r="G183" s="61">
        <f t="shared" si="8"/>
        <v>20</v>
      </c>
    </row>
    <row r="184" spans="2:7" ht="15.75" thickBot="1" x14ac:dyDescent="0.3">
      <c r="B184" s="51">
        <v>115</v>
      </c>
      <c r="C184" s="106"/>
      <c r="D184" s="106"/>
      <c r="E184" s="106"/>
      <c r="F184" s="102"/>
      <c r="G184" s="63"/>
    </row>
    <row r="185" spans="2:7" ht="15.75" thickBot="1" x14ac:dyDescent="0.3">
      <c r="B185" s="51">
        <v>116</v>
      </c>
      <c r="C185" s="106"/>
      <c r="D185" s="106"/>
      <c r="E185" s="106"/>
      <c r="F185" s="102"/>
      <c r="G185" s="63"/>
    </row>
    <row r="186" spans="2:7" ht="15.75" thickBot="1" x14ac:dyDescent="0.3">
      <c r="B186" s="51">
        <v>117</v>
      </c>
      <c r="C186" s="106"/>
      <c r="D186" s="106"/>
      <c r="E186" s="106"/>
      <c r="F186" s="102"/>
      <c r="G186" s="63"/>
    </row>
    <row r="187" spans="2:7" ht="15.75" thickBot="1" x14ac:dyDescent="0.3">
      <c r="B187" s="51">
        <v>118</v>
      </c>
      <c r="C187" s="106"/>
      <c r="D187" s="106"/>
      <c r="E187" s="106"/>
      <c r="F187" s="107"/>
      <c r="G187" s="63"/>
    </row>
    <row r="188" spans="2:7" ht="15.75" thickBot="1" x14ac:dyDescent="0.3">
      <c r="B188" s="51">
        <v>119</v>
      </c>
      <c r="C188" s="106"/>
      <c r="D188" s="106"/>
      <c r="E188" s="106"/>
      <c r="F188" s="102"/>
      <c r="G188" s="63"/>
    </row>
    <row r="189" spans="2:7" ht="15.75" thickBot="1" x14ac:dyDescent="0.3">
      <c r="B189" s="51">
        <v>120</v>
      </c>
      <c r="C189" s="106"/>
      <c r="D189" s="106"/>
      <c r="E189" s="106"/>
      <c r="F189" s="102"/>
      <c r="G189" s="63"/>
    </row>
    <row r="190" spans="2:7" ht="15.75" thickBot="1" x14ac:dyDescent="0.3">
      <c r="B190" s="51">
        <v>121</v>
      </c>
      <c r="C190" s="106"/>
      <c r="D190" s="106"/>
      <c r="E190" s="106"/>
      <c r="F190" s="102"/>
      <c r="G190" s="63"/>
    </row>
    <row r="191" spans="2:7" ht="15.75" thickBot="1" x14ac:dyDescent="0.3">
      <c r="B191" s="51">
        <v>122</v>
      </c>
      <c r="C191" s="106"/>
      <c r="D191" s="106"/>
      <c r="E191" s="106"/>
      <c r="F191" s="102"/>
      <c r="G191" s="63"/>
    </row>
    <row r="192" spans="2:7" ht="15.75" thickBot="1" x14ac:dyDescent="0.3">
      <c r="B192" s="51">
        <v>123</v>
      </c>
      <c r="C192" s="106"/>
      <c r="D192" s="106"/>
      <c r="E192" s="106"/>
      <c r="F192" s="102"/>
      <c r="G192" s="63"/>
    </row>
    <row r="193" spans="2:6" ht="15.75" thickBot="1" x14ac:dyDescent="0.3">
      <c r="B193" s="51">
        <v>124</v>
      </c>
      <c r="C193" s="104"/>
      <c r="D193" s="104"/>
      <c r="E193" s="105"/>
      <c r="F193" s="105"/>
    </row>
    <row r="194" spans="2:6" ht="15.75" thickBot="1" x14ac:dyDescent="0.3">
      <c r="B194" s="51">
        <v>125</v>
      </c>
      <c r="C194" s="103"/>
      <c r="D194" s="103"/>
      <c r="E194" s="102"/>
      <c r="F194" s="102"/>
    </row>
    <row r="195" spans="2:6" ht="15.75" thickBot="1" x14ac:dyDescent="0.3">
      <c r="B195" s="51">
        <v>126</v>
      </c>
      <c r="C195" s="103"/>
      <c r="D195" s="103"/>
      <c r="E195" s="102"/>
      <c r="F195" s="102"/>
    </row>
    <row r="196" spans="2:6" ht="15.75" thickBot="1" x14ac:dyDescent="0.3">
      <c r="B196" s="51">
        <v>127</v>
      </c>
    </row>
    <row r="197" spans="2:6" ht="15.75" thickBot="1" x14ac:dyDescent="0.3">
      <c r="B197" s="51">
        <v>128</v>
      </c>
    </row>
  </sheetData>
  <mergeCells count="130">
    <mergeCell ref="B9:B10"/>
    <mergeCell ref="C9:C10"/>
    <mergeCell ref="B2:G2"/>
    <mergeCell ref="B4:B6"/>
    <mergeCell ref="C4:C6"/>
    <mergeCell ref="D4:D6"/>
    <mergeCell ref="E4:F4"/>
    <mergeCell ref="B7:B8"/>
    <mergeCell ref="C7:C8"/>
    <mergeCell ref="G7:G8"/>
    <mergeCell ref="B32:B34"/>
    <mergeCell ref="C32:C34"/>
    <mergeCell ref="G32:G34"/>
    <mergeCell ref="B43:B44"/>
    <mergeCell ref="C43:C44"/>
    <mergeCell ref="G43:G44"/>
    <mergeCell ref="B45:B46"/>
    <mergeCell ref="C45:C46"/>
    <mergeCell ref="G45:G46"/>
    <mergeCell ref="B37:B38"/>
    <mergeCell ref="C37:C38"/>
    <mergeCell ref="G37:G38"/>
    <mergeCell ref="B39:B42"/>
    <mergeCell ref="C39:C42"/>
    <mergeCell ref="G39:G42"/>
    <mergeCell ref="B11:B12"/>
    <mergeCell ref="C11:C12"/>
    <mergeCell ref="G11:G12"/>
    <mergeCell ref="B13:B15"/>
    <mergeCell ref="C13:C15"/>
    <mergeCell ref="G13:G15"/>
    <mergeCell ref="B28:B31"/>
    <mergeCell ref="C28:C31"/>
    <mergeCell ref="G28:G31"/>
    <mergeCell ref="B22:B23"/>
    <mergeCell ref="C22:C23"/>
    <mergeCell ref="G22:G23"/>
    <mergeCell ref="B24:B25"/>
    <mergeCell ref="C24:C25"/>
    <mergeCell ref="G24:G25"/>
    <mergeCell ref="B18:B19"/>
    <mergeCell ref="C18:C19"/>
    <mergeCell ref="G18:G19"/>
    <mergeCell ref="B20:B21"/>
    <mergeCell ref="C20:C21"/>
    <mergeCell ref="G20:G21"/>
    <mergeCell ref="B56:B57"/>
    <mergeCell ref="C56:C57"/>
    <mergeCell ref="G56:G57"/>
    <mergeCell ref="B59:B63"/>
    <mergeCell ref="C59:C63"/>
    <mergeCell ref="G59:G63"/>
    <mergeCell ref="B48:B51"/>
    <mergeCell ref="C48:C51"/>
    <mergeCell ref="G48:G51"/>
    <mergeCell ref="B52:B55"/>
    <mergeCell ref="C52:C55"/>
    <mergeCell ref="G52:G55"/>
    <mergeCell ref="B69:B71"/>
    <mergeCell ref="C69:C71"/>
    <mergeCell ref="G69:G71"/>
    <mergeCell ref="B72:B73"/>
    <mergeCell ref="C72:C73"/>
    <mergeCell ref="G72:G73"/>
    <mergeCell ref="B64:B66"/>
    <mergeCell ref="C64:C66"/>
    <mergeCell ref="G64:G66"/>
    <mergeCell ref="B67:B68"/>
    <mergeCell ref="C67:C68"/>
    <mergeCell ref="G67:G68"/>
    <mergeCell ref="B83:B90"/>
    <mergeCell ref="C83:C90"/>
    <mergeCell ref="G83:G90"/>
    <mergeCell ref="B92:B96"/>
    <mergeCell ref="C92:C96"/>
    <mergeCell ref="G92:G96"/>
    <mergeCell ref="B77:B78"/>
    <mergeCell ref="C77:C78"/>
    <mergeCell ref="G77:G78"/>
    <mergeCell ref="B79:B81"/>
    <mergeCell ref="C79:C81"/>
    <mergeCell ref="G79:G81"/>
    <mergeCell ref="B109:B112"/>
    <mergeCell ref="C109:C112"/>
    <mergeCell ref="G109:G112"/>
    <mergeCell ref="B113:B114"/>
    <mergeCell ref="C113:C114"/>
    <mergeCell ref="G113:G114"/>
    <mergeCell ref="B97:B104"/>
    <mergeCell ref="C97:C104"/>
    <mergeCell ref="G97:G104"/>
    <mergeCell ref="B107:B108"/>
    <mergeCell ref="C107:C108"/>
    <mergeCell ref="G107:G108"/>
    <mergeCell ref="C105:C106"/>
    <mergeCell ref="B105:B106"/>
    <mergeCell ref="G105:G106"/>
    <mergeCell ref="B123:B125"/>
    <mergeCell ref="C123:C125"/>
    <mergeCell ref="G123:G125"/>
    <mergeCell ref="B132:B134"/>
    <mergeCell ref="C132:C134"/>
    <mergeCell ref="G132:G134"/>
    <mergeCell ref="B115:B116"/>
    <mergeCell ref="C115:C116"/>
    <mergeCell ref="G115:G116"/>
    <mergeCell ref="B120:B122"/>
    <mergeCell ref="C120:C122"/>
    <mergeCell ref="G120:G122"/>
    <mergeCell ref="B142:B145"/>
    <mergeCell ref="C142:C145"/>
    <mergeCell ref="G142:G145"/>
    <mergeCell ref="B146:B148"/>
    <mergeCell ref="C146:C148"/>
    <mergeCell ref="G146:G148"/>
    <mergeCell ref="B135:B136"/>
    <mergeCell ref="C135:C136"/>
    <mergeCell ref="G135:G136"/>
    <mergeCell ref="B139:B141"/>
    <mergeCell ref="C139:C141"/>
    <mergeCell ref="G139:G141"/>
    <mergeCell ref="B150:B151"/>
    <mergeCell ref="C150:C151"/>
    <mergeCell ref="G150:G151"/>
    <mergeCell ref="B152:B154"/>
    <mergeCell ref="G152:G154"/>
    <mergeCell ref="B156:B157"/>
    <mergeCell ref="C156:C157"/>
    <mergeCell ref="G156:G157"/>
    <mergeCell ref="C152:C154"/>
  </mergeCells>
  <phoneticPr fontId="5" type="noConversion"/>
  <pageMargins left="0.7" right="0.7" top="0.75" bottom="0.75" header="0.3" footer="0.3"/>
  <pageSetup paperSize="8" scale="42" orientation="portrait" r:id="rId1"/>
  <rowBreaks count="2" manualBreakCount="2">
    <brk id="55" max="16383" man="1"/>
    <brk id="114" max="14" man="1"/>
  </rowBreaks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15686-5BCA-465D-AB9C-72CEB4AAA448}">
  <sheetPr>
    <pageSetUpPr fitToPage="1"/>
  </sheetPr>
  <dimension ref="A2:J208"/>
  <sheetViews>
    <sheetView tabSelected="1" topLeftCell="A172" zoomScaleNormal="100" workbookViewId="0">
      <selection activeCell="N11" sqref="N11"/>
    </sheetView>
  </sheetViews>
  <sheetFormatPr defaultRowHeight="15" x14ac:dyDescent="0.25"/>
  <cols>
    <col min="1" max="1" width="4.85546875" customWidth="1"/>
    <col min="2" max="2" width="6.5703125" customWidth="1"/>
    <col min="3" max="3" width="27.28515625" customWidth="1"/>
    <col min="4" max="4" width="49.85546875" customWidth="1"/>
    <col min="5" max="5" width="15.28515625" customWidth="1"/>
    <col min="6" max="6" width="13.5703125" customWidth="1"/>
  </cols>
  <sheetData>
    <row r="2" spans="2:10" x14ac:dyDescent="0.25">
      <c r="B2" s="131" t="s">
        <v>259</v>
      </c>
      <c r="C2" s="131"/>
      <c r="D2" s="131"/>
      <c r="E2" s="131"/>
      <c r="F2" s="131"/>
      <c r="G2" s="131"/>
      <c r="I2" s="2">
        <v>12</v>
      </c>
      <c r="J2" t="s">
        <v>224</v>
      </c>
    </row>
    <row r="3" spans="2:10" ht="15.75" thickBot="1" x14ac:dyDescent="0.3">
      <c r="B3" s="77"/>
      <c r="C3" s="77"/>
      <c r="D3" s="77"/>
      <c r="E3" s="77"/>
      <c r="F3" s="77"/>
      <c r="G3" s="77"/>
    </row>
    <row r="4" spans="2:10" ht="45" customHeight="1" x14ac:dyDescent="0.25">
      <c r="B4" s="110" t="s">
        <v>0</v>
      </c>
      <c r="C4" s="114" t="s">
        <v>1</v>
      </c>
      <c r="D4" s="114" t="s">
        <v>2</v>
      </c>
      <c r="E4" s="141" t="s">
        <v>189</v>
      </c>
      <c r="F4" s="142"/>
      <c r="G4" s="3"/>
    </row>
    <row r="5" spans="2:10" ht="45" customHeight="1" x14ac:dyDescent="0.25">
      <c r="B5" s="112"/>
      <c r="C5" s="115"/>
      <c r="D5" s="115"/>
      <c r="E5" s="53">
        <f>SUM(E7:E192)</f>
        <v>686</v>
      </c>
      <c r="F5" s="54">
        <f>SUM(F7:F219)</f>
        <v>415</v>
      </c>
      <c r="G5" s="55">
        <f>SUM(G7:G200)</f>
        <v>1101</v>
      </c>
    </row>
    <row r="6" spans="2:10" ht="15.75" thickBot="1" x14ac:dyDescent="0.3">
      <c r="B6" s="111"/>
      <c r="C6" s="145"/>
      <c r="D6" s="145"/>
      <c r="E6" s="4" t="s">
        <v>190</v>
      </c>
      <c r="F6" s="4" t="s">
        <v>191</v>
      </c>
      <c r="G6" s="5" t="s">
        <v>3</v>
      </c>
    </row>
    <row r="7" spans="2:10" x14ac:dyDescent="0.25">
      <c r="B7" s="140">
        <v>1</v>
      </c>
      <c r="C7" s="138" t="s">
        <v>4</v>
      </c>
      <c r="D7" s="6" t="s">
        <v>5</v>
      </c>
      <c r="E7" s="6">
        <v>8</v>
      </c>
      <c r="F7" s="6"/>
      <c r="G7" s="139">
        <f>SUM(E7:F8)</f>
        <v>11</v>
      </c>
    </row>
    <row r="8" spans="2:10" ht="15.75" thickBot="1" x14ac:dyDescent="0.3">
      <c r="B8" s="117"/>
      <c r="C8" s="119"/>
      <c r="D8" s="7" t="s">
        <v>6</v>
      </c>
      <c r="E8" s="7">
        <v>3</v>
      </c>
      <c r="F8" s="7"/>
      <c r="G8" s="136"/>
    </row>
    <row r="9" spans="2:10" x14ac:dyDescent="0.25">
      <c r="B9" s="110">
        <v>2</v>
      </c>
      <c r="C9" s="168" t="s">
        <v>7</v>
      </c>
      <c r="D9" s="58"/>
      <c r="E9" s="58"/>
      <c r="F9" s="58"/>
      <c r="G9" s="83"/>
    </row>
    <row r="10" spans="2:10" ht="15.75" thickBot="1" x14ac:dyDescent="0.3">
      <c r="B10" s="111"/>
      <c r="C10" s="169"/>
      <c r="D10" s="81" t="s">
        <v>8</v>
      </c>
      <c r="E10" s="60">
        <v>2</v>
      </c>
      <c r="F10" s="81"/>
      <c r="G10" s="98">
        <f>SUM(E10:F10)</f>
        <v>2</v>
      </c>
    </row>
    <row r="11" spans="2:10" x14ac:dyDescent="0.25">
      <c r="B11" s="110">
        <v>3</v>
      </c>
      <c r="C11" s="108" t="s">
        <v>9</v>
      </c>
      <c r="D11" s="58" t="s">
        <v>10</v>
      </c>
      <c r="E11" s="58">
        <v>10</v>
      </c>
      <c r="F11" s="58"/>
      <c r="G11" s="156">
        <v>20</v>
      </c>
    </row>
    <row r="12" spans="2:10" ht="15.75" thickBot="1" x14ac:dyDescent="0.3">
      <c r="B12" s="111"/>
      <c r="C12" s="109"/>
      <c r="D12" s="84" t="s">
        <v>11</v>
      </c>
      <c r="E12" s="84">
        <v>10</v>
      </c>
      <c r="F12" s="84"/>
      <c r="G12" s="162"/>
    </row>
    <row r="13" spans="2:10" x14ac:dyDescent="0.25">
      <c r="B13" s="140">
        <v>4</v>
      </c>
      <c r="C13" s="138" t="s">
        <v>12</v>
      </c>
      <c r="D13" s="85" t="s">
        <v>13</v>
      </c>
      <c r="E13" s="85">
        <v>7</v>
      </c>
      <c r="F13" s="85"/>
      <c r="G13" s="152">
        <f>SUM(E13:F15)</f>
        <v>13</v>
      </c>
    </row>
    <row r="14" spans="2:10" x14ac:dyDescent="0.25">
      <c r="B14" s="134"/>
      <c r="C14" s="135"/>
      <c r="D14" s="86" t="s">
        <v>14</v>
      </c>
      <c r="E14" s="86">
        <v>2</v>
      </c>
      <c r="F14" s="86"/>
      <c r="G14" s="153"/>
    </row>
    <row r="15" spans="2:10" ht="15.75" thickBot="1" x14ac:dyDescent="0.3">
      <c r="B15" s="117"/>
      <c r="C15" s="119"/>
      <c r="D15" s="84" t="s">
        <v>15</v>
      </c>
      <c r="E15" s="84"/>
      <c r="F15" s="84">
        <v>4</v>
      </c>
      <c r="G15" s="162"/>
    </row>
    <row r="16" spans="2:10" ht="15.75" thickBot="1" x14ac:dyDescent="0.3">
      <c r="B16" s="71">
        <v>5</v>
      </c>
      <c r="C16" s="73" t="s">
        <v>16</v>
      </c>
      <c r="D16" s="58" t="s">
        <v>192</v>
      </c>
      <c r="E16" s="58">
        <v>22</v>
      </c>
      <c r="F16" s="58"/>
      <c r="G16" s="89">
        <f>SUM(E16:F16)</f>
        <v>22</v>
      </c>
    </row>
    <row r="17" spans="2:7" ht="15.75" thickBot="1" x14ac:dyDescent="0.3">
      <c r="B17" s="8">
        <v>6</v>
      </c>
      <c r="C17" s="9" t="s">
        <v>18</v>
      </c>
      <c r="D17" s="56" t="s">
        <v>19</v>
      </c>
      <c r="E17" s="56">
        <v>9</v>
      </c>
      <c r="F17" s="56"/>
      <c r="G17" s="88">
        <f>SUM(E17:F17)</f>
        <v>9</v>
      </c>
    </row>
    <row r="18" spans="2:7" x14ac:dyDescent="0.25">
      <c r="B18" s="116">
        <v>7</v>
      </c>
      <c r="C18" s="118" t="s">
        <v>20</v>
      </c>
      <c r="D18" s="58" t="s">
        <v>21</v>
      </c>
      <c r="E18" s="58">
        <v>10</v>
      </c>
      <c r="F18" s="58"/>
      <c r="G18" s="156">
        <f>SUM(E18:F19)</f>
        <v>13</v>
      </c>
    </row>
    <row r="19" spans="2:7" ht="15.75" thickBot="1" x14ac:dyDescent="0.3">
      <c r="B19" s="117"/>
      <c r="C19" s="119"/>
      <c r="D19" s="84" t="s">
        <v>22</v>
      </c>
      <c r="E19" s="84">
        <v>3</v>
      </c>
      <c r="F19" s="84"/>
      <c r="G19" s="162"/>
    </row>
    <row r="20" spans="2:7" x14ac:dyDescent="0.25">
      <c r="B20" s="116">
        <v>8</v>
      </c>
      <c r="C20" s="118" t="s">
        <v>23</v>
      </c>
      <c r="D20" s="58" t="s">
        <v>24</v>
      </c>
      <c r="E20" s="58">
        <v>7</v>
      </c>
      <c r="F20" s="58"/>
      <c r="G20" s="156">
        <f>SUM(E20:F21)</f>
        <v>15</v>
      </c>
    </row>
    <row r="21" spans="2:7" ht="15.75" thickBot="1" x14ac:dyDescent="0.3">
      <c r="B21" s="117"/>
      <c r="C21" s="119"/>
      <c r="D21" s="84" t="s">
        <v>6</v>
      </c>
      <c r="E21" s="84">
        <v>8</v>
      </c>
      <c r="F21" s="84"/>
      <c r="G21" s="162"/>
    </row>
    <row r="22" spans="2:7" x14ac:dyDescent="0.25">
      <c r="B22" s="134">
        <v>9</v>
      </c>
      <c r="C22" s="108" t="s">
        <v>25</v>
      </c>
      <c r="D22" s="86" t="s">
        <v>27</v>
      </c>
      <c r="E22" s="86">
        <v>2</v>
      </c>
      <c r="F22" s="86"/>
      <c r="G22" s="153">
        <f>SUM(E22:F23)</f>
        <v>14</v>
      </c>
    </row>
    <row r="23" spans="2:7" ht="15.75" thickBot="1" x14ac:dyDescent="0.3">
      <c r="B23" s="117"/>
      <c r="C23" s="109"/>
      <c r="D23" s="84" t="s">
        <v>28</v>
      </c>
      <c r="E23" s="84">
        <v>12</v>
      </c>
      <c r="F23" s="84"/>
      <c r="G23" s="162"/>
    </row>
    <row r="24" spans="2:7" x14ac:dyDescent="0.25">
      <c r="B24" s="116">
        <v>10</v>
      </c>
      <c r="C24" s="118" t="s">
        <v>29</v>
      </c>
      <c r="D24" s="58" t="s">
        <v>30</v>
      </c>
      <c r="E24" s="58">
        <v>3</v>
      </c>
      <c r="F24" s="58"/>
      <c r="G24" s="150">
        <f>SUM(E24:F25)</f>
        <v>10</v>
      </c>
    </row>
    <row r="25" spans="2:7" ht="15.75" thickBot="1" x14ac:dyDescent="0.3">
      <c r="B25" s="134"/>
      <c r="C25" s="135"/>
      <c r="D25" s="86" t="s">
        <v>10</v>
      </c>
      <c r="E25" s="86">
        <v>7</v>
      </c>
      <c r="F25" s="86"/>
      <c r="G25" s="163"/>
    </row>
    <row r="26" spans="2:7" ht="15.75" thickBot="1" x14ac:dyDescent="0.3">
      <c r="B26" s="8">
        <v>11</v>
      </c>
      <c r="C26" s="9" t="s">
        <v>31</v>
      </c>
      <c r="D26" s="56" t="s">
        <v>26</v>
      </c>
      <c r="E26" s="56">
        <v>1</v>
      </c>
      <c r="F26" s="56"/>
      <c r="G26" s="90">
        <f>SUM(E26:F26)</f>
        <v>1</v>
      </c>
    </row>
    <row r="27" spans="2:7" ht="15.75" thickBot="1" x14ac:dyDescent="0.3">
      <c r="B27" s="8">
        <v>12</v>
      </c>
      <c r="C27" s="9" t="s">
        <v>32</v>
      </c>
      <c r="D27" s="56" t="s">
        <v>33</v>
      </c>
      <c r="E27" s="56">
        <v>13</v>
      </c>
      <c r="F27" s="56"/>
      <c r="G27" s="88">
        <f>SUM(E27:F27)</f>
        <v>13</v>
      </c>
    </row>
    <row r="28" spans="2:7" x14ac:dyDescent="0.25">
      <c r="B28" s="116">
        <v>13</v>
      </c>
      <c r="C28" s="118" t="s">
        <v>34</v>
      </c>
      <c r="D28" s="58" t="s">
        <v>35</v>
      </c>
      <c r="E28" s="58"/>
      <c r="F28" s="58">
        <v>6</v>
      </c>
      <c r="G28" s="156">
        <f>SUM(E28:F31)</f>
        <v>26</v>
      </c>
    </row>
    <row r="29" spans="2:7" x14ac:dyDescent="0.25">
      <c r="B29" s="134"/>
      <c r="C29" s="135"/>
      <c r="D29" s="86" t="s">
        <v>36</v>
      </c>
      <c r="E29" s="86"/>
      <c r="F29" s="86">
        <v>5</v>
      </c>
      <c r="G29" s="153"/>
    </row>
    <row r="30" spans="2:7" x14ac:dyDescent="0.25">
      <c r="B30" s="134"/>
      <c r="C30" s="135"/>
      <c r="D30" s="86" t="s">
        <v>37</v>
      </c>
      <c r="E30" s="86"/>
      <c r="F30" s="86">
        <v>6</v>
      </c>
      <c r="G30" s="153"/>
    </row>
    <row r="31" spans="2:7" ht="15.75" thickBot="1" x14ac:dyDescent="0.3">
      <c r="B31" s="117"/>
      <c r="C31" s="119"/>
      <c r="D31" s="84" t="s">
        <v>6</v>
      </c>
      <c r="E31" s="84">
        <v>8</v>
      </c>
      <c r="F31" s="84">
        <v>1</v>
      </c>
      <c r="G31" s="162"/>
    </row>
    <row r="32" spans="2:7" x14ac:dyDescent="0.25">
      <c r="B32" s="116">
        <v>14</v>
      </c>
      <c r="C32" s="118" t="s">
        <v>38</v>
      </c>
      <c r="D32" s="58" t="s">
        <v>37</v>
      </c>
      <c r="E32" s="58"/>
      <c r="F32" s="58">
        <v>3</v>
      </c>
      <c r="G32" s="156">
        <f>SUM(E32:F34)</f>
        <v>19</v>
      </c>
    </row>
    <row r="33" spans="1:9" x14ac:dyDescent="0.25">
      <c r="B33" s="112"/>
      <c r="C33" s="113"/>
      <c r="D33" s="91" t="s">
        <v>213</v>
      </c>
      <c r="E33" s="91"/>
      <c r="F33" s="91">
        <v>4</v>
      </c>
      <c r="G33" s="163"/>
    </row>
    <row r="34" spans="1:9" ht="15.75" thickBot="1" x14ac:dyDescent="0.3">
      <c r="B34" s="126"/>
      <c r="C34" s="133"/>
      <c r="D34" s="92" t="s">
        <v>35</v>
      </c>
      <c r="E34" s="92">
        <v>12</v>
      </c>
      <c r="F34" s="92"/>
      <c r="G34" s="157"/>
    </row>
    <row r="35" spans="1:9" ht="15.75" thickBot="1" x14ac:dyDescent="0.3">
      <c r="A35" s="2"/>
      <c r="B35" s="8">
        <v>15</v>
      </c>
      <c r="C35" s="14" t="s">
        <v>39</v>
      </c>
      <c r="D35" s="56" t="s">
        <v>40</v>
      </c>
      <c r="E35" s="56"/>
      <c r="F35" s="56">
        <v>4</v>
      </c>
      <c r="G35" s="90">
        <f>SUM(E35:F35)</f>
        <v>4</v>
      </c>
      <c r="H35" s="2"/>
      <c r="I35" s="2"/>
    </row>
    <row r="36" spans="1:9" ht="28.5" customHeight="1" thickBot="1" x14ac:dyDescent="0.3">
      <c r="B36" s="75">
        <v>16</v>
      </c>
      <c r="C36" s="16" t="s">
        <v>41</v>
      </c>
      <c r="D36" s="93" t="s">
        <v>43</v>
      </c>
      <c r="E36" s="94">
        <v>13</v>
      </c>
      <c r="F36" s="85"/>
      <c r="G36" s="95">
        <f>SUM(E36:F36)</f>
        <v>13</v>
      </c>
    </row>
    <row r="37" spans="1:9" x14ac:dyDescent="0.25">
      <c r="B37" s="116">
        <v>18</v>
      </c>
      <c r="C37" s="118" t="s">
        <v>44</v>
      </c>
      <c r="D37" s="58" t="s">
        <v>42</v>
      </c>
      <c r="E37" s="58">
        <v>4</v>
      </c>
      <c r="F37" s="58"/>
      <c r="G37" s="156">
        <f>SUM(E37:F38)</f>
        <v>7</v>
      </c>
    </row>
    <row r="38" spans="1:9" ht="15.75" thickBot="1" x14ac:dyDescent="0.3">
      <c r="B38" s="134"/>
      <c r="C38" s="135"/>
      <c r="D38" s="86" t="s">
        <v>45</v>
      </c>
      <c r="E38" s="86">
        <v>3</v>
      </c>
      <c r="F38" s="86"/>
      <c r="G38" s="153"/>
    </row>
    <row r="39" spans="1:9" x14ac:dyDescent="0.25">
      <c r="B39" s="116">
        <v>19</v>
      </c>
      <c r="C39" s="118" t="s">
        <v>46</v>
      </c>
      <c r="D39" s="58" t="s">
        <v>47</v>
      </c>
      <c r="E39" s="59">
        <v>7</v>
      </c>
      <c r="F39" s="58"/>
      <c r="G39" s="156">
        <f>SUM(E39:F42)</f>
        <v>28</v>
      </c>
    </row>
    <row r="40" spans="1:9" x14ac:dyDescent="0.25">
      <c r="B40" s="134"/>
      <c r="C40" s="135"/>
      <c r="D40" s="86" t="s">
        <v>48</v>
      </c>
      <c r="E40" s="86">
        <v>2</v>
      </c>
      <c r="F40" s="86"/>
      <c r="G40" s="153"/>
    </row>
    <row r="41" spans="1:9" x14ac:dyDescent="0.25">
      <c r="B41" s="134"/>
      <c r="C41" s="135"/>
      <c r="D41" s="86" t="s">
        <v>49</v>
      </c>
      <c r="E41" s="86">
        <v>5</v>
      </c>
      <c r="F41" s="86"/>
      <c r="G41" s="153"/>
    </row>
    <row r="42" spans="1:9" ht="15.75" thickBot="1" x14ac:dyDescent="0.3">
      <c r="B42" s="126"/>
      <c r="C42" s="133"/>
      <c r="D42" s="92" t="s">
        <v>50</v>
      </c>
      <c r="E42" s="92">
        <v>14</v>
      </c>
      <c r="F42" s="92"/>
      <c r="G42" s="157"/>
    </row>
    <row r="43" spans="1:9" x14ac:dyDescent="0.25">
      <c r="B43" s="110">
        <v>20</v>
      </c>
      <c r="C43" s="108" t="s">
        <v>51</v>
      </c>
      <c r="D43" s="58" t="s">
        <v>52</v>
      </c>
      <c r="E43" s="58">
        <v>4</v>
      </c>
      <c r="F43" s="58"/>
      <c r="G43" s="156">
        <f>SUM(E43:F44)</f>
        <v>15</v>
      </c>
    </row>
    <row r="44" spans="1:9" ht="15.75" thickBot="1" x14ac:dyDescent="0.3">
      <c r="B44" s="111"/>
      <c r="C44" s="109"/>
      <c r="D44" s="84" t="s">
        <v>53</v>
      </c>
      <c r="E44" s="84">
        <v>11</v>
      </c>
      <c r="F44" s="84"/>
      <c r="G44" s="162"/>
    </row>
    <row r="45" spans="1:9" x14ac:dyDescent="0.25">
      <c r="B45" s="140">
        <v>21</v>
      </c>
      <c r="C45" s="138" t="s">
        <v>193</v>
      </c>
      <c r="D45" s="85" t="s">
        <v>10</v>
      </c>
      <c r="E45" s="85">
        <v>2</v>
      </c>
      <c r="F45" s="85"/>
      <c r="G45" s="152">
        <f>SUM(E45:F46)</f>
        <v>4</v>
      </c>
    </row>
    <row r="46" spans="1:9" ht="15.75" thickBot="1" x14ac:dyDescent="0.3">
      <c r="B46" s="117"/>
      <c r="C46" s="119"/>
      <c r="D46" s="84" t="s">
        <v>54</v>
      </c>
      <c r="E46" s="84">
        <v>2</v>
      </c>
      <c r="F46" s="84"/>
      <c r="G46" s="162"/>
    </row>
    <row r="47" spans="1:9" ht="15.75" thickBot="1" x14ac:dyDescent="0.3">
      <c r="B47" s="20">
        <v>22</v>
      </c>
      <c r="C47" s="9" t="s">
        <v>55</v>
      </c>
      <c r="D47" s="56" t="s">
        <v>47</v>
      </c>
      <c r="E47" s="56">
        <v>6</v>
      </c>
      <c r="F47" s="56"/>
      <c r="G47" s="90">
        <f>SUM(E47:F47)</f>
        <v>6</v>
      </c>
    </row>
    <row r="48" spans="1:9" x14ac:dyDescent="0.25">
      <c r="B48" s="116">
        <v>23</v>
      </c>
      <c r="C48" s="118" t="s">
        <v>56</v>
      </c>
      <c r="D48" s="58" t="s">
        <v>40</v>
      </c>
      <c r="E48" s="58">
        <v>8</v>
      </c>
      <c r="F48" s="58"/>
      <c r="G48" s="156">
        <f>SUM(E48:F51)</f>
        <v>24</v>
      </c>
    </row>
    <row r="49" spans="2:7" x14ac:dyDescent="0.25">
      <c r="B49" s="134"/>
      <c r="C49" s="135"/>
      <c r="D49" s="86" t="s">
        <v>57</v>
      </c>
      <c r="E49" s="86">
        <v>6</v>
      </c>
      <c r="F49" s="86"/>
      <c r="G49" s="153"/>
    </row>
    <row r="50" spans="2:7" x14ac:dyDescent="0.25">
      <c r="B50" s="134"/>
      <c r="C50" s="135"/>
      <c r="D50" s="86" t="s">
        <v>58</v>
      </c>
      <c r="E50" s="86">
        <v>5</v>
      </c>
      <c r="F50" s="86"/>
      <c r="G50" s="153"/>
    </row>
    <row r="51" spans="2:7" ht="15.75" thickBot="1" x14ac:dyDescent="0.3">
      <c r="B51" s="117"/>
      <c r="C51" s="119"/>
      <c r="D51" s="84" t="s">
        <v>59</v>
      </c>
      <c r="E51" s="84">
        <v>5</v>
      </c>
      <c r="F51" s="84"/>
      <c r="G51" s="162"/>
    </row>
    <row r="52" spans="2:7" x14ac:dyDescent="0.25">
      <c r="B52" s="116">
        <v>24</v>
      </c>
      <c r="C52" s="118" t="s">
        <v>60</v>
      </c>
      <c r="D52" s="58" t="s">
        <v>10</v>
      </c>
      <c r="E52" s="58">
        <v>3</v>
      </c>
      <c r="F52" s="58"/>
      <c r="G52" s="156">
        <f>SUM(E52:F55)</f>
        <v>22</v>
      </c>
    </row>
    <row r="53" spans="2:7" x14ac:dyDescent="0.25">
      <c r="B53" s="140"/>
      <c r="C53" s="138"/>
      <c r="D53" s="85" t="s">
        <v>216</v>
      </c>
      <c r="E53" s="85">
        <v>3</v>
      </c>
      <c r="F53" s="85"/>
      <c r="G53" s="152"/>
    </row>
    <row r="54" spans="2:7" x14ac:dyDescent="0.25">
      <c r="B54" s="134"/>
      <c r="C54" s="135"/>
      <c r="D54" s="86" t="s">
        <v>61</v>
      </c>
      <c r="E54" s="86">
        <v>3</v>
      </c>
      <c r="F54" s="86"/>
      <c r="G54" s="153"/>
    </row>
    <row r="55" spans="2:7" ht="15.75" thickBot="1" x14ac:dyDescent="0.3">
      <c r="B55" s="126"/>
      <c r="C55" s="133"/>
      <c r="D55" s="92" t="s">
        <v>62</v>
      </c>
      <c r="E55" s="92">
        <v>4</v>
      </c>
      <c r="F55" s="92">
        <v>9</v>
      </c>
      <c r="G55" s="157"/>
    </row>
    <row r="56" spans="2:7" x14ac:dyDescent="0.25">
      <c r="B56" s="116">
        <v>25</v>
      </c>
      <c r="C56" s="118" t="s">
        <v>63</v>
      </c>
      <c r="D56" s="58" t="s">
        <v>57</v>
      </c>
      <c r="E56" s="58">
        <v>8</v>
      </c>
      <c r="F56" s="58"/>
      <c r="G56" s="156">
        <f>SUM(E56:F57)</f>
        <v>10</v>
      </c>
    </row>
    <row r="57" spans="2:7" ht="15.75" thickBot="1" x14ac:dyDescent="0.3">
      <c r="B57" s="117"/>
      <c r="C57" s="119"/>
      <c r="D57" s="84" t="s">
        <v>64</v>
      </c>
      <c r="E57" s="84">
        <v>2</v>
      </c>
      <c r="F57" s="84"/>
      <c r="G57" s="162"/>
    </row>
    <row r="58" spans="2:7" ht="15.75" thickBot="1" x14ac:dyDescent="0.3">
      <c r="B58" s="20">
        <v>26</v>
      </c>
      <c r="C58" s="9" t="s">
        <v>65</v>
      </c>
      <c r="D58" s="56" t="s">
        <v>10</v>
      </c>
      <c r="E58" s="56"/>
      <c r="F58" s="56">
        <v>27</v>
      </c>
      <c r="G58" s="88">
        <f>SUM(E58:F58)</f>
        <v>27</v>
      </c>
    </row>
    <row r="59" spans="2:7" x14ac:dyDescent="0.25">
      <c r="B59" s="112">
        <v>27</v>
      </c>
      <c r="C59" s="113" t="s">
        <v>196</v>
      </c>
      <c r="D59" s="86" t="s">
        <v>66</v>
      </c>
      <c r="E59" s="86">
        <v>2</v>
      </c>
      <c r="F59" s="86"/>
      <c r="G59" s="153">
        <f>SUM(E59:F63)</f>
        <v>26</v>
      </c>
    </row>
    <row r="60" spans="2:7" x14ac:dyDescent="0.25">
      <c r="B60" s="112"/>
      <c r="C60" s="113"/>
      <c r="D60" s="86" t="s">
        <v>21</v>
      </c>
      <c r="E60" s="86">
        <v>4</v>
      </c>
      <c r="F60" s="86"/>
      <c r="G60" s="153"/>
    </row>
    <row r="61" spans="2:7" x14ac:dyDescent="0.25">
      <c r="B61" s="112"/>
      <c r="C61" s="113"/>
      <c r="D61" s="86" t="s">
        <v>67</v>
      </c>
      <c r="E61" s="86">
        <v>4</v>
      </c>
      <c r="F61" s="86"/>
      <c r="G61" s="153"/>
    </row>
    <row r="62" spans="2:7" x14ac:dyDescent="0.25">
      <c r="B62" s="112"/>
      <c r="C62" s="113"/>
      <c r="D62" s="86" t="s">
        <v>68</v>
      </c>
      <c r="E62" s="86">
        <v>10</v>
      </c>
      <c r="F62" s="86"/>
      <c r="G62" s="153"/>
    </row>
    <row r="63" spans="2:7" ht="15.75" thickBot="1" x14ac:dyDescent="0.3">
      <c r="B63" s="111"/>
      <c r="C63" s="109"/>
      <c r="D63" s="84" t="s">
        <v>69</v>
      </c>
      <c r="E63" s="84">
        <v>6</v>
      </c>
      <c r="F63" s="84"/>
      <c r="G63" s="162"/>
    </row>
    <row r="64" spans="2:7" x14ac:dyDescent="0.25">
      <c r="B64" s="110">
        <v>28</v>
      </c>
      <c r="C64" s="108" t="s">
        <v>70</v>
      </c>
      <c r="D64" s="86" t="s">
        <v>71</v>
      </c>
      <c r="E64" s="86">
        <v>1</v>
      </c>
      <c r="F64" s="86"/>
      <c r="G64" s="153">
        <f>SUM(E64:F66)</f>
        <v>8</v>
      </c>
    </row>
    <row r="65" spans="2:7" x14ac:dyDescent="0.25">
      <c r="B65" s="112"/>
      <c r="C65" s="113"/>
      <c r="D65" s="92" t="s">
        <v>207</v>
      </c>
      <c r="E65" s="92">
        <v>5</v>
      </c>
      <c r="F65" s="92"/>
      <c r="G65" s="157"/>
    </row>
    <row r="66" spans="2:7" ht="15.75" thickBot="1" x14ac:dyDescent="0.3">
      <c r="B66" s="111"/>
      <c r="C66" s="109"/>
      <c r="D66" s="92" t="s">
        <v>72</v>
      </c>
      <c r="E66" s="92">
        <v>2</v>
      </c>
      <c r="F66" s="92"/>
      <c r="G66" s="157"/>
    </row>
    <row r="67" spans="2:7" x14ac:dyDescent="0.25">
      <c r="B67" s="116">
        <v>29</v>
      </c>
      <c r="C67" s="118" t="s">
        <v>73</v>
      </c>
      <c r="D67" s="58" t="s">
        <v>74</v>
      </c>
      <c r="E67" s="58">
        <v>5</v>
      </c>
      <c r="F67" s="58"/>
      <c r="G67" s="156">
        <f>SUM(E67:F68)</f>
        <v>17</v>
      </c>
    </row>
    <row r="68" spans="2:7" ht="15.75" thickBot="1" x14ac:dyDescent="0.3">
      <c r="B68" s="117"/>
      <c r="C68" s="119"/>
      <c r="D68" s="84" t="s">
        <v>69</v>
      </c>
      <c r="E68" s="84">
        <v>12</v>
      </c>
      <c r="F68" s="84"/>
      <c r="G68" s="162"/>
    </row>
    <row r="69" spans="2:7" x14ac:dyDescent="0.25">
      <c r="B69" s="110">
        <v>30</v>
      </c>
      <c r="C69" s="108" t="s">
        <v>75</v>
      </c>
      <c r="D69" s="86" t="s">
        <v>76</v>
      </c>
      <c r="E69" s="86">
        <v>1</v>
      </c>
      <c r="F69" s="86"/>
      <c r="G69" s="153">
        <f>SUM(E69:F71)</f>
        <v>14</v>
      </c>
    </row>
    <row r="70" spans="2:7" x14ac:dyDescent="0.25">
      <c r="B70" s="112"/>
      <c r="C70" s="113"/>
      <c r="D70" s="86" t="s">
        <v>77</v>
      </c>
      <c r="E70" s="86">
        <f>(3+5)</f>
        <v>8</v>
      </c>
      <c r="F70" s="86"/>
      <c r="G70" s="153"/>
    </row>
    <row r="71" spans="2:7" ht="15.75" thickBot="1" x14ac:dyDescent="0.3">
      <c r="B71" s="111"/>
      <c r="C71" s="109"/>
      <c r="D71" s="92" t="s">
        <v>183</v>
      </c>
      <c r="E71" s="92">
        <v>5</v>
      </c>
      <c r="F71" s="92"/>
      <c r="G71" s="157"/>
    </row>
    <row r="72" spans="2:7" x14ac:dyDescent="0.25">
      <c r="B72" s="116">
        <v>31</v>
      </c>
      <c r="C72" s="118" t="s">
        <v>78</v>
      </c>
      <c r="D72" s="58" t="s">
        <v>79</v>
      </c>
      <c r="E72" s="58">
        <v>8</v>
      </c>
      <c r="F72" s="58"/>
      <c r="G72" s="150">
        <f>SUM(E72:F73)</f>
        <v>11</v>
      </c>
    </row>
    <row r="73" spans="2:7" ht="15.75" thickBot="1" x14ac:dyDescent="0.3">
      <c r="B73" s="126"/>
      <c r="C73" s="133"/>
      <c r="D73" s="92" t="s">
        <v>80</v>
      </c>
      <c r="E73" s="92">
        <v>3</v>
      </c>
      <c r="F73" s="92"/>
      <c r="G73" s="163"/>
    </row>
    <row r="74" spans="2:7" ht="15.75" thickBot="1" x14ac:dyDescent="0.3">
      <c r="B74" s="20">
        <v>32</v>
      </c>
      <c r="C74" s="9" t="s">
        <v>81</v>
      </c>
      <c r="D74" s="56" t="s">
        <v>79</v>
      </c>
      <c r="E74" s="56">
        <v>1</v>
      </c>
      <c r="F74" s="56"/>
      <c r="G74" s="88">
        <f>SUM(E74:F74)</f>
        <v>1</v>
      </c>
    </row>
    <row r="75" spans="2:7" ht="28.5" customHeight="1" thickBot="1" x14ac:dyDescent="0.3">
      <c r="B75" s="75">
        <v>33</v>
      </c>
      <c r="C75" s="21" t="s">
        <v>194</v>
      </c>
      <c r="D75" s="96" t="s">
        <v>82</v>
      </c>
      <c r="E75" s="91">
        <v>11</v>
      </c>
      <c r="F75" s="91"/>
      <c r="G75" s="97">
        <f>SUM(E75:F75)</f>
        <v>11</v>
      </c>
    </row>
    <row r="76" spans="2:7" ht="15.75" thickBot="1" x14ac:dyDescent="0.3">
      <c r="B76" s="8">
        <v>34</v>
      </c>
      <c r="C76" s="23" t="s">
        <v>83</v>
      </c>
      <c r="D76" s="56" t="s">
        <v>84</v>
      </c>
      <c r="E76" s="56"/>
      <c r="F76" s="56">
        <v>11</v>
      </c>
      <c r="G76" s="90">
        <f>SUM(E76:F76)</f>
        <v>11</v>
      </c>
    </row>
    <row r="77" spans="2:7" x14ac:dyDescent="0.25">
      <c r="B77" s="110">
        <v>35</v>
      </c>
      <c r="C77" s="108" t="s">
        <v>85</v>
      </c>
      <c r="D77" s="86" t="s">
        <v>86</v>
      </c>
      <c r="E77" s="86">
        <v>1</v>
      </c>
      <c r="F77" s="86"/>
      <c r="G77" s="150">
        <f>SUM(E77:F78)</f>
        <v>8</v>
      </c>
    </row>
    <row r="78" spans="2:7" ht="15.75" thickBot="1" x14ac:dyDescent="0.3">
      <c r="B78" s="111"/>
      <c r="C78" s="109"/>
      <c r="D78" s="85" t="s">
        <v>195</v>
      </c>
      <c r="E78" s="85">
        <v>7</v>
      </c>
      <c r="F78" s="85"/>
      <c r="G78" s="151"/>
    </row>
    <row r="79" spans="2:7" x14ac:dyDescent="0.25">
      <c r="B79" s="116">
        <v>36</v>
      </c>
      <c r="C79" s="118" t="s">
        <v>87</v>
      </c>
      <c r="D79" s="58" t="s">
        <v>88</v>
      </c>
      <c r="E79" s="58">
        <v>10</v>
      </c>
      <c r="F79" s="58"/>
      <c r="G79" s="156">
        <f>SUM(E79:F81)</f>
        <v>17</v>
      </c>
    </row>
    <row r="80" spans="2:7" x14ac:dyDescent="0.25">
      <c r="B80" s="134"/>
      <c r="C80" s="135"/>
      <c r="D80" s="86" t="s">
        <v>89</v>
      </c>
      <c r="E80" s="86">
        <v>3</v>
      </c>
      <c r="F80" s="86"/>
      <c r="G80" s="153"/>
    </row>
    <row r="81" spans="2:7" ht="15.75" thickBot="1" x14ac:dyDescent="0.3">
      <c r="B81" s="117"/>
      <c r="C81" s="119"/>
      <c r="D81" s="84" t="s">
        <v>90</v>
      </c>
      <c r="E81" s="84">
        <v>4</v>
      </c>
      <c r="F81" s="84"/>
      <c r="G81" s="162"/>
    </row>
    <row r="82" spans="2:7" ht="15.75" thickBot="1" x14ac:dyDescent="0.3">
      <c r="B82" s="8">
        <v>37</v>
      </c>
      <c r="C82" s="9" t="s">
        <v>91</v>
      </c>
      <c r="D82" s="56" t="s">
        <v>92</v>
      </c>
      <c r="E82" s="56">
        <v>4</v>
      </c>
      <c r="F82" s="56"/>
      <c r="G82" s="90">
        <f>SUM(E82:F82)</f>
        <v>4</v>
      </c>
    </row>
    <row r="83" spans="2:7" x14ac:dyDescent="0.25">
      <c r="B83" s="110">
        <v>38</v>
      </c>
      <c r="C83" s="108" t="s">
        <v>93</v>
      </c>
      <c r="D83" s="86" t="s">
        <v>95</v>
      </c>
      <c r="E83" s="86">
        <v>7</v>
      </c>
      <c r="F83" s="86">
        <f>3</f>
        <v>3</v>
      </c>
      <c r="G83" s="163">
        <f>SUM(E83:F90)</f>
        <v>26</v>
      </c>
    </row>
    <row r="84" spans="2:7" x14ac:dyDescent="0.25">
      <c r="B84" s="112"/>
      <c r="C84" s="113"/>
      <c r="D84" s="86" t="s">
        <v>206</v>
      </c>
      <c r="E84" s="86">
        <v>4</v>
      </c>
      <c r="F84" s="86"/>
      <c r="G84" s="163"/>
    </row>
    <row r="85" spans="2:7" x14ac:dyDescent="0.25">
      <c r="B85" s="112"/>
      <c r="C85" s="113"/>
      <c r="D85" s="86" t="s">
        <v>96</v>
      </c>
      <c r="E85" s="86">
        <v>1</v>
      </c>
      <c r="F85" s="86"/>
      <c r="G85" s="163"/>
    </row>
    <row r="86" spans="2:7" x14ac:dyDescent="0.25">
      <c r="B86" s="112"/>
      <c r="C86" s="113"/>
      <c r="D86" s="86" t="s">
        <v>97</v>
      </c>
      <c r="E86" s="86">
        <v>2</v>
      </c>
      <c r="F86" s="86"/>
      <c r="G86" s="163"/>
    </row>
    <row r="87" spans="2:7" x14ac:dyDescent="0.25">
      <c r="B87" s="112"/>
      <c r="C87" s="113"/>
      <c r="D87" s="86" t="s">
        <v>98</v>
      </c>
      <c r="E87" s="86">
        <v>3</v>
      </c>
      <c r="F87" s="86"/>
      <c r="G87" s="163"/>
    </row>
    <row r="88" spans="2:7" x14ac:dyDescent="0.25">
      <c r="B88" s="112"/>
      <c r="C88" s="113"/>
      <c r="D88" s="86" t="s">
        <v>99</v>
      </c>
      <c r="E88" s="86">
        <v>4</v>
      </c>
      <c r="F88" s="86"/>
      <c r="G88" s="163"/>
    </row>
    <row r="89" spans="2:7" x14ac:dyDescent="0.25">
      <c r="B89" s="112"/>
      <c r="C89" s="113"/>
      <c r="D89" s="86" t="s">
        <v>100</v>
      </c>
      <c r="E89" s="86">
        <v>1</v>
      </c>
      <c r="F89" s="86"/>
      <c r="G89" s="163"/>
    </row>
    <row r="90" spans="2:7" ht="15.75" thickBot="1" x14ac:dyDescent="0.3">
      <c r="B90" s="111"/>
      <c r="C90" s="109"/>
      <c r="D90" s="84" t="s">
        <v>173</v>
      </c>
      <c r="E90" s="84">
        <v>1</v>
      </c>
      <c r="F90" s="84"/>
      <c r="G90" s="151"/>
    </row>
    <row r="91" spans="2:7" ht="15.75" thickBot="1" x14ac:dyDescent="0.3">
      <c r="B91" s="72">
        <v>39</v>
      </c>
      <c r="C91" s="74" t="s">
        <v>101</v>
      </c>
      <c r="D91" s="84" t="s">
        <v>102</v>
      </c>
      <c r="E91" s="84">
        <v>1</v>
      </c>
      <c r="F91" s="84"/>
      <c r="G91" s="98">
        <f>SUM(E91:F91)</f>
        <v>1</v>
      </c>
    </row>
    <row r="92" spans="2:7" x14ac:dyDescent="0.25">
      <c r="B92" s="110">
        <v>40</v>
      </c>
      <c r="C92" s="108" t="s">
        <v>103</v>
      </c>
      <c r="D92" s="58" t="s">
        <v>104</v>
      </c>
      <c r="E92" s="58">
        <v>3</v>
      </c>
      <c r="F92" s="58"/>
      <c r="G92" s="150">
        <f>SUM(E92:F96)</f>
        <v>14</v>
      </c>
    </row>
    <row r="93" spans="2:7" x14ac:dyDescent="0.25">
      <c r="B93" s="112"/>
      <c r="C93" s="113"/>
      <c r="D93" s="86" t="s">
        <v>105</v>
      </c>
      <c r="E93" s="86">
        <v>2</v>
      </c>
      <c r="F93" s="86"/>
      <c r="G93" s="163"/>
    </row>
    <row r="94" spans="2:7" x14ac:dyDescent="0.25">
      <c r="B94" s="112"/>
      <c r="C94" s="113"/>
      <c r="D94" s="86" t="s">
        <v>106</v>
      </c>
      <c r="E94" s="86">
        <v>1</v>
      </c>
      <c r="F94" s="86"/>
      <c r="G94" s="163"/>
    </row>
    <row r="95" spans="2:7" x14ac:dyDescent="0.25">
      <c r="B95" s="112"/>
      <c r="C95" s="113"/>
      <c r="D95" s="86" t="s">
        <v>175</v>
      </c>
      <c r="E95" s="86">
        <v>5</v>
      </c>
      <c r="F95" s="86"/>
      <c r="G95" s="163"/>
    </row>
    <row r="96" spans="2:7" ht="15.75" thickBot="1" x14ac:dyDescent="0.3">
      <c r="B96" s="112"/>
      <c r="C96" s="113"/>
      <c r="D96" s="86" t="s">
        <v>176</v>
      </c>
      <c r="E96" s="86">
        <v>3</v>
      </c>
      <c r="F96" s="86"/>
      <c r="G96" s="163"/>
    </row>
    <row r="97" spans="2:7" x14ac:dyDescent="0.25">
      <c r="B97" s="116">
        <v>41</v>
      </c>
      <c r="C97" s="118" t="s">
        <v>107</v>
      </c>
      <c r="D97" s="58" t="s">
        <v>94</v>
      </c>
      <c r="E97" s="58">
        <v>3</v>
      </c>
      <c r="F97" s="58"/>
      <c r="G97" s="150">
        <f>SUM(E97:F104)</f>
        <v>29</v>
      </c>
    </row>
    <row r="98" spans="2:7" x14ac:dyDescent="0.25">
      <c r="B98" s="134"/>
      <c r="C98" s="135"/>
      <c r="D98" s="86" t="s">
        <v>108</v>
      </c>
      <c r="E98" s="86"/>
      <c r="F98" s="86">
        <v>6</v>
      </c>
      <c r="G98" s="163"/>
    </row>
    <row r="99" spans="2:7" x14ac:dyDescent="0.25">
      <c r="B99" s="134"/>
      <c r="C99" s="135"/>
      <c r="D99" s="86" t="s">
        <v>109</v>
      </c>
      <c r="E99" s="86">
        <v>2</v>
      </c>
      <c r="F99" s="86"/>
      <c r="G99" s="163"/>
    </row>
    <row r="100" spans="2:7" x14ac:dyDescent="0.25">
      <c r="B100" s="134"/>
      <c r="C100" s="135"/>
      <c r="D100" s="86" t="s">
        <v>110</v>
      </c>
      <c r="E100" s="86">
        <v>4</v>
      </c>
      <c r="F100" s="86"/>
      <c r="G100" s="163"/>
    </row>
    <row r="101" spans="2:7" x14ac:dyDescent="0.25">
      <c r="B101" s="134"/>
      <c r="C101" s="135"/>
      <c r="D101" s="86" t="s">
        <v>111</v>
      </c>
      <c r="E101" s="86">
        <v>6</v>
      </c>
      <c r="F101" s="86">
        <v>1</v>
      </c>
      <c r="G101" s="163"/>
    </row>
    <row r="102" spans="2:7" x14ac:dyDescent="0.25">
      <c r="B102" s="134"/>
      <c r="C102" s="135"/>
      <c r="D102" s="86" t="s">
        <v>112</v>
      </c>
      <c r="E102" s="86">
        <v>4</v>
      </c>
      <c r="F102" s="86"/>
      <c r="G102" s="163"/>
    </row>
    <row r="103" spans="2:7" x14ac:dyDescent="0.25">
      <c r="B103" s="126"/>
      <c r="C103" s="133"/>
      <c r="D103" s="92" t="s">
        <v>203</v>
      </c>
      <c r="E103" s="92">
        <v>1</v>
      </c>
      <c r="F103" s="92"/>
      <c r="G103" s="163"/>
    </row>
    <row r="104" spans="2:7" ht="15.75" thickBot="1" x14ac:dyDescent="0.3">
      <c r="B104" s="117"/>
      <c r="C104" s="119"/>
      <c r="D104" s="84" t="s">
        <v>174</v>
      </c>
      <c r="E104" s="84">
        <v>2</v>
      </c>
      <c r="F104" s="84"/>
      <c r="G104" s="151"/>
    </row>
    <row r="105" spans="2:7" ht="15.75" thickBot="1" x14ac:dyDescent="0.3">
      <c r="B105" s="110">
        <v>42</v>
      </c>
      <c r="C105" s="108" t="s">
        <v>177</v>
      </c>
      <c r="D105" s="91" t="s">
        <v>208</v>
      </c>
      <c r="E105" s="91"/>
      <c r="F105" s="91"/>
      <c r="G105" s="150">
        <f>SUM(E105:F106)</f>
        <v>6</v>
      </c>
    </row>
    <row r="106" spans="2:7" ht="15.75" thickBot="1" x14ac:dyDescent="0.3">
      <c r="B106" s="111"/>
      <c r="C106" s="109"/>
      <c r="D106" s="99" t="s">
        <v>178</v>
      </c>
      <c r="E106" s="99">
        <v>6</v>
      </c>
      <c r="F106" s="99"/>
      <c r="G106" s="151"/>
    </row>
    <row r="107" spans="2:7" x14ac:dyDescent="0.25">
      <c r="B107" s="116">
        <v>43</v>
      </c>
      <c r="C107" s="118" t="s">
        <v>197</v>
      </c>
      <c r="D107" s="58" t="s">
        <v>113</v>
      </c>
      <c r="E107" s="58">
        <v>28</v>
      </c>
      <c r="F107" s="58"/>
      <c r="G107" s="156">
        <f>SUM(E107:F108)</f>
        <v>44</v>
      </c>
    </row>
    <row r="108" spans="2:7" ht="15.75" thickBot="1" x14ac:dyDescent="0.3">
      <c r="B108" s="126"/>
      <c r="C108" s="133"/>
      <c r="D108" s="92" t="s">
        <v>114</v>
      </c>
      <c r="E108" s="92"/>
      <c r="F108" s="92">
        <v>16</v>
      </c>
      <c r="G108" s="157"/>
    </row>
    <row r="109" spans="2:7" x14ac:dyDescent="0.25">
      <c r="B109" s="110">
        <v>44</v>
      </c>
      <c r="C109" s="118" t="s">
        <v>115</v>
      </c>
      <c r="D109" s="58" t="s">
        <v>116</v>
      </c>
      <c r="E109" s="58"/>
      <c r="F109" s="58">
        <v>12</v>
      </c>
      <c r="G109" s="156">
        <f>SUM(E109:F112)</f>
        <v>25</v>
      </c>
    </row>
    <row r="110" spans="2:7" x14ac:dyDescent="0.25">
      <c r="B110" s="112"/>
      <c r="C110" s="135"/>
      <c r="D110" s="86" t="s">
        <v>117</v>
      </c>
      <c r="E110" s="86"/>
      <c r="F110" s="86">
        <v>6</v>
      </c>
      <c r="G110" s="153"/>
    </row>
    <row r="111" spans="2:7" x14ac:dyDescent="0.25">
      <c r="B111" s="112"/>
      <c r="C111" s="135"/>
      <c r="D111" s="86" t="s">
        <v>118</v>
      </c>
      <c r="E111" s="86"/>
      <c r="F111" s="86">
        <v>7</v>
      </c>
      <c r="G111" s="153"/>
    </row>
    <row r="112" spans="2:7" ht="15.75" thickBot="1" x14ac:dyDescent="0.3">
      <c r="B112" s="111"/>
      <c r="C112" s="133"/>
      <c r="D112" s="92" t="s">
        <v>119</v>
      </c>
      <c r="E112" s="92"/>
      <c r="F112" s="92"/>
      <c r="G112" s="157"/>
    </row>
    <row r="113" spans="2:7" x14ac:dyDescent="0.25">
      <c r="B113" s="116">
        <v>45</v>
      </c>
      <c r="C113" s="118" t="s">
        <v>120</v>
      </c>
      <c r="D113" s="58" t="s">
        <v>121</v>
      </c>
      <c r="E113" s="58">
        <v>3</v>
      </c>
      <c r="F113" s="58"/>
      <c r="G113" s="150">
        <f>SUM(E113:F114)</f>
        <v>4</v>
      </c>
    </row>
    <row r="114" spans="2:7" ht="15.75" thickBot="1" x14ac:dyDescent="0.3">
      <c r="B114" s="126"/>
      <c r="C114" s="133"/>
      <c r="D114" s="92" t="s">
        <v>122</v>
      </c>
      <c r="E114" s="92">
        <v>1</v>
      </c>
      <c r="F114" s="92"/>
      <c r="G114" s="163"/>
    </row>
    <row r="115" spans="2:7" x14ac:dyDescent="0.25">
      <c r="B115" s="116">
        <v>46</v>
      </c>
      <c r="C115" s="118" t="s">
        <v>123</v>
      </c>
      <c r="D115" s="58" t="s">
        <v>121</v>
      </c>
      <c r="E115" s="58">
        <v>3</v>
      </c>
      <c r="F115" s="58"/>
      <c r="G115" s="156">
        <f>SUM(E115:F116)</f>
        <v>5</v>
      </c>
    </row>
    <row r="116" spans="2:7" ht="15.75" thickBot="1" x14ac:dyDescent="0.3">
      <c r="B116" s="134"/>
      <c r="C116" s="135"/>
      <c r="D116" s="86" t="s">
        <v>124</v>
      </c>
      <c r="E116" s="86">
        <v>2</v>
      </c>
      <c r="F116" s="86"/>
      <c r="G116" s="153"/>
    </row>
    <row r="117" spans="2:7" ht="15.75" thickBot="1" x14ac:dyDescent="0.3">
      <c r="B117" s="20">
        <v>47</v>
      </c>
      <c r="C117" s="9" t="s">
        <v>125</v>
      </c>
      <c r="D117" s="56" t="s">
        <v>126</v>
      </c>
      <c r="E117" s="56">
        <v>1</v>
      </c>
      <c r="F117" s="56"/>
      <c r="G117" s="88">
        <f>SUM(E117:F117)</f>
        <v>1</v>
      </c>
    </row>
    <row r="118" spans="2:7" ht="35.25" customHeight="1" thickBot="1" x14ac:dyDescent="0.3">
      <c r="B118" s="75">
        <v>48</v>
      </c>
      <c r="C118" s="76" t="s">
        <v>184</v>
      </c>
      <c r="D118" s="96" t="s">
        <v>127</v>
      </c>
      <c r="E118" s="91">
        <v>6</v>
      </c>
      <c r="F118" s="91"/>
      <c r="G118" s="97">
        <f>SUM(E118:F118)</f>
        <v>6</v>
      </c>
    </row>
    <row r="119" spans="2:7" ht="30.75" thickBot="1" x14ac:dyDescent="0.3">
      <c r="B119" s="8">
        <v>49</v>
      </c>
      <c r="C119" s="30" t="s">
        <v>185</v>
      </c>
      <c r="D119" s="56" t="s">
        <v>130</v>
      </c>
      <c r="E119" s="56"/>
      <c r="F119" s="56">
        <v>12</v>
      </c>
      <c r="G119" s="90">
        <f>SUM(E119:F119)</f>
        <v>12</v>
      </c>
    </row>
    <row r="120" spans="2:7" ht="17.25" customHeight="1" x14ac:dyDescent="0.25">
      <c r="B120" s="110">
        <v>50</v>
      </c>
      <c r="C120" s="114" t="s">
        <v>186</v>
      </c>
      <c r="D120" s="86" t="s">
        <v>188</v>
      </c>
      <c r="E120" s="86"/>
      <c r="F120" s="86">
        <v>24</v>
      </c>
      <c r="G120" s="153">
        <f>SUM(E120:F122)</f>
        <v>71</v>
      </c>
    </row>
    <row r="121" spans="2:7" x14ac:dyDescent="0.25">
      <c r="B121" s="112"/>
      <c r="C121" s="115"/>
      <c r="D121" s="86" t="s">
        <v>131</v>
      </c>
      <c r="E121" s="86"/>
      <c r="F121" s="86">
        <v>29</v>
      </c>
      <c r="G121" s="153"/>
    </row>
    <row r="122" spans="2:7" ht="15.75" thickBot="1" x14ac:dyDescent="0.3">
      <c r="B122" s="112"/>
      <c r="C122" s="115"/>
      <c r="D122" s="92" t="s">
        <v>132</v>
      </c>
      <c r="E122" s="92"/>
      <c r="F122" s="92">
        <v>18</v>
      </c>
      <c r="G122" s="157"/>
    </row>
    <row r="123" spans="2:7" x14ac:dyDescent="0.25">
      <c r="B123" s="116">
        <v>54</v>
      </c>
      <c r="C123" s="146" t="s">
        <v>187</v>
      </c>
      <c r="D123" s="58" t="s">
        <v>133</v>
      </c>
      <c r="E123" s="58">
        <v>12</v>
      </c>
      <c r="F123" s="58"/>
      <c r="G123" s="156">
        <f>SUM(E123:F125)</f>
        <v>17</v>
      </c>
    </row>
    <row r="124" spans="2:7" x14ac:dyDescent="0.25">
      <c r="B124" s="112"/>
      <c r="C124" s="115"/>
      <c r="D124" s="91" t="s">
        <v>202</v>
      </c>
      <c r="E124" s="91"/>
      <c r="F124" s="91"/>
      <c r="G124" s="163"/>
    </row>
    <row r="125" spans="2:7" ht="15.75" thickBot="1" x14ac:dyDescent="0.3">
      <c r="B125" s="126"/>
      <c r="C125" s="147"/>
      <c r="D125" s="92" t="s">
        <v>134</v>
      </c>
      <c r="E125" s="92">
        <v>5</v>
      </c>
      <c r="F125" s="92"/>
      <c r="G125" s="157"/>
    </row>
    <row r="126" spans="2:7" ht="15.75" thickBot="1" x14ac:dyDescent="0.3">
      <c r="B126" s="8">
        <v>55</v>
      </c>
      <c r="C126" s="9" t="s">
        <v>135</v>
      </c>
      <c r="D126" s="56" t="s">
        <v>136</v>
      </c>
      <c r="E126" s="56">
        <v>5</v>
      </c>
      <c r="F126" s="56"/>
      <c r="G126" s="90">
        <f>SUM(E126:F126)</f>
        <v>5</v>
      </c>
    </row>
    <row r="127" spans="2:7" ht="15.75" thickBot="1" x14ac:dyDescent="0.3">
      <c r="B127" s="8">
        <v>56</v>
      </c>
      <c r="C127" s="9" t="s">
        <v>137</v>
      </c>
      <c r="D127" s="56" t="s">
        <v>136</v>
      </c>
      <c r="E127" s="56">
        <v>5</v>
      </c>
      <c r="F127" s="56"/>
      <c r="G127" s="90">
        <f t="shared" ref="G127:G131" si="0">SUM(E127:F127)</f>
        <v>5</v>
      </c>
    </row>
    <row r="128" spans="2:7" ht="15.75" thickBot="1" x14ac:dyDescent="0.3">
      <c r="B128" s="8">
        <v>57</v>
      </c>
      <c r="C128" s="9" t="s">
        <v>138</v>
      </c>
      <c r="D128" s="56" t="s">
        <v>136</v>
      </c>
      <c r="E128" s="56">
        <v>2</v>
      </c>
      <c r="F128" s="56"/>
      <c r="G128" s="90">
        <f t="shared" si="0"/>
        <v>2</v>
      </c>
    </row>
    <row r="129" spans="2:7" ht="15.75" thickBot="1" x14ac:dyDescent="0.3">
      <c r="B129" s="8">
        <v>58</v>
      </c>
      <c r="C129" s="9" t="s">
        <v>139</v>
      </c>
      <c r="D129" s="56" t="s">
        <v>136</v>
      </c>
      <c r="E129" s="56">
        <v>2</v>
      </c>
      <c r="F129" s="56"/>
      <c r="G129" s="90">
        <f t="shared" si="0"/>
        <v>2</v>
      </c>
    </row>
    <row r="130" spans="2:7" ht="15.75" thickBot="1" x14ac:dyDescent="0.3">
      <c r="B130" s="8">
        <v>59</v>
      </c>
      <c r="C130" s="9" t="s">
        <v>140</v>
      </c>
      <c r="D130" s="56" t="s">
        <v>136</v>
      </c>
      <c r="E130" s="56">
        <v>4</v>
      </c>
      <c r="F130" s="56"/>
      <c r="G130" s="90">
        <f t="shared" si="0"/>
        <v>4</v>
      </c>
    </row>
    <row r="131" spans="2:7" ht="15.75" thickBot="1" x14ac:dyDescent="0.3">
      <c r="B131" s="8">
        <v>61</v>
      </c>
      <c r="C131" s="23" t="s">
        <v>141</v>
      </c>
      <c r="D131" s="56" t="s">
        <v>142</v>
      </c>
      <c r="E131" s="56"/>
      <c r="F131" s="56">
        <v>3</v>
      </c>
      <c r="G131" s="90">
        <f t="shared" si="0"/>
        <v>3</v>
      </c>
    </row>
    <row r="132" spans="2:7" x14ac:dyDescent="0.25">
      <c r="B132" s="110">
        <v>62</v>
      </c>
      <c r="C132" s="108" t="s">
        <v>143</v>
      </c>
      <c r="D132" s="85" t="s">
        <v>144</v>
      </c>
      <c r="E132" s="85">
        <v>1</v>
      </c>
      <c r="F132" s="85"/>
      <c r="G132" s="152">
        <f>SUM(E132:F134)</f>
        <v>7</v>
      </c>
    </row>
    <row r="133" spans="2:7" x14ac:dyDescent="0.25">
      <c r="B133" s="112"/>
      <c r="C133" s="113"/>
      <c r="D133" s="86" t="s">
        <v>145</v>
      </c>
      <c r="E133" s="86">
        <v>4</v>
      </c>
      <c r="F133" s="86"/>
      <c r="G133" s="153"/>
    </row>
    <row r="134" spans="2:7" ht="15.75" thickBot="1" x14ac:dyDescent="0.3">
      <c r="B134" s="112"/>
      <c r="C134" s="113"/>
      <c r="D134" s="92" t="s">
        <v>128</v>
      </c>
      <c r="E134" s="92">
        <v>2</v>
      </c>
      <c r="F134" s="92"/>
      <c r="G134" s="157"/>
    </row>
    <row r="135" spans="2:7" x14ac:dyDescent="0.25">
      <c r="B135" s="116">
        <v>63</v>
      </c>
      <c r="C135" s="118" t="s">
        <v>146</v>
      </c>
      <c r="D135" s="58" t="s">
        <v>147</v>
      </c>
      <c r="E135" s="58">
        <v>2</v>
      </c>
      <c r="F135" s="58"/>
      <c r="G135" s="150">
        <f>SUM(E135:F136)</f>
        <v>4</v>
      </c>
    </row>
    <row r="136" spans="2:7" ht="15.75" thickBot="1" x14ac:dyDescent="0.3">
      <c r="B136" s="117"/>
      <c r="C136" s="119"/>
      <c r="D136" s="84" t="s">
        <v>148</v>
      </c>
      <c r="E136" s="84">
        <v>1</v>
      </c>
      <c r="F136" s="84">
        <v>1</v>
      </c>
      <c r="G136" s="151"/>
    </row>
    <row r="137" spans="2:7" ht="15.75" thickBot="1" x14ac:dyDescent="0.3">
      <c r="B137" s="72">
        <v>64</v>
      </c>
      <c r="C137" s="78" t="s">
        <v>149</v>
      </c>
      <c r="D137" s="81" t="s">
        <v>150</v>
      </c>
      <c r="E137" s="81">
        <v>2</v>
      </c>
      <c r="F137" s="81"/>
      <c r="G137" s="98">
        <f>SUM(E137:F137)</f>
        <v>2</v>
      </c>
    </row>
    <row r="138" spans="2:7" ht="15.75" thickBot="1" x14ac:dyDescent="0.3">
      <c r="B138" s="33">
        <v>67</v>
      </c>
      <c r="C138" s="9" t="s">
        <v>181</v>
      </c>
      <c r="D138" s="56" t="s">
        <v>182</v>
      </c>
      <c r="E138" s="56">
        <v>5</v>
      </c>
      <c r="F138" s="56"/>
      <c r="G138" s="90">
        <f>SUM(E138:F138)</f>
        <v>5</v>
      </c>
    </row>
    <row r="139" spans="2:7" x14ac:dyDescent="0.25">
      <c r="B139" s="110">
        <v>68</v>
      </c>
      <c r="C139" s="148" t="s">
        <v>151</v>
      </c>
      <c r="D139" s="85" t="s">
        <v>152</v>
      </c>
      <c r="E139" s="85">
        <v>4</v>
      </c>
      <c r="F139" s="85"/>
      <c r="G139" s="150">
        <f>SUM(E139:F141)</f>
        <v>8</v>
      </c>
    </row>
    <row r="140" spans="2:7" x14ac:dyDescent="0.25">
      <c r="B140" s="120"/>
      <c r="C140" s="164"/>
      <c r="D140" s="85" t="s">
        <v>182</v>
      </c>
      <c r="E140" s="85">
        <v>3</v>
      </c>
      <c r="F140" s="85"/>
      <c r="G140" s="166"/>
    </row>
    <row r="141" spans="2:7" ht="15.75" thickBot="1" x14ac:dyDescent="0.3">
      <c r="B141" s="121"/>
      <c r="C141" s="165"/>
      <c r="D141" s="85" t="s">
        <v>198</v>
      </c>
      <c r="E141" s="85">
        <v>1</v>
      </c>
      <c r="F141" s="85"/>
      <c r="G141" s="167"/>
    </row>
    <row r="142" spans="2:7" x14ac:dyDescent="0.25">
      <c r="B142" s="116">
        <v>69</v>
      </c>
      <c r="C142" s="159" t="s">
        <v>153</v>
      </c>
      <c r="D142" s="58" t="s">
        <v>22</v>
      </c>
      <c r="E142" s="58">
        <v>10</v>
      </c>
      <c r="F142" s="58"/>
      <c r="G142" s="156">
        <f>SUM(E142:F145)</f>
        <v>21</v>
      </c>
    </row>
    <row r="143" spans="2:7" x14ac:dyDescent="0.25">
      <c r="B143" s="134"/>
      <c r="C143" s="160"/>
      <c r="D143" s="86" t="s">
        <v>154</v>
      </c>
      <c r="E143" s="86">
        <v>4</v>
      </c>
      <c r="F143" s="86"/>
      <c r="G143" s="153"/>
    </row>
    <row r="144" spans="2:7" x14ac:dyDescent="0.25">
      <c r="B144" s="134"/>
      <c r="C144" s="160"/>
      <c r="D144" s="86" t="s">
        <v>155</v>
      </c>
      <c r="E144" s="86">
        <v>4</v>
      </c>
      <c r="F144" s="86"/>
      <c r="G144" s="153"/>
    </row>
    <row r="145" spans="2:7" ht="15.75" thickBot="1" x14ac:dyDescent="0.3">
      <c r="B145" s="117"/>
      <c r="C145" s="161"/>
      <c r="D145" s="84" t="s">
        <v>156</v>
      </c>
      <c r="E145" s="84"/>
      <c r="F145" s="84">
        <v>3</v>
      </c>
      <c r="G145" s="162"/>
    </row>
    <row r="146" spans="2:7" x14ac:dyDescent="0.25">
      <c r="B146" s="110">
        <v>70</v>
      </c>
      <c r="C146" s="148" t="s">
        <v>157</v>
      </c>
      <c r="D146" s="58" t="s">
        <v>96</v>
      </c>
      <c r="E146" s="58">
        <v>8</v>
      </c>
      <c r="F146" s="58"/>
      <c r="G146" s="156">
        <f>SUM(E146:F148)</f>
        <v>22</v>
      </c>
    </row>
    <row r="147" spans="2:7" x14ac:dyDescent="0.25">
      <c r="B147" s="112"/>
      <c r="C147" s="158"/>
      <c r="D147" s="91" t="s">
        <v>205</v>
      </c>
      <c r="E147" s="100">
        <v>1</v>
      </c>
      <c r="F147" s="91"/>
      <c r="G147" s="163"/>
    </row>
    <row r="148" spans="2:7" ht="15.75" thickBot="1" x14ac:dyDescent="0.3">
      <c r="B148" s="111"/>
      <c r="C148" s="149"/>
      <c r="D148" s="84" t="s">
        <v>122</v>
      </c>
      <c r="E148" s="84">
        <v>13</v>
      </c>
      <c r="F148" s="84"/>
      <c r="G148" s="162"/>
    </row>
    <row r="149" spans="2:7" ht="15.75" thickBot="1" x14ac:dyDescent="0.3">
      <c r="B149" s="71">
        <v>71</v>
      </c>
      <c r="C149" s="79" t="s">
        <v>158</v>
      </c>
      <c r="D149" s="99" t="s">
        <v>96</v>
      </c>
      <c r="E149" s="99">
        <v>2</v>
      </c>
      <c r="F149" s="99"/>
      <c r="G149" s="89">
        <f>SUM(E149:F149)</f>
        <v>2</v>
      </c>
    </row>
    <row r="150" spans="2:7" x14ac:dyDescent="0.25">
      <c r="B150" s="110">
        <v>72</v>
      </c>
      <c r="C150" s="148" t="s">
        <v>159</v>
      </c>
      <c r="D150" s="58" t="s">
        <v>17</v>
      </c>
      <c r="E150" s="58">
        <v>3</v>
      </c>
      <c r="F150" s="58"/>
      <c r="G150" s="150">
        <f>SUM(E150:F151)</f>
        <v>10</v>
      </c>
    </row>
    <row r="151" spans="2:7" ht="15.75" thickBot="1" x14ac:dyDescent="0.3">
      <c r="B151" s="111"/>
      <c r="C151" s="149"/>
      <c r="D151" s="84" t="s">
        <v>160</v>
      </c>
      <c r="E151" s="84">
        <v>7</v>
      </c>
      <c r="F151" s="84"/>
      <c r="G151" s="151"/>
    </row>
    <row r="152" spans="2:7" x14ac:dyDescent="0.25">
      <c r="B152" s="110">
        <v>73</v>
      </c>
      <c r="C152" s="148" t="s">
        <v>161</v>
      </c>
      <c r="D152" s="85" t="s">
        <v>129</v>
      </c>
      <c r="E152" s="85">
        <v>7</v>
      </c>
      <c r="F152" s="85"/>
      <c r="G152" s="152">
        <f>SUM(E152:F154)</f>
        <v>17</v>
      </c>
    </row>
    <row r="153" spans="2:7" x14ac:dyDescent="0.25">
      <c r="B153" s="112"/>
      <c r="C153" s="158"/>
      <c r="D153" s="85" t="s">
        <v>204</v>
      </c>
      <c r="E153" s="85">
        <v>1</v>
      </c>
      <c r="F153" s="85"/>
      <c r="G153" s="152"/>
    </row>
    <row r="154" spans="2:7" ht="15.75" thickBot="1" x14ac:dyDescent="0.3">
      <c r="B154" s="111"/>
      <c r="C154" s="149"/>
      <c r="D154" s="86" t="s">
        <v>79</v>
      </c>
      <c r="E154" s="86">
        <v>9</v>
      </c>
      <c r="F154" s="86"/>
      <c r="G154" s="153"/>
    </row>
    <row r="155" spans="2:7" ht="15.75" thickBot="1" x14ac:dyDescent="0.3">
      <c r="B155" s="8">
        <v>75</v>
      </c>
      <c r="C155" s="68" t="s">
        <v>162</v>
      </c>
      <c r="D155" s="56" t="s">
        <v>58</v>
      </c>
      <c r="E155" s="56">
        <v>3</v>
      </c>
      <c r="F155" s="56"/>
      <c r="G155" s="90">
        <f>SUM(E155:F155)</f>
        <v>3</v>
      </c>
    </row>
    <row r="156" spans="2:7" x14ac:dyDescent="0.25">
      <c r="B156" s="116">
        <v>76</v>
      </c>
      <c r="C156" s="154" t="s">
        <v>163</v>
      </c>
      <c r="D156" s="58" t="s">
        <v>164</v>
      </c>
      <c r="E156" s="58">
        <v>10</v>
      </c>
      <c r="F156" s="58"/>
      <c r="G156" s="156">
        <f>SUM(E156:F157)</f>
        <v>15</v>
      </c>
    </row>
    <row r="157" spans="2:7" ht="15.75" thickBot="1" x14ac:dyDescent="0.3">
      <c r="B157" s="126"/>
      <c r="C157" s="155"/>
      <c r="D157" s="92" t="s">
        <v>165</v>
      </c>
      <c r="E157" s="92">
        <v>5</v>
      </c>
      <c r="F157" s="92"/>
      <c r="G157" s="157"/>
    </row>
    <row r="158" spans="2:7" ht="15.75" thickBot="1" x14ac:dyDescent="0.3">
      <c r="B158" s="8">
        <v>77</v>
      </c>
      <c r="C158" s="56" t="s">
        <v>166</v>
      </c>
      <c r="D158" s="56" t="s">
        <v>167</v>
      </c>
      <c r="E158" s="56">
        <v>4</v>
      </c>
      <c r="F158" s="56"/>
      <c r="G158" s="90">
        <f t="shared" ref="G158:G166" si="1">SUM(E158:F158)</f>
        <v>4</v>
      </c>
    </row>
    <row r="159" spans="2:7" ht="15.75" thickBot="1" x14ac:dyDescent="0.3">
      <c r="B159" s="8">
        <v>79</v>
      </c>
      <c r="C159" s="56" t="s">
        <v>168</v>
      </c>
      <c r="D159" s="56" t="s">
        <v>169</v>
      </c>
      <c r="E159" s="56">
        <v>4</v>
      </c>
      <c r="F159" s="56"/>
      <c r="G159" s="90">
        <f t="shared" si="1"/>
        <v>4</v>
      </c>
    </row>
    <row r="160" spans="2:7" ht="15.75" thickBot="1" x14ac:dyDescent="0.3">
      <c r="B160" s="8">
        <v>80</v>
      </c>
      <c r="C160" s="56" t="s">
        <v>170</v>
      </c>
      <c r="D160" s="56" t="s">
        <v>169</v>
      </c>
      <c r="E160" s="56">
        <v>1</v>
      </c>
      <c r="F160" s="56"/>
      <c r="G160" s="90">
        <f t="shared" si="1"/>
        <v>1</v>
      </c>
    </row>
    <row r="161" spans="2:7" ht="15.75" thickBot="1" x14ac:dyDescent="0.3">
      <c r="B161" s="8">
        <v>81</v>
      </c>
      <c r="C161" s="56" t="s">
        <v>172</v>
      </c>
      <c r="D161" s="56" t="s">
        <v>171</v>
      </c>
      <c r="E161" s="56">
        <v>11</v>
      </c>
      <c r="F161" s="56"/>
      <c r="G161" s="90">
        <f t="shared" si="1"/>
        <v>11</v>
      </c>
    </row>
    <row r="162" spans="2:7" ht="15.75" thickBot="1" x14ac:dyDescent="0.3">
      <c r="B162" s="8">
        <v>82</v>
      </c>
      <c r="C162" s="56" t="s">
        <v>179</v>
      </c>
      <c r="D162" s="56" t="s">
        <v>180</v>
      </c>
      <c r="E162" s="56">
        <v>4</v>
      </c>
      <c r="F162" s="56">
        <v>4</v>
      </c>
      <c r="G162" s="90">
        <f t="shared" si="1"/>
        <v>8</v>
      </c>
    </row>
    <row r="163" spans="2:7" ht="15.75" thickBot="1" x14ac:dyDescent="0.3">
      <c r="B163" s="33">
        <v>83</v>
      </c>
      <c r="C163" s="69" t="s">
        <v>200</v>
      </c>
      <c r="D163" s="56" t="s">
        <v>199</v>
      </c>
      <c r="E163" s="56"/>
      <c r="F163" s="56">
        <v>34</v>
      </c>
      <c r="G163" s="90">
        <f t="shared" si="1"/>
        <v>34</v>
      </c>
    </row>
    <row r="164" spans="2:7" ht="15.75" thickBot="1" x14ac:dyDescent="0.3">
      <c r="B164" s="51">
        <v>94</v>
      </c>
      <c r="C164" s="61" t="s">
        <v>210</v>
      </c>
      <c r="D164" s="62" t="s">
        <v>211</v>
      </c>
      <c r="E164" s="62"/>
      <c r="F164" s="61">
        <f>(13)</f>
        <v>13</v>
      </c>
      <c r="G164" s="52">
        <f t="shared" si="1"/>
        <v>13</v>
      </c>
    </row>
    <row r="165" spans="2:7" ht="15.75" thickBot="1" x14ac:dyDescent="0.3">
      <c r="B165" s="51">
        <v>95</v>
      </c>
      <c r="C165" s="61" t="s">
        <v>215</v>
      </c>
      <c r="D165" s="62" t="s">
        <v>212</v>
      </c>
      <c r="E165" s="62"/>
      <c r="F165" s="61">
        <v>7</v>
      </c>
      <c r="G165" s="52">
        <f t="shared" si="1"/>
        <v>7</v>
      </c>
    </row>
    <row r="166" spans="2:7" ht="15.75" thickBot="1" x14ac:dyDescent="0.3">
      <c r="B166" s="51">
        <v>97</v>
      </c>
      <c r="C166" s="61" t="s">
        <v>107</v>
      </c>
      <c r="D166" s="62" t="s">
        <v>217</v>
      </c>
      <c r="E166" s="62"/>
      <c r="F166" s="61">
        <v>2</v>
      </c>
      <c r="G166" s="52">
        <f t="shared" si="1"/>
        <v>2</v>
      </c>
    </row>
    <row r="167" spans="2:7" ht="15.75" thickBot="1" x14ac:dyDescent="0.3">
      <c r="B167" s="51">
        <v>98</v>
      </c>
      <c r="C167" s="70" t="s">
        <v>218</v>
      </c>
      <c r="D167" s="101" t="s">
        <v>219</v>
      </c>
      <c r="E167" s="65"/>
      <c r="F167" s="65">
        <v>11</v>
      </c>
      <c r="G167" s="65">
        <f>SUM(E167:F167)</f>
        <v>11</v>
      </c>
    </row>
    <row r="168" spans="2:7" ht="15.75" thickBot="1" x14ac:dyDescent="0.3">
      <c r="B168" s="33">
        <v>99</v>
      </c>
      <c r="C168" s="61" t="s">
        <v>220</v>
      </c>
      <c r="D168" s="62" t="s">
        <v>221</v>
      </c>
      <c r="E168" s="61" t="s">
        <v>209</v>
      </c>
      <c r="F168" s="61">
        <v>12</v>
      </c>
      <c r="G168" s="61">
        <f>SUM(E168:F168)</f>
        <v>12</v>
      </c>
    </row>
    <row r="169" spans="2:7" ht="15.75" thickBot="1" x14ac:dyDescent="0.3">
      <c r="B169" s="51">
        <v>100</v>
      </c>
      <c r="C169" s="61" t="s">
        <v>223</v>
      </c>
      <c r="D169" s="62" t="s">
        <v>222</v>
      </c>
      <c r="E169" s="61" t="s">
        <v>209</v>
      </c>
      <c r="F169" s="61">
        <v>5</v>
      </c>
      <c r="G169" s="61">
        <f>SUM(E169:F169)</f>
        <v>5</v>
      </c>
    </row>
    <row r="170" spans="2:7" ht="15.75" thickBot="1" x14ac:dyDescent="0.3">
      <c r="B170" s="51"/>
      <c r="C170" s="61"/>
      <c r="D170" s="62"/>
      <c r="E170" s="61"/>
      <c r="F170" s="61"/>
      <c r="G170" s="61">
        <f>SUM(E170:F170)</f>
        <v>0</v>
      </c>
    </row>
    <row r="171" spans="2:7" ht="15.75" thickBot="1" x14ac:dyDescent="0.3">
      <c r="B171" s="51">
        <v>102</v>
      </c>
      <c r="C171" s="61" t="s">
        <v>238</v>
      </c>
      <c r="D171" s="62" t="s">
        <v>225</v>
      </c>
      <c r="E171" s="62"/>
      <c r="F171" s="64">
        <v>3</v>
      </c>
      <c r="G171" s="61">
        <f t="shared" ref="G171:G192" si="2">SUM(E171:F171)</f>
        <v>3</v>
      </c>
    </row>
    <row r="172" spans="2:7" ht="15.75" thickBot="1" x14ac:dyDescent="0.3">
      <c r="B172" s="51">
        <v>103</v>
      </c>
      <c r="C172" s="61" t="s">
        <v>238</v>
      </c>
      <c r="D172" s="62" t="s">
        <v>226</v>
      </c>
      <c r="E172" s="62"/>
      <c r="F172" s="64">
        <v>2</v>
      </c>
      <c r="G172" s="61">
        <f t="shared" si="2"/>
        <v>2</v>
      </c>
    </row>
    <row r="173" spans="2:7" ht="15.75" thickBot="1" x14ac:dyDescent="0.3">
      <c r="B173" s="51">
        <v>104</v>
      </c>
      <c r="C173" s="63" t="s">
        <v>233</v>
      </c>
      <c r="D173" s="62" t="s">
        <v>227</v>
      </c>
      <c r="E173" s="62"/>
      <c r="F173" s="64">
        <v>6</v>
      </c>
      <c r="G173" s="61">
        <f t="shared" si="2"/>
        <v>6</v>
      </c>
    </row>
    <row r="174" spans="2:7" ht="15.75" thickBot="1" x14ac:dyDescent="0.3">
      <c r="B174" s="51">
        <v>105</v>
      </c>
      <c r="C174" s="63" t="s">
        <v>236</v>
      </c>
      <c r="D174" s="62" t="s">
        <v>228</v>
      </c>
      <c r="E174" s="62"/>
      <c r="F174" s="64">
        <v>2</v>
      </c>
      <c r="G174" s="61">
        <f t="shared" si="2"/>
        <v>2</v>
      </c>
    </row>
    <row r="175" spans="2:7" ht="15.75" thickBot="1" x14ac:dyDescent="0.3">
      <c r="B175" s="51">
        <v>106</v>
      </c>
      <c r="C175" t="s">
        <v>234</v>
      </c>
      <c r="D175" s="62" t="s">
        <v>229</v>
      </c>
      <c r="E175" s="62"/>
      <c r="F175" s="64">
        <v>3</v>
      </c>
      <c r="G175" s="61">
        <f t="shared" si="2"/>
        <v>3</v>
      </c>
    </row>
    <row r="176" spans="2:7" ht="15.75" thickBot="1" x14ac:dyDescent="0.3">
      <c r="B176" s="51">
        <v>107</v>
      </c>
      <c r="C176" s="63" t="s">
        <v>237</v>
      </c>
      <c r="D176" s="62" t="s">
        <v>230</v>
      </c>
      <c r="E176" s="62"/>
      <c r="F176" s="64">
        <v>2</v>
      </c>
      <c r="G176" s="61">
        <f t="shared" si="2"/>
        <v>2</v>
      </c>
    </row>
    <row r="177" spans="2:7" ht="15.75" thickBot="1" x14ac:dyDescent="0.3">
      <c r="B177" s="51">
        <v>108</v>
      </c>
      <c r="C177" s="63" t="s">
        <v>235</v>
      </c>
      <c r="D177" s="62" t="s">
        <v>231</v>
      </c>
      <c r="E177" s="62"/>
      <c r="F177" s="64">
        <v>3</v>
      </c>
      <c r="G177" s="61">
        <f t="shared" si="2"/>
        <v>3</v>
      </c>
    </row>
    <row r="178" spans="2:7" ht="15.75" thickBot="1" x14ac:dyDescent="0.3">
      <c r="B178" s="51">
        <v>109</v>
      </c>
      <c r="C178" s="63" t="s">
        <v>232</v>
      </c>
      <c r="D178" s="62" t="s">
        <v>243</v>
      </c>
      <c r="E178" s="62">
        <v>4</v>
      </c>
      <c r="F178" s="64" t="s">
        <v>209</v>
      </c>
      <c r="G178" s="61">
        <f t="shared" si="2"/>
        <v>4</v>
      </c>
    </row>
    <row r="179" spans="2:7" ht="15.75" thickBot="1" x14ac:dyDescent="0.3">
      <c r="B179" s="51">
        <v>110</v>
      </c>
      <c r="C179" s="61" t="s">
        <v>245</v>
      </c>
      <c r="D179" s="62" t="s">
        <v>239</v>
      </c>
      <c r="E179" s="61"/>
      <c r="F179" s="61">
        <v>4</v>
      </c>
      <c r="G179" s="61">
        <f t="shared" si="2"/>
        <v>4</v>
      </c>
    </row>
    <row r="180" spans="2:7" ht="15.75" thickBot="1" x14ac:dyDescent="0.3">
      <c r="B180" s="51">
        <v>111</v>
      </c>
      <c r="C180" s="61" t="s">
        <v>245</v>
      </c>
      <c r="D180" s="62" t="s">
        <v>240</v>
      </c>
      <c r="E180" s="61"/>
      <c r="F180" s="61"/>
      <c r="G180" s="61">
        <f t="shared" si="2"/>
        <v>0</v>
      </c>
    </row>
    <row r="181" spans="2:7" ht="15.75" thickBot="1" x14ac:dyDescent="0.3">
      <c r="B181" s="51">
        <v>112</v>
      </c>
      <c r="C181" s="61" t="s">
        <v>246</v>
      </c>
      <c r="D181" s="62" t="s">
        <v>242</v>
      </c>
      <c r="E181" s="61"/>
      <c r="F181" s="61">
        <v>10</v>
      </c>
      <c r="G181" s="61">
        <f t="shared" si="2"/>
        <v>10</v>
      </c>
    </row>
    <row r="182" spans="2:7" ht="15.75" thickBot="1" x14ac:dyDescent="0.3">
      <c r="B182" s="51">
        <v>113</v>
      </c>
      <c r="C182" s="61" t="s">
        <v>244</v>
      </c>
      <c r="D182" s="62" t="s">
        <v>241</v>
      </c>
      <c r="E182" s="61">
        <v>5</v>
      </c>
      <c r="F182" s="61"/>
      <c r="G182" s="61">
        <f t="shared" si="2"/>
        <v>5</v>
      </c>
    </row>
    <row r="183" spans="2:7" ht="15.75" thickBot="1" x14ac:dyDescent="0.3">
      <c r="B183" s="51">
        <v>114</v>
      </c>
      <c r="C183" s="66" t="s">
        <v>247</v>
      </c>
      <c r="D183" s="62" t="s">
        <v>248</v>
      </c>
      <c r="E183" s="61"/>
      <c r="F183" s="61">
        <v>20</v>
      </c>
      <c r="G183" s="61">
        <f t="shared" si="2"/>
        <v>20</v>
      </c>
    </row>
    <row r="184" spans="2:7" ht="15.75" thickBot="1" x14ac:dyDescent="0.3">
      <c r="B184" s="51">
        <v>115</v>
      </c>
      <c r="C184" s="106" t="s">
        <v>136</v>
      </c>
      <c r="D184" s="106" t="s">
        <v>252</v>
      </c>
      <c r="E184" s="106"/>
      <c r="F184" s="172">
        <v>4</v>
      </c>
      <c r="G184" s="63">
        <f t="shared" si="2"/>
        <v>4</v>
      </c>
    </row>
    <row r="185" spans="2:7" ht="15.75" thickBot="1" x14ac:dyDescent="0.3">
      <c r="B185" s="51">
        <v>116</v>
      </c>
      <c r="C185" s="106" t="s">
        <v>136</v>
      </c>
      <c r="D185" s="106" t="s">
        <v>253</v>
      </c>
      <c r="E185" s="106"/>
      <c r="F185" s="172">
        <v>6</v>
      </c>
      <c r="G185" s="63">
        <f t="shared" si="2"/>
        <v>6</v>
      </c>
    </row>
    <row r="186" spans="2:7" ht="15.75" thickBot="1" x14ac:dyDescent="0.3">
      <c r="B186" s="51">
        <v>117</v>
      </c>
      <c r="C186" s="106" t="s">
        <v>249</v>
      </c>
      <c r="D186" s="106" t="s">
        <v>254</v>
      </c>
      <c r="E186" s="106"/>
      <c r="F186" s="172">
        <v>13</v>
      </c>
      <c r="G186" s="63">
        <f t="shared" si="2"/>
        <v>13</v>
      </c>
    </row>
    <row r="187" spans="2:7" ht="15.75" thickBot="1" x14ac:dyDescent="0.3">
      <c r="B187" s="51">
        <v>118</v>
      </c>
      <c r="C187" s="106" t="s">
        <v>250</v>
      </c>
      <c r="D187" s="106" t="s">
        <v>182</v>
      </c>
      <c r="E187" s="106"/>
      <c r="F187" s="173">
        <v>5</v>
      </c>
      <c r="G187" s="63">
        <f t="shared" si="2"/>
        <v>5</v>
      </c>
    </row>
    <row r="188" spans="2:7" ht="15.75" thickBot="1" x14ac:dyDescent="0.3">
      <c r="B188" s="51">
        <v>119</v>
      </c>
      <c r="C188" s="106" t="s">
        <v>249</v>
      </c>
      <c r="D188" s="106" t="s">
        <v>208</v>
      </c>
      <c r="E188" s="106"/>
      <c r="F188" s="172">
        <v>8</v>
      </c>
      <c r="G188" s="63">
        <f t="shared" si="2"/>
        <v>8</v>
      </c>
    </row>
    <row r="189" spans="2:7" ht="15.75" thickBot="1" x14ac:dyDescent="0.3">
      <c r="B189" s="51">
        <v>120</v>
      </c>
      <c r="C189" s="106" t="s">
        <v>249</v>
      </c>
      <c r="D189" s="106" t="s">
        <v>255</v>
      </c>
      <c r="E189" s="106"/>
      <c r="F189" s="172">
        <v>5</v>
      </c>
      <c r="G189" s="63">
        <f t="shared" si="2"/>
        <v>5</v>
      </c>
    </row>
    <row r="190" spans="2:7" ht="15.75" thickBot="1" x14ac:dyDescent="0.3">
      <c r="B190" s="51">
        <v>121</v>
      </c>
      <c r="C190" s="106" t="s">
        <v>251</v>
      </c>
      <c r="D190" s="106" t="s">
        <v>256</v>
      </c>
      <c r="E190" s="106"/>
      <c r="F190" s="172">
        <v>6</v>
      </c>
      <c r="G190" s="63">
        <f t="shared" si="2"/>
        <v>6</v>
      </c>
    </row>
    <row r="191" spans="2:7" ht="15.75" thickBot="1" x14ac:dyDescent="0.3">
      <c r="B191" s="51">
        <v>122</v>
      </c>
      <c r="C191" s="106" t="s">
        <v>250</v>
      </c>
      <c r="D191" s="106" t="s">
        <v>257</v>
      </c>
      <c r="E191" s="106"/>
      <c r="F191" s="172">
        <v>1</v>
      </c>
      <c r="G191" s="63">
        <f t="shared" si="2"/>
        <v>1</v>
      </c>
    </row>
    <row r="192" spans="2:7" ht="15.75" thickBot="1" x14ac:dyDescent="0.3">
      <c r="B192" s="51">
        <v>123</v>
      </c>
      <c r="C192" s="106" t="s">
        <v>250</v>
      </c>
      <c r="D192" s="106" t="s">
        <v>258</v>
      </c>
      <c r="E192" s="106"/>
      <c r="F192" s="172">
        <v>3</v>
      </c>
      <c r="G192" s="63">
        <f t="shared" si="2"/>
        <v>3</v>
      </c>
    </row>
    <row r="193" spans="1:3" x14ac:dyDescent="0.25">
      <c r="A193" s="170"/>
      <c r="B193" s="171"/>
      <c r="C193" s="170"/>
    </row>
    <row r="194" spans="1:3" x14ac:dyDescent="0.25">
      <c r="A194" s="170"/>
      <c r="B194" s="171"/>
      <c r="C194" s="170"/>
    </row>
    <row r="195" spans="1:3" x14ac:dyDescent="0.25">
      <c r="A195" s="170"/>
      <c r="B195" s="171"/>
      <c r="C195" s="170"/>
    </row>
    <row r="196" spans="1:3" x14ac:dyDescent="0.25">
      <c r="A196" s="170"/>
      <c r="B196" s="171"/>
      <c r="C196" s="170"/>
    </row>
    <row r="197" spans="1:3" x14ac:dyDescent="0.25">
      <c r="A197" s="170"/>
      <c r="B197" s="171"/>
      <c r="C197" s="170"/>
    </row>
    <row r="198" spans="1:3" x14ac:dyDescent="0.25">
      <c r="A198" s="170"/>
      <c r="B198" s="171"/>
      <c r="C198" s="170"/>
    </row>
    <row r="199" spans="1:3" x14ac:dyDescent="0.25">
      <c r="A199" s="170"/>
      <c r="B199" s="171"/>
      <c r="C199" s="170"/>
    </row>
    <row r="200" spans="1:3" x14ac:dyDescent="0.25">
      <c r="A200" s="170"/>
      <c r="B200" s="171"/>
      <c r="C200" s="170"/>
    </row>
    <row r="201" spans="1:3" x14ac:dyDescent="0.25">
      <c r="A201" s="170"/>
      <c r="B201" s="171"/>
      <c r="C201" s="170"/>
    </row>
    <row r="202" spans="1:3" x14ac:dyDescent="0.25">
      <c r="A202" s="170"/>
      <c r="B202" s="171"/>
      <c r="C202" s="170"/>
    </row>
    <row r="203" spans="1:3" x14ac:dyDescent="0.25">
      <c r="A203" s="170"/>
      <c r="B203" s="171"/>
      <c r="C203" s="170"/>
    </row>
    <row r="204" spans="1:3" x14ac:dyDescent="0.25">
      <c r="A204" s="170"/>
      <c r="B204" s="171"/>
      <c r="C204" s="170"/>
    </row>
    <row r="205" spans="1:3" x14ac:dyDescent="0.25">
      <c r="A205" s="170"/>
      <c r="B205" s="171"/>
      <c r="C205" s="170"/>
    </row>
    <row r="206" spans="1:3" x14ac:dyDescent="0.25">
      <c r="A206" s="170"/>
      <c r="B206" s="171"/>
      <c r="C206" s="170"/>
    </row>
    <row r="207" spans="1:3" x14ac:dyDescent="0.25">
      <c r="A207" s="170"/>
      <c r="B207" s="171"/>
      <c r="C207" s="170"/>
    </row>
    <row r="208" spans="1:3" x14ac:dyDescent="0.25">
      <c r="A208" s="170"/>
      <c r="B208" s="170"/>
      <c r="C208" s="170"/>
    </row>
  </sheetData>
  <mergeCells count="130">
    <mergeCell ref="B152:B154"/>
    <mergeCell ref="C152:C154"/>
    <mergeCell ref="G152:G154"/>
    <mergeCell ref="B156:B157"/>
    <mergeCell ref="C156:C157"/>
    <mergeCell ref="G156:G157"/>
    <mergeCell ref="B146:B148"/>
    <mergeCell ref="C146:C148"/>
    <mergeCell ref="G146:G148"/>
    <mergeCell ref="B150:B151"/>
    <mergeCell ref="C150:C151"/>
    <mergeCell ref="G150:G151"/>
    <mergeCell ref="B139:B141"/>
    <mergeCell ref="C139:C141"/>
    <mergeCell ref="G139:G141"/>
    <mergeCell ref="B142:B145"/>
    <mergeCell ref="C142:C145"/>
    <mergeCell ref="G142:G145"/>
    <mergeCell ref="B132:B134"/>
    <mergeCell ref="C132:C134"/>
    <mergeCell ref="G132:G134"/>
    <mergeCell ref="B135:B136"/>
    <mergeCell ref="C135:C136"/>
    <mergeCell ref="G135:G136"/>
    <mergeCell ref="B120:B122"/>
    <mergeCell ref="C120:C122"/>
    <mergeCell ref="G120:G122"/>
    <mergeCell ref="B123:B125"/>
    <mergeCell ref="C123:C125"/>
    <mergeCell ref="G123:G125"/>
    <mergeCell ref="B113:B114"/>
    <mergeCell ref="C113:C114"/>
    <mergeCell ref="G113:G114"/>
    <mergeCell ref="B115:B116"/>
    <mergeCell ref="C115:C116"/>
    <mergeCell ref="G115:G116"/>
    <mergeCell ref="B107:B108"/>
    <mergeCell ref="C107:C108"/>
    <mergeCell ref="G107:G108"/>
    <mergeCell ref="B109:B112"/>
    <mergeCell ref="C109:C112"/>
    <mergeCell ref="G109:G112"/>
    <mergeCell ref="B97:B104"/>
    <mergeCell ref="C97:C104"/>
    <mergeCell ref="G97:G104"/>
    <mergeCell ref="B105:B106"/>
    <mergeCell ref="C105:C106"/>
    <mergeCell ref="G105:G106"/>
    <mergeCell ref="B83:B90"/>
    <mergeCell ref="C83:C90"/>
    <mergeCell ref="G83:G90"/>
    <mergeCell ref="B92:B96"/>
    <mergeCell ref="C92:C96"/>
    <mergeCell ref="G92:G96"/>
    <mergeCell ref="B77:B78"/>
    <mergeCell ref="C77:C78"/>
    <mergeCell ref="G77:G78"/>
    <mergeCell ref="B79:B81"/>
    <mergeCell ref="C79:C81"/>
    <mergeCell ref="G79:G81"/>
    <mergeCell ref="B69:B71"/>
    <mergeCell ref="C69:C71"/>
    <mergeCell ref="G69:G71"/>
    <mergeCell ref="B72:B73"/>
    <mergeCell ref="C72:C73"/>
    <mergeCell ref="G72:G73"/>
    <mergeCell ref="B64:B66"/>
    <mergeCell ref="C64:C66"/>
    <mergeCell ref="G64:G66"/>
    <mergeCell ref="B67:B68"/>
    <mergeCell ref="C67:C68"/>
    <mergeCell ref="G67:G68"/>
    <mergeCell ref="B56:B57"/>
    <mergeCell ref="C56:C57"/>
    <mergeCell ref="G56:G57"/>
    <mergeCell ref="B59:B63"/>
    <mergeCell ref="C59:C63"/>
    <mergeCell ref="G59:G63"/>
    <mergeCell ref="B48:B51"/>
    <mergeCell ref="C48:C51"/>
    <mergeCell ref="G48:G51"/>
    <mergeCell ref="B52:B55"/>
    <mergeCell ref="C52:C55"/>
    <mergeCell ref="G52:G55"/>
    <mergeCell ref="B43:B44"/>
    <mergeCell ref="C43:C44"/>
    <mergeCell ref="G43:G44"/>
    <mergeCell ref="B45:B46"/>
    <mergeCell ref="C45:C46"/>
    <mergeCell ref="G45:G46"/>
    <mergeCell ref="B37:B38"/>
    <mergeCell ref="C37:C38"/>
    <mergeCell ref="G37:G38"/>
    <mergeCell ref="B39:B42"/>
    <mergeCell ref="C39:C42"/>
    <mergeCell ref="G39:G42"/>
    <mergeCell ref="B28:B31"/>
    <mergeCell ref="C28:C31"/>
    <mergeCell ref="G28:G31"/>
    <mergeCell ref="B32:B34"/>
    <mergeCell ref="C32:C34"/>
    <mergeCell ref="G32:G34"/>
    <mergeCell ref="B22:B23"/>
    <mergeCell ref="C22:C23"/>
    <mergeCell ref="G22:G23"/>
    <mergeCell ref="B24:B25"/>
    <mergeCell ref="C24:C25"/>
    <mergeCell ref="G24:G25"/>
    <mergeCell ref="B20:B21"/>
    <mergeCell ref="C20:C21"/>
    <mergeCell ref="G20:G21"/>
    <mergeCell ref="B9:B10"/>
    <mergeCell ref="C9:C10"/>
    <mergeCell ref="B11:B12"/>
    <mergeCell ref="C11:C12"/>
    <mergeCell ref="G11:G12"/>
    <mergeCell ref="B13:B15"/>
    <mergeCell ref="C13:C15"/>
    <mergeCell ref="G13:G15"/>
    <mergeCell ref="B2:G2"/>
    <mergeCell ref="B4:B6"/>
    <mergeCell ref="C4:C6"/>
    <mergeCell ref="D4:D6"/>
    <mergeCell ref="E4:F4"/>
    <mergeCell ref="B7:B8"/>
    <mergeCell ref="C7:C8"/>
    <mergeCell ref="G7:G8"/>
    <mergeCell ref="B18:B19"/>
    <mergeCell ref="C18:C19"/>
    <mergeCell ref="G18:G19"/>
  </mergeCells>
  <pageMargins left="0.7" right="0.7" top="0.75" bottom="0.75" header="0.3" footer="0.3"/>
  <pageSetup paperSize="8" scale="42" orientation="portrait" r:id="rId1"/>
  <rowBreaks count="2" manualBreakCount="2">
    <brk id="55" max="16383" man="1"/>
    <brk id="114" max="14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3</vt:i4>
      </vt:variant>
      <vt:variant>
        <vt:lpstr>Wykresy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2016</vt:lpstr>
      <vt:lpstr>2021</vt:lpstr>
      <vt:lpstr>2022</vt:lpstr>
      <vt:lpstr>Wykres1</vt:lpstr>
      <vt:lpstr>'2016'!Obszar_wydruku</vt:lpstr>
      <vt:lpstr>'2021'!Obszar_wydruku</vt:lpstr>
      <vt:lpstr>'2022'!Obszar_wydruku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2022-03-15T07:56:12Z</dcterms:modified>
</cp:coreProperties>
</file>