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G-EFronc\Desktop\Przetarg ost\Kotły gazowe gotowe 03.03.2020\"/>
    </mc:Choice>
  </mc:AlternateContent>
  <xr:revisionPtr revIDLastSave="0" documentId="13_ncr:1_{03226F68-F3B8-4130-A548-AE9D373B639C}" xr6:coauthVersionLast="45" xr6:coauthVersionMax="45" xr10:uidLastSave="{00000000-0000-0000-0000-000000000000}"/>
  <bookViews>
    <workbookView xWindow="-120" yWindow="-120" windowWidth="19440" windowHeight="15000" xr2:uid="{572573C3-B5F4-422C-964C-68AD9A7E8ADC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6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K34" i="1" l="1"/>
  <c r="H34" i="1"/>
  <c r="I40" i="1"/>
  <c r="J40" i="1"/>
  <c r="F40" i="1"/>
  <c r="H38" i="1"/>
  <c r="H40" i="1" s="1"/>
  <c r="G38" i="1"/>
  <c r="G40" i="1" s="1"/>
  <c r="D44" i="1" l="1"/>
  <c r="J34" i="1"/>
  <c r="I34" i="1" l="1"/>
  <c r="D43" i="1" s="1"/>
  <c r="D45" i="1" s="1"/>
  <c r="D47" i="1" s="1"/>
</calcChain>
</file>

<file path=xl/sharedStrings.xml><?xml version="1.0" encoding="utf-8"?>
<sst xmlns="http://schemas.openxmlformats.org/spreadsheetml/2006/main" count="151" uniqueCount="85">
  <si>
    <t>Lp</t>
  </si>
  <si>
    <t>Nazwa zadania</t>
  </si>
  <si>
    <t>Cena jednostkowa netto</t>
  </si>
  <si>
    <t>Cena jednostkowa brutto</t>
  </si>
  <si>
    <t>Ilość (szt.)</t>
  </si>
  <si>
    <t>Łączna wartość netto</t>
  </si>
  <si>
    <t>Łączna wartość brutto</t>
  </si>
  <si>
    <t>Stawka 8%</t>
  </si>
  <si>
    <t>Stawka 23%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</si>
  <si>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</si>
  <si>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</si>
  <si>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</si>
  <si>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</si>
  <si>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</si>
  <si>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</si>
  <si>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</si>
  <si>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</si>
  <si>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</si>
  <si>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</si>
  <si>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</si>
  <si>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Cena jednostkowa za usługi projektowe (wraz z instalacją gazową) świadczone przy modernizacji jednej kotłowni</t>
  </si>
  <si>
    <t>12.</t>
  </si>
  <si>
    <t>13.</t>
  </si>
  <si>
    <t>14.</t>
  </si>
  <si>
    <t>KOCIOŁ GAZOWY: nazwa producenta, model urządzenia, moc urządzenia, sprawność</t>
  </si>
  <si>
    <t>ZASOBNIK C.W.U.: nazwa producenta, model urządzenia, pojemność, klasa efektywności energetycznej</t>
  </si>
  <si>
    <t>Powierzchnia ogrzewana powyżej 300m</t>
  </si>
  <si>
    <t>Prowadzona działalnosć gospodrcza powyżej 50% powierzchni ogrzewanej</t>
  </si>
  <si>
    <t>NIE</t>
  </si>
  <si>
    <t>SEKCJA I.</t>
  </si>
  <si>
    <t>SEKCJA II.</t>
  </si>
  <si>
    <t>n/d</t>
  </si>
  <si>
    <t>RAZEM (KOTŁY GAZOWE)</t>
  </si>
  <si>
    <t>RAZEM DOKUMENTACJA PROJEKTOWA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</si>
  <si>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</si>
  <si>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</si>
  <si>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</si>
  <si>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</si>
  <si>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</si>
  <si>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</si>
  <si>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</si>
  <si>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</si>
  <si>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</si>
  <si>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</si>
  <si>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</si>
  <si>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</si>
  <si>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</si>
  <si>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PODATEK VAT</t>
  </si>
  <si>
    <t>Załącznik nr 1a - Formularz cenowy</t>
  </si>
  <si>
    <t>Wartość podatku VAT 8%</t>
  </si>
  <si>
    <t>Warunki dla stawki podatku VAT 8% lub 23%</t>
  </si>
  <si>
    <t>Sprawdzanie (musi być 0,00)</t>
  </si>
  <si>
    <t>Cena jednostkowa (z wyłączeniem usług projektowych) za modernizację jednej kotłowni poprzez wymianę źródeł ciepła,  w tym wykonanie jednej instalacji kotła gazowego kondensacyjnego standard jednofunkcyjnego, wiszącego do współpracy z zasobnikiem CWU o minimalnej mocy nominalnej 24 kW o parametrach wskazanych w  PFU – GKS1 + wkład kominowy o wysokości do 8,0 m zgodnie z PFU</t>
  </si>
  <si>
    <t>Cena jednostkowa (z wyłączeniem usług projektowych) za modernizację jednej kotłowni poprzez wymianę źródeł ciepła,  w tym wykonanie jednej instalacji kotła gazowego kondensacyjnego standard jednofunkcyjnego, wiszącego do współpracy z zasobnikiem CWU o minimalnej mocy nominalnej 24 kW o parametrach wskazanych w  PFU – GKS1 + wkład kominowy o wysokości powyżej 10,1 m zgodnie z PFU</t>
  </si>
  <si>
    <t>Cena jednostkowa (z wyłączeniem usług projektowych) za modernizację jednej kotłowni poprzez wymianę źródeł ciepła,  w tym wykonanie jednej instalacji kotła gazowego kondensacyjnego standard jednofunkcyjnego, wiszącego do współpracy z zasobnikiem CWU o minimalnej mocy nominalnej 32 kW o parametrach wskazanych w  PFU – GKS2 + wkład kominowy o wysokości od 8,1 m do 10,0 m zgodnie z PFU</t>
  </si>
  <si>
    <t>Cena jednostkowa (z wyłączeniem usług projektowych) za modernizację jednej kotłowni poprzez wymianę źródeł ciepła,  w tym wykonanie jednej instalacji kotła gazowego kondensacyjnego standard jednofunkcyjnego, wiszącego do współpracy z zasobnikiem CWU o minimalnej mocy nominalnej 24 kW o parametrach wskazanych w  PFU – GKS1 + wkład kominowy o wysokości od 8,1 m do 10,0 m zgodnie z PFU</t>
  </si>
  <si>
    <t>Cena jednostkowa (z wyłączeniem usług projektowych) za modernizację jednej kotłowni poprzez wymianę źródeł ciepła, w tym wykonanie jednej instalacji kotła gazowego kondensacyjnego standard jednofunkcyjnego, wiszącego z zasobnikiem CWU o pojemności 120-130 l, o minimalnej mocy nominalnej 24 kW o parametrach wskazanych w PFU – GKS3 + wkład kominowy o wysokości do 8,0 m zgodnie z PFU</t>
  </si>
  <si>
    <t>Cena jednostkowa (z wyłączeniem usług projektowych) za modernizację jednej kotłowni poprzez wymianę źródeł ciepła, w tym wykonanie jednej instalacji kotła gazowego kondensacyjnego standard jednofunkcyjnego, wiszącego z zasobnikiem CWU o pojemności 120-130 l, o minimalnej mocy nominalnej 24 kW o parametrach wskazanych w PFU – GKS3 + wkład kominowy o wysokości od 8,1 m do 10,0 m zgodnie z PFU</t>
  </si>
  <si>
    <t>Cena jednostkowa (z wyłączeniem usług projektowych) za modernizację jednej kotłowni poprzez wymianę źródeł ciepła, w tym wykonanie jednej instalacji kotła gazowego kondensacyjnego standard jednofunkcyjnego, wiszącego z zasobnikiem CWU o pojemności 120-130 l, o minimalnej mocy nominalnej 24 kW o parametrach wskazanych w PFU – GKS3 + wkład kominowy o wysokości powyżej 10,1 m zgodnie z PFU</t>
  </si>
  <si>
    <t>Cena jednostkowa (z wyłączeniem usług projektowych) za modernizację jednej kotłowni poprzez wymianę źródeł ciepła, w tym wykonanie jednej instalacji kotła gazowego kondensacyjnego standard jednofunkcyjnego, wiszącego z zasobnikiem CWU o pojemności 120-130 l,  o  minimalnej mocy nominalnej 32 kW o parametrach wskazanych w PFU – GKS4 + wkład kominowy o wysokości od 8,1 m do 10,0 m zgodnie z PFU</t>
  </si>
  <si>
    <t>Cena jednostkowa (z wyłączeniem usług projektowych) za modernizację jednej kotłowni poprzez wymianę źródeł ciepła, w tym wykonanie jednej instalacji kotła gazowego kondensacyjnego standard jednofunkcyjnego, wiszącego z zasobnikiem CWU o pojemności 120-130 l,  o  minimalnej mocy nominalnej 32 kW o parametrach wskazanych w PFU – GKS4 + wkład kominowy o wysokości powyżej 10,1 m zgodnie z PFU</t>
  </si>
  <si>
    <t>Cena jednostkowa (z wyłączeniem usług projektowych) za modernizację jednej kotłowni poprzez wymianę źródeł ciepła, w tym wykonanie jednej instalacji kotła gazowego kondensacyjnego standard dwufunkcyjnego, wiszącego o minimalnej mocy nominalnej 24 kW o parametrach wskazanych w PFU – GKK5 + wkład kominowy o wysokości do 8,0 m zgodnie z PFU</t>
  </si>
  <si>
    <t>Cena jednostkowa (z wyłączeniem usług projektowych) za modernizację jednej kotłowni poprzez wymianę źródeł ciepła, w tym wykonanie jednej instalacji kotła gazowego kondensacyjnego standard dwufunkcyjnego, wiszącego o minimalnej mocy nominalnej 24 kW o parametrach wskazanych w PFU – GKK5 + wkład kominowy o wysokości od 8,1 m do 10,0 m zgodnie z PFU</t>
  </si>
  <si>
    <t>Cena jednostkowa (z wyłączeniem usług projektowych) za modernizację jednej kotłowni poprzez wymianę źródeł ciepła, w tym wykonanie jednej instalacji kotła gazowego kondensacyjnego standard dwufunkcyjnego, wiszącego o minimalnej mocy nominalnej 24 kW o parametrach wskazanych w PFU – GKK5 + wkład kominowy o wysokości powyżej 10,1 m zgodnie z PFU</t>
  </si>
  <si>
    <t>Cena jednostkowa (z wyłączeniem usług projektowych) za modernizację jednej kotłowni poprzez wymianę źródeł ciepła, w tym wykonanie jednej instalacji kotła gazowego kondensacyjnego premium, wiszącego z wbudowanym zasobnikiem CWU o pojemności 45-60 l, o minimalnej mocy nominalnej 15 kW o parametrach wskazanych w PFU  – GKP7 + wkład kominowy o wysokości do 8,0 m zgodnie z PFU</t>
  </si>
  <si>
    <t>Cena jednostkowa (z wyłączeniem usług projektowych) za modernizację jednej kotłowni poprzez wymianę źródeł ciepła, w tym wykonanie jednej instalacji kotła gazowego kondensacyjnego premium, wiszącego z wbudowanym zasobnikiem CWU o pojemności 45-60 l, o minimalnej mocy nominalnej 15 kW o parametrach wskazanych w PFU  – GKP7 + wkład kominowy o wysokości od 8,1 m do 10,0 m zgodnie z PFU</t>
  </si>
  <si>
    <t>Cena jednostkowa (z wyłączeniem usług projektowych) za modernizację jednej kotłowni poprzez wymianę źródeł ciepła, w tym wykonanie jednej instalacji kotła gazowego kondensacyjnego premium, wiszącego z wbudowanym zasobnikiem CWU o pojemności 45-60 l, o minimalnej mocy nominalnej 15 kW o parametrach wskazanych w PFU  – GKP7 + wkład kominowy o wysokości powyżej 10,1 m zgodnie z PFU</t>
  </si>
  <si>
    <t>Cena jednostkowa (z wyłączeniem usług projektowych) za modernizację jednej kotłowni poprzez wymianę źródeł ciepła, w tym wykonanie jednej instalacji kotła gazowego kondensacyjnego premium, wiszącego z wbudowanym zasobnikiem CWU o pojemności 45-60 l, o minimalnej mocy nominalnej 20 kW o parametrach wskazanych w PFU  – GKP8 + wkład kominowy o wysokości od 8,1 m do 10,0 m zgodnie z PFU</t>
  </si>
  <si>
    <t>Cena jednostkowa (z wyłączeniem usług projektowych) za modernizację jednej kotłowni poprzez wymianę źródeł ciepła, w tym wykonanie jednej instalacji kotła gazowego kondensacyjnego premium, wiszącego z wbudowanym zasobnikiem CWU o pojemności 45-60 l, o minimalnej mocy nominalnej 20 kW o parametrach wskazanych w PFU  – GKP8  + wkład kominowy o wysokości powyżej 10,1m zgodnie z PFU</t>
  </si>
  <si>
    <t>Cena jednostkowa (z wyłączeniem usług projektowych) za modernizację jednej kotłowni poprzez wymianę źródeł ciepła, w tym wykonanie jednej instalacji kotła gazowego kondensacyjnego premium, wiszącego z wbudowanym zasobnikiem CWU o pojemności 45-60 l, o minimalnej mocy nominalnej 28 kW o parametrach wskazanych w PFU  – GKP9 + wkład kominowy o wysokości od 8,1 m do 10,0 m zgodnie z PFU</t>
  </si>
  <si>
    <t>Cena jednostkowa (z wyłączeniem usług projektowych) za modernizację jednej kotłowni poprzez wymianę źródeł ciepła, w tym wykonanie jednej instalacji kotła gazowego kondensacyjnego premium, wiszącego z wbudowanym zasobnikiem CWU o pojemności 45-60 l, o minimalnej mocy nominalnej 28 kW o parametrach wskazanych w PFU  – GKP9 + wkład kominowy o wysokości powyżej 10,1 m zgodnie z PFU</t>
  </si>
  <si>
    <t>Cena jednostkowa (z wyłączeniem usług projektowych) za modernizację jednej kotłowni poprzez wymianę źródeł ciepła, w tym wykonanie jednej instalacji kotła gazowego kondensacyjnego premium, stojącego z wbudowanym zasobnikiem CWU lub umieszczony pod kotłem o pojemności 120-130 l, o minimalnej mocy nominalnej 13 kW o parametrach wskazanych w PFU – GKP10 + wkład kominowy o wysokości do 8,0 m zgodnie z PFU</t>
  </si>
  <si>
    <t>Cena jednostkowa (z wyłączeniem usług projektowych) za modernizację jednej kotłowni poprzez wymianę źródeł ciepła, w tym wykonanie jednej instalacji kotła gazowego kondensacyjnego premium, stojącego z wbudowanym zasobnikiem CWU lub umieszczony pod kotłem o pojemności 120-130 l, o minimalnej mocy nominalnej 13 kW o parametrach wskazanych w PFU – GKP10 + wkład kominowy o wysokości od 8,1 m do 10,0 m zgodnie z PFU</t>
  </si>
  <si>
    <t>Cena jednostkowa (z wyłączeniem usług projektowych) za modernizację jednej kotłowni poprzez wymianę źródeł ciepła, w tym wykonanie jednej instalacji kotła gazowego kondensacyjnego premium, stojącego z wbudowanym zasobnikiem CWU lub umieszczony pod kotłem o pojemności 120-130 l, o minimalnej mocy nominalnej 13 kW o parametrach wskazanych w PFU – GKP10 + wkład kominowy o wysokości powyżej 10,1 m zgodnie z PFU</t>
  </si>
  <si>
    <t>Cena jednostkowa (z wyłączeniem usług projektowych) za modernizację jednej kotłowni poprzez wymianę źródeł ciepła,  w tym wykonanie jednej instalacji kotła gazowego kondensacyjnego premium, stojącego z wbudowanym zasobnikiem CWU lub umieszczony pod kotłem o pojemności 120-130 l, o minimalnej mocy nominalnej 18 kW o parametrach wskazanych w PFU – GKP11 + wkład kominowy o wysokości do  8,0 m zgodnie z PFU</t>
  </si>
  <si>
    <t>Cena jednostkowa (z wyłączeniem usług projektowych) za modernizację jednej kotłowni poprzez wymianę źródeł ciepła,  w tym wykonanie jednej instalacji kotła gazowego kondensacyjnego premium, stojącego z wbudowanym zasobnikiem CWU lub umieszczony pod kotłem o pojemności 120-130 l, o minimalnej mocy nominalnej 18 kW o parametrach wskazanych w PFU – GKP11  + wkład kominowy o wysokości od 8,1 m do 10,0 m zgodnie z PFU</t>
  </si>
  <si>
    <t>Cena jednostkowa (z wyłączeniem usług projektowych) za modernizację jednej kotłowni poprzez wymianę źródeł ciepła,  w tym wykonanie jednej instalacji kotła gazowego kondensacyjnego premium, stojącego z wbudowanym zasobnikiem CWU lub umieszczony pod kotłem o pojemności 120-130 l, o minimalnej mocy nominalnej 18 kW o parametrach wskazanych w PFU – GKP11 + wkład kominowy o wysokości powyżej 10,1 m zgodnie z PFU</t>
  </si>
  <si>
    <t>Cena jednostkowa (z wyłączeniem usług projektowych) za modernizację jednej kotłowni poprzez wymianę źródeł ciepła, w tym wykonanie jednej instalacji kotła gazowego kondensacyjnego premium, stojącego z wbudowanym zasobnikiem CWU lub umieszczony pod kotłem o pojemności 120-130 l, o minimalnej mocy nominalnej 25 kW o parametrach wskazanych w PFU – GKP12 + wkład kominowy o wysokości od 8,1 m do 10,0 m zgodnie z PFU</t>
  </si>
  <si>
    <t>Cena jednostkowa (z wyłączeniem usług projektowych) za modernizację jednej kotłowni poprzez wymianę źródeł ciepła, w tym wykonanie jednej instalacji kotła gazowego kondensacyjnego premium, stojącego z wbudowanym zasobnikiem CWU lub umieszczony pod kotłem o pojemności 120-130 l, o minimalnej mocy nominalnej 25 kW o parametrach wskazanych w PFU – GKP12 + wkład kominowy o wysokości powyżej 10,1 m zgodnie z PFU</t>
  </si>
  <si>
    <t>RAZEM NETTO (SEKCJA I + SEKCJA II)</t>
  </si>
  <si>
    <t>RAZEM BRUTTO (SEKCJA I + SEKCJA II)</t>
  </si>
  <si>
    <t>Cena jednostkowa netto                                 (zł)</t>
  </si>
  <si>
    <t>Cena jednostkowa brutto                (zł)</t>
  </si>
  <si>
    <t>Łączna wartość netto              (zł)</t>
  </si>
  <si>
    <t>Łączna wartość brutto             (zł)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</si>
</sst>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vertical="center" wrapText="1"/>
    </xf>
    <xf numFmtId="0" fontId="2" fillId="10" borderId="1" xfId="0" applyFont="1" applyFill="1" applyBorder="1" applyAlignment="1">
      <alignment vertical="center" wrapText="1"/>
    </xf>
    <xf numFmtId="0" fontId="2" fillId="11" borderId="1" xfId="0" applyFont="1" applyFill="1" applyBorder="1" applyAlignment="1">
      <alignment vertical="center" wrapText="1"/>
    </xf>
    <xf numFmtId="0" fontId="2" fillId="12" borderId="1" xfId="0" applyFont="1" applyFill="1" applyBorder="1" applyAlignment="1">
      <alignment vertical="center" wrapText="1"/>
    </xf>
    <xf numFmtId="0" fontId="2" fillId="13" borderId="1" xfId="0" applyFont="1" applyFill="1" applyBorder="1" applyAlignment="1">
      <alignment vertical="center" wrapText="1"/>
    </xf>
    <xf numFmtId="0" fontId="2" fillId="14" borderId="1" xfId="0" applyFont="1" applyFill="1" applyBorder="1" applyAlignment="1">
      <alignment vertical="center" wrapText="1"/>
    </xf>
    <xf numFmtId="0" fontId="2" fillId="15" borderId="1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right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4" fontId="10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3" fillId="17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9" fillId="16" borderId="8" xfId="0" applyFont="1" applyFill="1" applyBorder="1" applyAlignment="1">
      <alignment horizontal="center" vertical="center" wrapText="1"/>
    </xf>
    <xf numFmtId="0" fontId="9" fillId="16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4" fontId="1" fillId="2" borderId="10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517EC-A4C6-4C39-8008-7D5D8CE951F3}">
  <sheetPr>
    <pageSetUpPr fitToPage="1"/>
  </sheetPr>
  <dimension ref="B2:M47"/>
  <sheetViews>
    <sheetView tabSelected="1" zoomScale="70" zoomScaleNormal="70" workbookViewId="0">
      <pane xSplit="2" ySplit="5" topLeftCell="D6" activePane="bottomRight" state="frozen"/>
      <selection pane="topRight" activeCell="C1" sqref="C1"/>
      <selection pane="bottomLeft" activeCell="A6" sqref="A6"/>
      <selection pane="bottomRight" activeCell="J15" sqref="J15"/>
    </sheetView>
  </sheetViews>
  <sheetFormatPr defaultColWidth="9.140625" defaultRowHeight="15" x14ac:dyDescent="0.25"/>
  <cols>
    <col min="1" max="1" width="9.140625" style="5"/>
    <col min="2" max="2" width="4.42578125" style="5" customWidth="1"/>
    <col min="3" max="3" width="47.42578125" style="7" customWidth="1"/>
    <col min="4" max="4" width="30.140625" style="6" customWidth="1"/>
    <col min="5" max="5" width="28" style="6" customWidth="1"/>
    <col min="6" max="6" width="21" style="8" customWidth="1"/>
    <col min="7" max="7" width="18.42578125" style="8" customWidth="1"/>
    <col min="8" max="8" width="13.140625" style="6" customWidth="1"/>
    <col min="9" max="9" width="14.5703125" style="8" customWidth="1"/>
    <col min="10" max="10" width="15.140625" style="6" customWidth="1"/>
    <col min="11" max="11" width="16.85546875" style="6" customWidth="1"/>
    <col min="12" max="12" width="18.28515625" style="6" customWidth="1"/>
    <col min="13" max="13" width="18.7109375" style="6" customWidth="1"/>
    <col min="14" max="16384" width="9.140625" style="5"/>
  </cols>
  <sheetData>
    <row r="2" spans="2:13" ht="20.25" x14ac:dyDescent="0.25">
      <c r="B2" s="45" t="s">
        <v>48</v>
      </c>
      <c r="C2" s="45"/>
      <c r="D2" s="45"/>
      <c r="E2" s="45"/>
      <c r="F2" s="45"/>
      <c r="G2" s="45"/>
      <c r="H2" s="45"/>
      <c r="I2" s="45"/>
      <c r="J2" s="45"/>
      <c r="K2" s="45"/>
    </row>
    <row r="3" spans="2:13" ht="18.75" x14ac:dyDescent="0.25">
      <c r="B3" s="39" t="s">
        <v>29</v>
      </c>
      <c r="C3" s="39"/>
      <c r="D3" s="30">
        <v>1</v>
      </c>
      <c r="E3" s="30">
        <v>2</v>
      </c>
      <c r="F3" s="32">
        <v>3</v>
      </c>
      <c r="G3" s="32">
        <v>4</v>
      </c>
      <c r="H3" s="30">
        <v>5</v>
      </c>
      <c r="I3" s="30">
        <v>6</v>
      </c>
      <c r="J3" s="30">
        <v>7</v>
      </c>
      <c r="K3" s="30">
        <v>8</v>
      </c>
      <c r="L3" s="30">
        <v>10</v>
      </c>
      <c r="M3" s="30">
        <v>11</v>
      </c>
    </row>
    <row r="4" spans="2:13" ht="27.75" customHeight="1" x14ac:dyDescent="0.25">
      <c r="B4" s="56" t="s">
        <v>0</v>
      </c>
      <c r="C4" s="56" t="s">
        <v>1</v>
      </c>
      <c r="D4" s="57" t="s">
        <v>24</v>
      </c>
      <c r="E4" s="57" t="s">
        <v>25</v>
      </c>
      <c r="F4" s="59" t="s">
        <v>81</v>
      </c>
      <c r="G4" s="59" t="s">
        <v>82</v>
      </c>
      <c r="H4" s="57" t="s">
        <v>4</v>
      </c>
      <c r="I4" s="59" t="s">
        <v>83</v>
      </c>
      <c r="J4" s="57" t="s">
        <v>84</v>
      </c>
      <c r="K4" s="57" t="s">
        <v>49</v>
      </c>
      <c r="L4" s="54" t="s">
        <v>50</v>
      </c>
      <c r="M4" s="55"/>
    </row>
    <row r="5" spans="2:13" ht="85.5" x14ac:dyDescent="0.25">
      <c r="B5" s="56"/>
      <c r="C5" s="56"/>
      <c r="D5" s="58"/>
      <c r="E5" s="58"/>
      <c r="F5" s="60"/>
      <c r="G5" s="60"/>
      <c r="H5" s="58"/>
      <c r="I5" s="60"/>
      <c r="J5" s="58"/>
      <c r="K5" s="58"/>
      <c r="L5" s="2" t="s">
        <v>26</v>
      </c>
      <c r="M5" s="2" t="s">
        <v>27</v>
      </c>
    </row>
    <row r="6" spans="2:13" ht="118.9" customHeight="1" x14ac:dyDescent="0.25">
      <c r="B6" s="19" t="s">
        <v>9</v>
      </c>
      <c r="C6" s="16" t="s">
        <v>52</v>
      </c>
      <c r="D6" s="4"/>
      <c r="E6" s="4"/>
      <c r="F6" s="10"/>
      <c r="G6" s="10"/>
      <c r="H6" s="4">
        <v>7</v>
      </c>
      <c r="I6" s="10">
        <f>ROUND(F6*H6,2)</f>
        <v>0</v>
      </c>
      <c r="J6" s="10">
        <f>ROUND(G6*H6,2)</f>
        <v>0</v>
      </c>
      <c r="K6" s="4"/>
      <c r="L6" s="17" t="s">
        <v>28</v>
      </c>
      <c r="M6" s="17" t="s">
        <v>28</v>
      </c>
    </row>
    <row r="7" spans="2:13" ht="127.15" customHeight="1" x14ac:dyDescent="0.25">
      <c r="B7" s="19" t="s">
        <v>10</v>
      </c>
      <c r="C7" s="16" t="s">
        <v>55</v>
      </c>
      <c r="D7" s="4"/>
      <c r="E7" s="4"/>
      <c r="F7" s="10"/>
      <c r="G7" s="10"/>
      <c r="H7" s="4">
        <v>8</v>
      </c>
      <c r="I7" s="10">
        <f t="shared" ref="I7:I32" si="0">ROUND(F7*H7,2)</f>
        <v>0</v>
      </c>
      <c r="J7" s="10">
        <f t="shared" ref="J7:J32" si="1">ROUND(G7*H7,2)</f>
        <v>0</v>
      </c>
      <c r="K7" s="4"/>
      <c r="L7" s="17" t="s">
        <v>28</v>
      </c>
      <c r="M7" s="17" t="s">
        <v>28</v>
      </c>
    </row>
    <row r="8" spans="2:13" ht="120" customHeight="1" x14ac:dyDescent="0.25">
      <c r="B8" s="19" t="s">
        <v>11</v>
      </c>
      <c r="C8" s="16" t="s">
        <v>53</v>
      </c>
      <c r="D8" s="4"/>
      <c r="E8" s="4"/>
      <c r="F8" s="10"/>
      <c r="G8" s="10"/>
      <c r="H8" s="4">
        <v>1</v>
      </c>
      <c r="I8" s="10">
        <f t="shared" si="0"/>
        <v>0</v>
      </c>
      <c r="J8" s="10">
        <f t="shared" si="1"/>
        <v>0</v>
      </c>
      <c r="K8" s="4"/>
      <c r="L8" s="17" t="s">
        <v>28</v>
      </c>
      <c r="M8" s="17" t="s">
        <v>28</v>
      </c>
    </row>
    <row r="9" spans="2:13" ht="126" customHeight="1" x14ac:dyDescent="0.25">
      <c r="B9" s="19" t="s">
        <v>12</v>
      </c>
      <c r="C9" s="20" t="s">
        <v>54</v>
      </c>
      <c r="D9" s="4"/>
      <c r="E9" s="4"/>
      <c r="F9" s="10"/>
      <c r="G9" s="10"/>
      <c r="H9" s="4">
        <v>1</v>
      </c>
      <c r="I9" s="10">
        <f t="shared" si="0"/>
        <v>0</v>
      </c>
      <c r="J9" s="10">
        <f t="shared" si="1"/>
        <v>0</v>
      </c>
      <c r="K9" s="4"/>
      <c r="L9" s="17" t="s">
        <v>28</v>
      </c>
      <c r="M9" s="17" t="s">
        <v>28</v>
      </c>
    </row>
    <row r="10" spans="2:13" ht="120" customHeight="1" x14ac:dyDescent="0.25">
      <c r="B10" s="19" t="s">
        <v>13</v>
      </c>
      <c r="C10" s="18" t="s">
        <v>56</v>
      </c>
      <c r="D10" s="4"/>
      <c r="E10" s="4"/>
      <c r="F10" s="10"/>
      <c r="G10" s="10"/>
      <c r="H10" s="4">
        <v>3</v>
      </c>
      <c r="I10" s="10">
        <f t="shared" si="0"/>
        <v>0</v>
      </c>
      <c r="J10" s="10">
        <f t="shared" si="1"/>
        <v>0</v>
      </c>
      <c r="K10" s="4"/>
      <c r="L10" s="17" t="s">
        <v>28</v>
      </c>
      <c r="M10" s="17" t="s">
        <v>28</v>
      </c>
    </row>
    <row r="11" spans="2:13" ht="127.15" customHeight="1" x14ac:dyDescent="0.25">
      <c r="B11" s="19" t="s">
        <v>14</v>
      </c>
      <c r="C11" s="18" t="s">
        <v>57</v>
      </c>
      <c r="D11" s="4"/>
      <c r="E11" s="4"/>
      <c r="F11" s="10"/>
      <c r="G11" s="10"/>
      <c r="H11" s="4">
        <v>41</v>
      </c>
      <c r="I11" s="10">
        <f t="shared" si="0"/>
        <v>0</v>
      </c>
      <c r="J11" s="10">
        <f t="shared" si="1"/>
        <v>0</v>
      </c>
      <c r="K11" s="4"/>
      <c r="L11" s="17" t="s">
        <v>28</v>
      </c>
      <c r="M11" s="17" t="s">
        <v>28</v>
      </c>
    </row>
    <row r="12" spans="2:13" ht="121.9" customHeight="1" x14ac:dyDescent="0.25">
      <c r="B12" s="19" t="s">
        <v>15</v>
      </c>
      <c r="C12" s="18" t="s">
        <v>58</v>
      </c>
      <c r="D12" s="4"/>
      <c r="E12" s="4"/>
      <c r="F12" s="10"/>
      <c r="G12" s="10"/>
      <c r="H12" s="4">
        <v>17</v>
      </c>
      <c r="I12" s="10">
        <f t="shared" si="0"/>
        <v>0</v>
      </c>
      <c r="J12" s="10">
        <f t="shared" si="1"/>
        <v>0</v>
      </c>
      <c r="K12" s="4"/>
      <c r="L12" s="17" t="s">
        <v>28</v>
      </c>
      <c r="M12" s="17" t="s">
        <v>28</v>
      </c>
    </row>
    <row r="13" spans="2:13" ht="127.9" customHeight="1" x14ac:dyDescent="0.25">
      <c r="B13" s="19" t="s">
        <v>16</v>
      </c>
      <c r="C13" s="21" t="s">
        <v>59</v>
      </c>
      <c r="D13" s="4"/>
      <c r="E13" s="4"/>
      <c r="F13" s="10"/>
      <c r="G13" s="10"/>
      <c r="H13" s="4">
        <v>1</v>
      </c>
      <c r="I13" s="10">
        <f t="shared" si="0"/>
        <v>0</v>
      </c>
      <c r="J13" s="10">
        <f t="shared" si="1"/>
        <v>0</v>
      </c>
      <c r="K13" s="4"/>
      <c r="L13" s="17" t="s">
        <v>28</v>
      </c>
      <c r="M13" s="17" t="s">
        <v>28</v>
      </c>
    </row>
    <row r="14" spans="2:13" ht="127.9" customHeight="1" x14ac:dyDescent="0.25">
      <c r="B14" s="19" t="s">
        <v>17</v>
      </c>
      <c r="C14" s="21" t="s">
        <v>60</v>
      </c>
      <c r="D14" s="4"/>
      <c r="E14" s="4"/>
      <c r="F14" s="10"/>
      <c r="G14" s="10"/>
      <c r="H14" s="4">
        <v>1</v>
      </c>
      <c r="I14" s="10">
        <f t="shared" si="0"/>
        <v>0</v>
      </c>
      <c r="J14" s="10">
        <f t="shared" si="1"/>
        <v>0</v>
      </c>
      <c r="K14" s="4"/>
      <c r="L14" s="17" t="s">
        <v>28</v>
      </c>
      <c r="M14" s="17" t="s">
        <v>28</v>
      </c>
    </row>
    <row r="15" spans="2:13" ht="117" customHeight="1" x14ac:dyDescent="0.25">
      <c r="B15" s="19" t="s">
        <v>18</v>
      </c>
      <c r="C15" s="22" t="s">
        <v>61</v>
      </c>
      <c r="D15" s="4"/>
      <c r="E15" s="4"/>
      <c r="F15" s="10"/>
      <c r="G15" s="10"/>
      <c r="H15" s="4">
        <v>5</v>
      </c>
      <c r="I15" s="10">
        <f t="shared" si="0"/>
        <v>0</v>
      </c>
      <c r="J15" s="10">
        <f t="shared" si="1"/>
        <v>0</v>
      </c>
      <c r="K15" s="4"/>
      <c r="L15" s="17" t="s">
        <v>28</v>
      </c>
      <c r="M15" s="17" t="s">
        <v>28</v>
      </c>
    </row>
    <row r="16" spans="2:13" ht="114" customHeight="1" x14ac:dyDescent="0.25">
      <c r="B16" s="19" t="s">
        <v>19</v>
      </c>
      <c r="C16" s="22" t="s">
        <v>62</v>
      </c>
      <c r="D16" s="4"/>
      <c r="E16" s="4"/>
      <c r="F16" s="10"/>
      <c r="G16" s="10"/>
      <c r="H16" s="4">
        <v>7</v>
      </c>
      <c r="I16" s="10">
        <f t="shared" si="0"/>
        <v>0</v>
      </c>
      <c r="J16" s="10">
        <f t="shared" si="1"/>
        <v>0</v>
      </c>
      <c r="K16" s="4"/>
      <c r="L16" s="17" t="s">
        <v>28</v>
      </c>
      <c r="M16" s="17" t="s">
        <v>28</v>
      </c>
    </row>
    <row r="17" spans="2:13" ht="115.15" customHeight="1" x14ac:dyDescent="0.25">
      <c r="B17" s="19" t="s">
        <v>21</v>
      </c>
      <c r="C17" s="22" t="s">
        <v>63</v>
      </c>
      <c r="D17" s="4"/>
      <c r="E17" s="4"/>
      <c r="F17" s="10"/>
      <c r="G17" s="10"/>
      <c r="H17" s="4">
        <v>2</v>
      </c>
      <c r="I17" s="10">
        <f t="shared" si="0"/>
        <v>0</v>
      </c>
      <c r="J17" s="10">
        <f t="shared" si="1"/>
        <v>0</v>
      </c>
      <c r="K17" s="4"/>
      <c r="L17" s="17" t="s">
        <v>28</v>
      </c>
      <c r="M17" s="17" t="s">
        <v>28</v>
      </c>
    </row>
    <row r="18" spans="2:13" ht="112.9" customHeight="1" x14ac:dyDescent="0.25">
      <c r="B18" s="19" t="s">
        <v>22</v>
      </c>
      <c r="C18" s="23" t="s">
        <v>64</v>
      </c>
      <c r="D18" s="4"/>
      <c r="E18" s="4"/>
      <c r="F18" s="10"/>
      <c r="G18" s="10"/>
      <c r="H18" s="4">
        <v>2</v>
      </c>
      <c r="I18" s="10">
        <f t="shared" si="0"/>
        <v>0</v>
      </c>
      <c r="J18" s="10">
        <f t="shared" si="1"/>
        <v>0</v>
      </c>
      <c r="K18" s="4"/>
      <c r="L18" s="17" t="s">
        <v>28</v>
      </c>
      <c r="M18" s="17" t="s">
        <v>28</v>
      </c>
    </row>
    <row r="19" spans="2:13" ht="117" customHeight="1" x14ac:dyDescent="0.25">
      <c r="B19" s="19" t="s">
        <v>23</v>
      </c>
      <c r="C19" s="23" t="s">
        <v>65</v>
      </c>
      <c r="D19" s="4"/>
      <c r="E19" s="4"/>
      <c r="F19" s="10"/>
      <c r="G19" s="10"/>
      <c r="H19" s="4">
        <v>17</v>
      </c>
      <c r="I19" s="10">
        <f t="shared" si="0"/>
        <v>0</v>
      </c>
      <c r="J19" s="10">
        <f t="shared" si="1"/>
        <v>0</v>
      </c>
      <c r="K19" s="4"/>
      <c r="L19" s="17" t="s">
        <v>28</v>
      </c>
      <c r="M19" s="17" t="s">
        <v>28</v>
      </c>
    </row>
    <row r="20" spans="2:13" ht="114.6" customHeight="1" x14ac:dyDescent="0.25">
      <c r="B20" s="19" t="s">
        <v>34</v>
      </c>
      <c r="C20" s="23" t="s">
        <v>66</v>
      </c>
      <c r="D20" s="4"/>
      <c r="E20" s="4"/>
      <c r="F20" s="10"/>
      <c r="G20" s="10"/>
      <c r="H20" s="4">
        <v>2</v>
      </c>
      <c r="I20" s="10">
        <f t="shared" si="0"/>
        <v>0</v>
      </c>
      <c r="J20" s="10">
        <f t="shared" si="1"/>
        <v>0</v>
      </c>
      <c r="K20" s="4"/>
      <c r="L20" s="17" t="s">
        <v>28</v>
      </c>
      <c r="M20" s="17" t="s">
        <v>28</v>
      </c>
    </row>
    <row r="21" spans="2:13" ht="112.9" customHeight="1" x14ac:dyDescent="0.25">
      <c r="B21" s="19" t="s">
        <v>35</v>
      </c>
      <c r="C21" s="24" t="s">
        <v>67</v>
      </c>
      <c r="D21" s="4"/>
      <c r="E21" s="4"/>
      <c r="F21" s="10"/>
      <c r="G21" s="10"/>
      <c r="H21" s="4">
        <v>4</v>
      </c>
      <c r="I21" s="10">
        <f t="shared" si="0"/>
        <v>0</v>
      </c>
      <c r="J21" s="10">
        <f t="shared" si="1"/>
        <v>0</v>
      </c>
      <c r="K21" s="4"/>
      <c r="L21" s="17" t="s">
        <v>28</v>
      </c>
      <c r="M21" s="17" t="s">
        <v>28</v>
      </c>
    </row>
    <row r="22" spans="2:13" ht="114.6" customHeight="1" x14ac:dyDescent="0.25">
      <c r="B22" s="19" t="s">
        <v>36</v>
      </c>
      <c r="C22" s="24" t="s">
        <v>68</v>
      </c>
      <c r="D22" s="4"/>
      <c r="E22" s="4"/>
      <c r="F22" s="10"/>
      <c r="G22" s="10"/>
      <c r="H22" s="4">
        <v>1</v>
      </c>
      <c r="I22" s="10">
        <f t="shared" si="0"/>
        <v>0</v>
      </c>
      <c r="J22" s="10">
        <f t="shared" si="1"/>
        <v>0</v>
      </c>
      <c r="K22" s="4"/>
      <c r="L22" s="17" t="s">
        <v>28</v>
      </c>
      <c r="M22" s="17" t="s">
        <v>28</v>
      </c>
    </row>
    <row r="23" spans="2:13" ht="114" customHeight="1" x14ac:dyDescent="0.25">
      <c r="B23" s="19" t="s">
        <v>37</v>
      </c>
      <c r="C23" s="25" t="s">
        <v>69</v>
      </c>
      <c r="D23" s="4"/>
      <c r="E23" s="4"/>
      <c r="F23" s="10"/>
      <c r="G23" s="10"/>
      <c r="H23" s="4">
        <v>1</v>
      </c>
      <c r="I23" s="10">
        <f t="shared" si="0"/>
        <v>0</v>
      </c>
      <c r="J23" s="10">
        <f t="shared" si="1"/>
        <v>0</v>
      </c>
      <c r="K23" s="4"/>
      <c r="L23" s="17" t="s">
        <v>28</v>
      </c>
      <c r="M23" s="17" t="s">
        <v>28</v>
      </c>
    </row>
    <row r="24" spans="2:13" ht="117" customHeight="1" x14ac:dyDescent="0.25">
      <c r="B24" s="19" t="s">
        <v>38</v>
      </c>
      <c r="C24" s="25" t="s">
        <v>70</v>
      </c>
      <c r="D24" s="4"/>
      <c r="E24" s="4"/>
      <c r="F24" s="10"/>
      <c r="G24" s="10"/>
      <c r="H24" s="4">
        <v>1</v>
      </c>
      <c r="I24" s="10">
        <f t="shared" si="0"/>
        <v>0</v>
      </c>
      <c r="J24" s="10">
        <f t="shared" si="1"/>
        <v>0</v>
      </c>
      <c r="K24" s="4"/>
      <c r="L24" s="17" t="s">
        <v>28</v>
      </c>
      <c r="M24" s="17" t="s">
        <v>28</v>
      </c>
    </row>
    <row r="25" spans="2:13" ht="128.44999999999999" customHeight="1" x14ac:dyDescent="0.25">
      <c r="B25" s="19" t="s">
        <v>39</v>
      </c>
      <c r="C25" s="26" t="s">
        <v>71</v>
      </c>
      <c r="D25" s="4"/>
      <c r="E25" s="4"/>
      <c r="F25" s="10"/>
      <c r="G25" s="10"/>
      <c r="H25" s="4">
        <v>2</v>
      </c>
      <c r="I25" s="10">
        <f t="shared" si="0"/>
        <v>0</v>
      </c>
      <c r="J25" s="10">
        <f t="shared" si="1"/>
        <v>0</v>
      </c>
      <c r="K25" s="4"/>
      <c r="L25" s="17" t="s">
        <v>28</v>
      </c>
      <c r="M25" s="17" t="s">
        <v>28</v>
      </c>
    </row>
    <row r="26" spans="2:13" ht="132" customHeight="1" x14ac:dyDescent="0.25">
      <c r="B26" s="19" t="s">
        <v>40</v>
      </c>
      <c r="C26" s="26" t="s">
        <v>72</v>
      </c>
      <c r="D26" s="4"/>
      <c r="E26" s="4"/>
      <c r="F26" s="10"/>
      <c r="G26" s="10"/>
      <c r="H26" s="4">
        <v>2</v>
      </c>
      <c r="I26" s="10">
        <f t="shared" si="0"/>
        <v>0</v>
      </c>
      <c r="J26" s="10">
        <f t="shared" si="1"/>
        <v>0</v>
      </c>
      <c r="K26" s="4"/>
      <c r="L26" s="17" t="s">
        <v>28</v>
      </c>
      <c r="M26" s="17" t="s">
        <v>28</v>
      </c>
    </row>
    <row r="27" spans="2:13" ht="150" x14ac:dyDescent="0.25">
      <c r="B27" s="19" t="s">
        <v>41</v>
      </c>
      <c r="C27" s="26" t="s">
        <v>73</v>
      </c>
      <c r="D27" s="4"/>
      <c r="E27" s="4"/>
      <c r="F27" s="10"/>
      <c r="G27" s="10"/>
      <c r="H27" s="4">
        <v>1</v>
      </c>
      <c r="I27" s="10">
        <f t="shared" si="0"/>
        <v>0</v>
      </c>
      <c r="J27" s="10">
        <f t="shared" si="1"/>
        <v>0</v>
      </c>
      <c r="K27" s="4"/>
      <c r="L27" s="17" t="s">
        <v>28</v>
      </c>
      <c r="M27" s="17" t="s">
        <v>28</v>
      </c>
    </row>
    <row r="28" spans="2:13" ht="135" x14ac:dyDescent="0.25">
      <c r="B28" s="19" t="s">
        <v>42</v>
      </c>
      <c r="C28" s="27" t="s">
        <v>74</v>
      </c>
      <c r="D28" s="4"/>
      <c r="E28" s="4"/>
      <c r="F28" s="10"/>
      <c r="G28" s="10"/>
      <c r="H28" s="4">
        <v>1</v>
      </c>
      <c r="I28" s="10">
        <f t="shared" si="0"/>
        <v>0</v>
      </c>
      <c r="J28" s="10">
        <f t="shared" si="1"/>
        <v>0</v>
      </c>
      <c r="K28" s="4"/>
      <c r="L28" s="17" t="s">
        <v>28</v>
      </c>
      <c r="M28" s="17" t="s">
        <v>28</v>
      </c>
    </row>
    <row r="29" spans="2:13" ht="132" customHeight="1" x14ac:dyDescent="0.25">
      <c r="B29" s="19" t="s">
        <v>43</v>
      </c>
      <c r="C29" s="27" t="s">
        <v>75</v>
      </c>
      <c r="D29" s="4"/>
      <c r="E29" s="4"/>
      <c r="F29" s="10"/>
      <c r="G29" s="10"/>
      <c r="H29" s="4">
        <v>6</v>
      </c>
      <c r="I29" s="10">
        <f t="shared" si="0"/>
        <v>0</v>
      </c>
      <c r="J29" s="10">
        <f t="shared" si="1"/>
        <v>0</v>
      </c>
      <c r="K29" s="4"/>
      <c r="L29" s="17" t="s">
        <v>28</v>
      </c>
      <c r="M29" s="17" t="s">
        <v>28</v>
      </c>
    </row>
    <row r="30" spans="2:13" ht="132" customHeight="1" x14ac:dyDescent="0.25">
      <c r="B30" s="19" t="s">
        <v>44</v>
      </c>
      <c r="C30" s="27" t="s">
        <v>76</v>
      </c>
      <c r="D30" s="4"/>
      <c r="E30" s="4"/>
      <c r="F30" s="10"/>
      <c r="G30" s="10"/>
      <c r="H30" s="4">
        <v>2</v>
      </c>
      <c r="I30" s="10">
        <f t="shared" si="0"/>
        <v>0</v>
      </c>
      <c r="J30" s="10">
        <f t="shared" si="1"/>
        <v>0</v>
      </c>
      <c r="K30" s="4"/>
      <c r="L30" s="17" t="s">
        <v>28</v>
      </c>
      <c r="M30" s="17" t="s">
        <v>28</v>
      </c>
    </row>
    <row r="31" spans="2:13" ht="132" customHeight="1" x14ac:dyDescent="0.25">
      <c r="B31" s="19" t="s">
        <v>45</v>
      </c>
      <c r="C31" s="28" t="s">
        <v>77</v>
      </c>
      <c r="D31" s="4"/>
      <c r="E31" s="4"/>
      <c r="F31" s="10"/>
      <c r="G31" s="10"/>
      <c r="H31" s="4">
        <v>2</v>
      </c>
      <c r="I31" s="10">
        <f t="shared" si="0"/>
        <v>0</v>
      </c>
      <c r="J31" s="10">
        <f t="shared" si="1"/>
        <v>0</v>
      </c>
      <c r="K31" s="4"/>
      <c r="L31" s="17" t="s">
        <v>28</v>
      </c>
      <c r="M31" s="17" t="s">
        <v>28</v>
      </c>
    </row>
    <row r="32" spans="2:13" ht="150" x14ac:dyDescent="0.25">
      <c r="B32" s="19" t="s">
        <v>46</v>
      </c>
      <c r="C32" s="28" t="s">
        <v>78</v>
      </c>
      <c r="D32" s="4"/>
      <c r="E32" s="4"/>
      <c r="F32" s="10"/>
      <c r="G32" s="10"/>
      <c r="H32" s="4">
        <v>4</v>
      </c>
      <c r="I32" s="10">
        <f t="shared" si="0"/>
        <v>0</v>
      </c>
      <c r="J32" s="10">
        <f t="shared" si="1"/>
        <v>0</v>
      </c>
      <c r="K32" s="4"/>
      <c r="L32" s="17" t="s">
        <v>28</v>
      </c>
      <c r="M32" s="17" t="s">
        <v>28</v>
      </c>
    </row>
    <row r="33" spans="2:13" ht="28.5" x14ac:dyDescent="0.25">
      <c r="B33" s="11"/>
      <c r="C33" s="11"/>
      <c r="D33" s="46" t="s">
        <v>32</v>
      </c>
      <c r="E33" s="47"/>
      <c r="F33" s="47"/>
      <c r="G33" s="48"/>
      <c r="H33" s="2" t="s">
        <v>4</v>
      </c>
      <c r="I33" s="9" t="s">
        <v>5</v>
      </c>
      <c r="J33" s="2" t="s">
        <v>6</v>
      </c>
      <c r="K33" s="2" t="s">
        <v>7</v>
      </c>
      <c r="L33" s="40"/>
      <c r="M33" s="40"/>
    </row>
    <row r="34" spans="2:13" ht="15.75" x14ac:dyDescent="0.25">
      <c r="B34" s="12"/>
      <c r="C34" s="12"/>
      <c r="D34" s="49"/>
      <c r="E34" s="50"/>
      <c r="F34" s="50"/>
      <c r="G34" s="51"/>
      <c r="H34" s="15">
        <f>SUM(H6:H32)</f>
        <v>142</v>
      </c>
      <c r="I34" s="34">
        <f t="shared" ref="I34:K34" si="2">SUM(I6:I32)</f>
        <v>0</v>
      </c>
      <c r="J34" s="34">
        <f t="shared" si="2"/>
        <v>0</v>
      </c>
      <c r="K34" s="34">
        <f t="shared" si="2"/>
        <v>0</v>
      </c>
      <c r="L34" s="40"/>
      <c r="M34" s="40"/>
    </row>
    <row r="35" spans="2:13" x14ac:dyDescent="0.25">
      <c r="B35" s="12"/>
      <c r="C35" s="12"/>
      <c r="D35" s="52"/>
      <c r="E35" s="52"/>
      <c r="F35" s="53"/>
      <c r="G35" s="53"/>
      <c r="H35" s="13"/>
      <c r="I35" s="14"/>
      <c r="J35" s="13"/>
      <c r="K35" s="13"/>
    </row>
    <row r="36" spans="2:13" ht="18.75" x14ac:dyDescent="0.25">
      <c r="B36" s="29" t="s">
        <v>30</v>
      </c>
      <c r="C36" s="29"/>
      <c r="D36" s="31">
        <v>1</v>
      </c>
      <c r="E36" s="31">
        <v>2</v>
      </c>
      <c r="F36" s="33">
        <v>3</v>
      </c>
      <c r="G36" s="33">
        <v>4</v>
      </c>
      <c r="H36" s="31">
        <v>5</v>
      </c>
      <c r="I36" s="31">
        <v>6</v>
      </c>
      <c r="J36" s="31">
        <v>7</v>
      </c>
      <c r="K36" s="5"/>
      <c r="L36" s="5"/>
      <c r="M36" s="5"/>
    </row>
    <row r="37" spans="2:13" ht="42.75" x14ac:dyDescent="0.25">
      <c r="B37" s="1" t="s">
        <v>0</v>
      </c>
      <c r="C37" s="2" t="s">
        <v>1</v>
      </c>
      <c r="D37" s="9" t="s">
        <v>2</v>
      </c>
      <c r="E37" s="9" t="s">
        <v>3</v>
      </c>
      <c r="F37" s="9" t="s">
        <v>4</v>
      </c>
      <c r="G37" s="9" t="s">
        <v>5</v>
      </c>
      <c r="H37" s="2" t="s">
        <v>6</v>
      </c>
      <c r="I37" s="2" t="s">
        <v>7</v>
      </c>
      <c r="J37" s="2" t="s">
        <v>8</v>
      </c>
      <c r="K37" s="5"/>
      <c r="L37" s="5"/>
      <c r="M37" s="5"/>
    </row>
    <row r="38" spans="2:13" ht="45" x14ac:dyDescent="0.25">
      <c r="B38" s="3" t="s">
        <v>9</v>
      </c>
      <c r="C38" s="3" t="s">
        <v>20</v>
      </c>
      <c r="D38" s="10"/>
      <c r="E38" s="10"/>
      <c r="F38" s="10">
        <v>142</v>
      </c>
      <c r="G38" s="10">
        <f>D38*F38</f>
        <v>0</v>
      </c>
      <c r="H38" s="10">
        <f>E38*F38</f>
        <v>0</v>
      </c>
      <c r="I38" s="4" t="s">
        <v>31</v>
      </c>
      <c r="J38" s="4"/>
      <c r="K38" s="5"/>
      <c r="L38" s="5"/>
      <c r="M38" s="5"/>
    </row>
    <row r="39" spans="2:13" ht="42.75" x14ac:dyDescent="0.25">
      <c r="B39" s="11"/>
      <c r="C39" s="11"/>
      <c r="D39" s="41" t="s">
        <v>33</v>
      </c>
      <c r="E39" s="42"/>
      <c r="F39" s="9" t="s">
        <v>4</v>
      </c>
      <c r="G39" s="9" t="s">
        <v>5</v>
      </c>
      <c r="H39" s="2" t="s">
        <v>6</v>
      </c>
      <c r="I39" s="2" t="s">
        <v>7</v>
      </c>
      <c r="J39" s="2" t="s">
        <v>8</v>
      </c>
      <c r="K39" s="5"/>
      <c r="L39" s="5"/>
      <c r="M39" s="5"/>
    </row>
    <row r="40" spans="2:13" ht="15.75" x14ac:dyDescent="0.25">
      <c r="B40" s="12"/>
      <c r="C40" s="12"/>
      <c r="D40" s="43"/>
      <c r="E40" s="44"/>
      <c r="F40" s="34">
        <f>F38</f>
        <v>142</v>
      </c>
      <c r="G40" s="34">
        <f>G38</f>
        <v>0</v>
      </c>
      <c r="H40" s="34">
        <f t="shared" ref="H40:J40" si="3">H38</f>
        <v>0</v>
      </c>
      <c r="I40" s="15" t="str">
        <f t="shared" si="3"/>
        <v>n/d</v>
      </c>
      <c r="J40" s="34">
        <f t="shared" si="3"/>
        <v>0</v>
      </c>
      <c r="K40" s="5"/>
      <c r="L40" s="5"/>
      <c r="M40" s="5"/>
    </row>
    <row r="41" spans="2:13" x14ac:dyDescent="0.25">
      <c r="K41" s="5"/>
      <c r="L41" s="5"/>
      <c r="M41" s="5"/>
    </row>
    <row r="43" spans="2:13" ht="15.75" x14ac:dyDescent="0.25">
      <c r="C43" s="35" t="s">
        <v>79</v>
      </c>
      <c r="D43" s="36">
        <f>I34+G40</f>
        <v>0</v>
      </c>
    </row>
    <row r="44" spans="2:13" ht="25.5" customHeight="1" x14ac:dyDescent="0.25">
      <c r="C44" s="35" t="s">
        <v>47</v>
      </c>
      <c r="D44" s="36">
        <f>K34+J40</f>
        <v>0</v>
      </c>
    </row>
    <row r="45" spans="2:13" ht="15.75" x14ac:dyDescent="0.25">
      <c r="C45" s="35" t="s">
        <v>80</v>
      </c>
      <c r="D45" s="36">
        <f>D43+D44</f>
        <v>0</v>
      </c>
    </row>
    <row r="47" spans="2:13" x14ac:dyDescent="0.25">
      <c r="C47" s="37" t="s">
        <v>51</v>
      </c>
      <c r="D47" s="38">
        <f>D45-J34-H40</f>
        <v>0</v>
      </c>
    </row>
  </sheetData>
  <mergeCells count="16">
    <mergeCell ref="L4:M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D39:E40"/>
    <mergeCell ref="B2:K2"/>
    <mergeCell ref="D33:G34"/>
    <mergeCell ref="D35:E35"/>
    <mergeCell ref="F35:G35"/>
  </mergeCells>
  <phoneticPr fontId="7" type="noConversion"/>
  <pageMargins left="0.7" right="0.7" top="0.75" bottom="0.75" header="0.3" footer="0.3"/>
  <pageSetup paperSize="9" scale="66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K-Haliniak</dc:creator>
  <cp:lastModifiedBy>RG-EFronc</cp:lastModifiedBy>
  <cp:lastPrinted>2020-01-31T10:09:22Z</cp:lastPrinted>
  <dcterms:created xsi:type="dcterms:W3CDTF">2020-01-31T08:57:23Z</dcterms:created>
  <dcterms:modified xsi:type="dcterms:W3CDTF">2020-03-03T13:11:33Z</dcterms:modified>
</cp:coreProperties>
</file>