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<sst xmlns="http://schemas.openxmlformats.org/spreadsheetml/2006/main" count="38" uniqueCount="25">
  <si>
    <t>Rozdział</t>
  </si>
  <si>
    <t>Razem</t>
  </si>
  <si>
    <t>Nazwa zadania</t>
  </si>
  <si>
    <t>§</t>
  </si>
  <si>
    <t xml:space="preserve">środki z budżetu UE                                 </t>
  </si>
  <si>
    <t xml:space="preserve">środki z budżetu gminy                                   </t>
  </si>
  <si>
    <t>OGÓŁEM</t>
  </si>
  <si>
    <t xml:space="preserve">środki z budżetu wojewódz.                           </t>
  </si>
  <si>
    <t>inne</t>
  </si>
  <si>
    <t>środki z budżetu krajo-wego</t>
  </si>
  <si>
    <t>wydatki inwestycyjne jednostek budżetowych</t>
  </si>
  <si>
    <t>dotacje celowe przekazane do samorządu województwa</t>
  </si>
  <si>
    <r>
      <t xml:space="preserve">Zadanie </t>
    </r>
    <r>
      <rPr>
        <b/>
        <sz val="9"/>
        <rFont val="Arial"/>
        <family val="2"/>
      </rPr>
      <t>"Infostrada Kujaw i Pomorza 2.0"</t>
    </r>
  </si>
  <si>
    <t>WYDATKI NA PROGRAMY I PROJEKTY REALIZOWANE ZE ŚRODKÓW POCHODZĄCYCH Z FUNDUSZY                                                                           STRUKTURALNYCH I FUNDUSZU SPÓJNOŚCI ORAZ BEZZWROTNYCH ŚRODKÓW ZAGRANICZNYCH                                                             W ROKU 2019</t>
  </si>
  <si>
    <r>
      <t>Projekt "</t>
    </r>
    <r>
      <rPr>
        <b/>
        <sz val="9"/>
        <rFont val="Arial"/>
        <family val="2"/>
      </rPr>
      <t xml:space="preserve">Doświadczam, obserwuję, uczę się - jutro zbuduję lepszy świat"                                                                                                                                       </t>
    </r>
    <r>
      <rPr>
        <sz val="9"/>
        <rFont val="Arial"/>
        <family val="2"/>
      </rPr>
      <t>Nr umowy - UM SE.433.1.599.2018</t>
    </r>
  </si>
  <si>
    <t>wynagrodzenia osobowe</t>
  </si>
  <si>
    <t>składki na ubezpieczenia społeczne</t>
  </si>
  <si>
    <t>składki na Fundusz Pracy</t>
  </si>
  <si>
    <t>wynagrodzenia bezosobowe</t>
  </si>
  <si>
    <t>zakup materiałow i wyposażenia</t>
  </si>
  <si>
    <t>zakup środków żywności</t>
  </si>
  <si>
    <t>zakup usług pozostałych</t>
  </si>
  <si>
    <t>Nr umowy: KPL/U/43/2018  dnia 17.09.2018</t>
  </si>
  <si>
    <r>
      <t>Program Operacyjny Polska Cyfrowa na lata 2014-2020                         Oś Priorytetowa nr III: Cyfrowe Kompetencje społeczeństwa                    Działania 3.1:</t>
    </r>
    <r>
      <rPr>
        <b/>
        <sz val="9"/>
        <rFont val="Arial"/>
        <family val="2"/>
      </rPr>
      <t xml:space="preserve"> Działania szkoleniowe na rzecz rozwoju kompetencji cyfrowych    </t>
    </r>
  </si>
  <si>
    <t>Zał. Nr 5 do Uchwały Nr V/26/2019 Rady Miejskiej w Janikowie z dnia 15 lutego 2019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</si>
</sst>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2" fillId="0" borderId="23" xfId="0" applyNumberFormat="1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4" fontId="6" fillId="0" borderId="13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4" fontId="6" fillId="0" borderId="33" xfId="0" applyNumberFormat="1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 wrapText="1"/>
    </xf>
    <xf numFmtId="4" fontId="6" fillId="0" borderId="3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34" xfId="0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7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9.140625" defaultRowHeight="12.75"/>
  <cols>
    <col min="2" max="2" width="5.28125" style="0" customWidth="1"/>
    <col min="3" max="3" width="6.421875" style="0" customWidth="1"/>
    <col min="4" max="4" width="12.28125" style="0" customWidth="1"/>
    <col min="5" max="5" width="7.00390625" style="0" customWidth="1"/>
    <col min="6" max="6" width="7.28125" style="0" customWidth="1"/>
    <col min="7" max="7" width="20.7109375" style="0" customWidth="1"/>
    <col min="8" max="8" width="11.28125" style="0" customWidth="1"/>
    <col min="9" max="9" width="9.7109375" style="0" customWidth="1"/>
    <col min="10" max="10" width="11.140625" style="0" customWidth="1"/>
    <col min="11" max="11" width="11.00390625" style="0" customWidth="1"/>
    <col min="13" max="13" width="12.28125" style="0" customWidth="1"/>
    <col min="14" max="14" width="4.00390625" style="0" customWidth="1"/>
  </cols>
  <sheetData>
    <row r="1" spans="1:13" ht="12.75">
      <c r="A1" s="57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7" ht="18" customHeight="1">
      <c r="A2" s="44"/>
      <c r="B2" s="44"/>
      <c r="C2" s="44"/>
      <c r="D2" s="44"/>
      <c r="E2" s="44"/>
      <c r="F2" s="44"/>
      <c r="G2" s="45"/>
      <c r="H2" s="46"/>
      <c r="I2" s="46"/>
      <c r="J2" s="46"/>
      <c r="K2" s="46"/>
      <c r="L2" s="46"/>
      <c r="M2" s="46"/>
      <c r="N2" s="2"/>
      <c r="O2" s="2"/>
      <c r="P2" s="2"/>
      <c r="Q2" s="3"/>
    </row>
    <row r="3" spans="1:15" ht="39" customHeight="1">
      <c r="A3" s="44"/>
      <c r="B3" s="44"/>
      <c r="C3" s="44"/>
      <c r="D3" s="44"/>
      <c r="E3" s="44"/>
      <c r="F3" s="44"/>
      <c r="G3" s="44"/>
      <c r="H3" s="47"/>
      <c r="I3" s="47"/>
      <c r="J3" s="47"/>
      <c r="K3" s="47"/>
      <c r="L3" s="47"/>
      <c r="M3" s="47"/>
      <c r="N3" s="1"/>
      <c r="O3" s="1"/>
    </row>
    <row r="4" spans="1:17" ht="52.5" customHeight="1">
      <c r="A4" s="55" t="s">
        <v>13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4"/>
      <c r="O4" s="4"/>
      <c r="P4" s="4"/>
      <c r="Q4" s="2"/>
    </row>
    <row r="5" spans="1:17" ht="80.25" customHeight="1" thickBot="1">
      <c r="A5" s="48"/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"/>
      <c r="O5" s="4"/>
      <c r="P5" s="4"/>
      <c r="Q5" s="2"/>
    </row>
    <row r="6" spans="1:17" ht="54.75" customHeight="1" thickBot="1">
      <c r="A6" s="10" t="s">
        <v>0</v>
      </c>
      <c r="B6" s="11" t="s">
        <v>3</v>
      </c>
      <c r="C6" s="54" t="s">
        <v>2</v>
      </c>
      <c r="D6" s="54"/>
      <c r="E6" s="54"/>
      <c r="F6" s="54"/>
      <c r="G6" s="54"/>
      <c r="H6" s="11" t="s">
        <v>4</v>
      </c>
      <c r="I6" s="11" t="s">
        <v>9</v>
      </c>
      <c r="J6" s="11" t="s">
        <v>7</v>
      </c>
      <c r="K6" s="11" t="s">
        <v>5</v>
      </c>
      <c r="L6" s="12" t="s">
        <v>8</v>
      </c>
      <c r="M6" s="13" t="s">
        <v>1</v>
      </c>
      <c r="N6" s="2"/>
      <c r="O6" s="2"/>
      <c r="P6" s="2"/>
      <c r="Q6" s="2"/>
    </row>
    <row r="7" spans="1:13" ht="16.5" customHeight="1">
      <c r="A7" s="14">
        <v>72095</v>
      </c>
      <c r="B7" s="15"/>
      <c r="C7" s="59" t="s">
        <v>12</v>
      </c>
      <c r="D7" s="60"/>
      <c r="E7" s="60"/>
      <c r="F7" s="60"/>
      <c r="G7" s="61"/>
      <c r="H7" s="16"/>
      <c r="I7" s="16"/>
      <c r="J7" s="16"/>
      <c r="K7" s="16"/>
      <c r="L7" s="17"/>
      <c r="M7" s="18"/>
    </row>
    <row r="8" spans="1:13" ht="16.5" customHeight="1">
      <c r="A8" s="14"/>
      <c r="B8" s="20">
        <v>2339</v>
      </c>
      <c r="C8" s="62" t="s">
        <v>11</v>
      </c>
      <c r="D8" s="63"/>
      <c r="E8" s="63"/>
      <c r="F8" s="63"/>
      <c r="G8" s="64"/>
      <c r="H8" s="25"/>
      <c r="I8" s="25"/>
      <c r="J8" s="25"/>
      <c r="K8" s="24">
        <v>5606</v>
      </c>
      <c r="L8" s="33"/>
      <c r="M8" s="26">
        <f>H8+I8+J8+K8</f>
        <v>5606</v>
      </c>
    </row>
    <row r="9" spans="1:13" ht="16.5" customHeight="1">
      <c r="A9" s="19"/>
      <c r="B9" s="20">
        <v>6057</v>
      </c>
      <c r="C9" s="21" t="s">
        <v>10</v>
      </c>
      <c r="D9" s="22"/>
      <c r="E9" s="22"/>
      <c r="F9" s="22"/>
      <c r="G9" s="23"/>
      <c r="H9" s="24">
        <v>97992.25</v>
      </c>
      <c r="I9" s="25"/>
      <c r="J9" s="25"/>
      <c r="K9" s="24"/>
      <c r="L9" s="25"/>
      <c r="M9" s="26">
        <f>H9+I9+J9+K9</f>
        <v>97992.25</v>
      </c>
    </row>
    <row r="10" spans="1:13" ht="16.5" customHeight="1" thickBot="1">
      <c r="A10" s="19"/>
      <c r="B10" s="20">
        <v>6059</v>
      </c>
      <c r="C10" s="21" t="s">
        <v>10</v>
      </c>
      <c r="D10" s="22"/>
      <c r="E10" s="22"/>
      <c r="F10" s="22"/>
      <c r="G10" s="23"/>
      <c r="H10" s="24"/>
      <c r="I10" s="25"/>
      <c r="J10" s="25"/>
      <c r="K10" s="24">
        <v>17291.85</v>
      </c>
      <c r="L10" s="25"/>
      <c r="M10" s="26">
        <f>H10+I10+J10+K10</f>
        <v>17291.85</v>
      </c>
    </row>
    <row r="11" spans="1:13" ht="16.5" customHeight="1" thickBot="1">
      <c r="A11" s="27"/>
      <c r="B11" s="28"/>
      <c r="C11" s="29" t="s">
        <v>1</v>
      </c>
      <c r="D11" s="29"/>
      <c r="E11" s="29"/>
      <c r="F11" s="29"/>
      <c r="G11" s="30"/>
      <c r="H11" s="31">
        <f aca="true" t="shared" si="0" ref="H11:M11">SUM(H8:H10)</f>
        <v>97992.25</v>
      </c>
      <c r="I11" s="31">
        <f t="shared" si="0"/>
        <v>0</v>
      </c>
      <c r="J11" s="31">
        <f t="shared" si="0"/>
        <v>0</v>
      </c>
      <c r="K11" s="31">
        <f t="shared" si="0"/>
        <v>22897.85</v>
      </c>
      <c r="L11" s="31">
        <f t="shared" si="0"/>
        <v>0</v>
      </c>
      <c r="M11" s="32">
        <f t="shared" si="0"/>
        <v>120890.1</v>
      </c>
    </row>
    <row r="12" spans="1:13" ht="50.25" customHeight="1">
      <c r="A12" s="19"/>
      <c r="B12" s="15"/>
      <c r="C12" s="65" t="s">
        <v>23</v>
      </c>
      <c r="D12" s="60"/>
      <c r="E12" s="60"/>
      <c r="F12" s="60"/>
      <c r="G12" s="61"/>
      <c r="H12" s="16"/>
      <c r="I12" s="16"/>
      <c r="J12" s="16"/>
      <c r="K12" s="16"/>
      <c r="L12" s="17"/>
      <c r="M12" s="18"/>
    </row>
    <row r="13" spans="1:13" ht="15" customHeight="1">
      <c r="A13" s="19"/>
      <c r="B13" s="52"/>
      <c r="C13" s="66" t="s">
        <v>22</v>
      </c>
      <c r="D13" s="67"/>
      <c r="E13" s="67"/>
      <c r="F13" s="67"/>
      <c r="G13" s="68"/>
      <c r="H13" s="16"/>
      <c r="I13" s="16"/>
      <c r="J13" s="16"/>
      <c r="K13" s="16"/>
      <c r="L13" s="17"/>
      <c r="M13" s="50"/>
    </row>
    <row r="14" spans="1:13" ht="16.5" customHeight="1">
      <c r="A14" s="19"/>
      <c r="B14" s="20">
        <v>4217</v>
      </c>
      <c r="C14" s="63" t="s">
        <v>19</v>
      </c>
      <c r="D14" s="63"/>
      <c r="E14" s="63"/>
      <c r="F14" s="63"/>
      <c r="G14" s="64"/>
      <c r="H14" s="24">
        <v>1136.88</v>
      </c>
      <c r="I14" s="24"/>
      <c r="J14" s="25"/>
      <c r="K14" s="24"/>
      <c r="L14" s="33"/>
      <c r="M14" s="26">
        <f>H14+I14+J14+K14</f>
        <v>1136.88</v>
      </c>
    </row>
    <row r="15" spans="1:13" ht="16.5" customHeight="1" thickBot="1">
      <c r="A15" s="19"/>
      <c r="B15" s="20">
        <v>4219</v>
      </c>
      <c r="C15" s="51" t="s">
        <v>19</v>
      </c>
      <c r="D15" s="22"/>
      <c r="E15" s="22"/>
      <c r="F15" s="22"/>
      <c r="G15" s="23"/>
      <c r="H15" s="24"/>
      <c r="I15" s="24">
        <v>193.12</v>
      </c>
      <c r="J15" s="25"/>
      <c r="K15" s="24"/>
      <c r="L15" s="25"/>
      <c r="M15" s="26">
        <f>H15+I15+J15+K15</f>
        <v>193.12</v>
      </c>
    </row>
    <row r="16" spans="1:13" ht="16.5" customHeight="1" thickBot="1">
      <c r="A16" s="27"/>
      <c r="B16" s="28"/>
      <c r="C16" s="29" t="s">
        <v>1</v>
      </c>
      <c r="D16" s="29"/>
      <c r="E16" s="29"/>
      <c r="F16" s="29"/>
      <c r="G16" s="30"/>
      <c r="H16" s="31">
        <f aca="true" t="shared" si="1" ref="H16:M16">H14+H15</f>
        <v>1136.88</v>
      </c>
      <c r="I16" s="31">
        <f t="shared" si="1"/>
        <v>193.12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2">
        <f t="shared" si="1"/>
        <v>1330</v>
      </c>
    </row>
    <row r="17" spans="1:13" ht="39.75" customHeight="1">
      <c r="A17" s="14">
        <v>80101</v>
      </c>
      <c r="B17" s="15"/>
      <c r="C17" s="59" t="s">
        <v>14</v>
      </c>
      <c r="D17" s="60"/>
      <c r="E17" s="60"/>
      <c r="F17" s="60"/>
      <c r="G17" s="61"/>
      <c r="H17" s="16"/>
      <c r="I17" s="16"/>
      <c r="J17" s="16"/>
      <c r="K17" s="16"/>
      <c r="L17" s="17"/>
      <c r="M17" s="18"/>
    </row>
    <row r="18" spans="1:13" ht="16.5" customHeight="1">
      <c r="A18" s="14"/>
      <c r="B18" s="20">
        <v>4017</v>
      </c>
      <c r="C18" s="62" t="s">
        <v>15</v>
      </c>
      <c r="D18" s="63"/>
      <c r="E18" s="63"/>
      <c r="F18" s="63"/>
      <c r="G18" s="64"/>
      <c r="H18" s="24">
        <v>28470.61</v>
      </c>
      <c r="I18" s="24"/>
      <c r="J18" s="25"/>
      <c r="K18" s="24"/>
      <c r="L18" s="33"/>
      <c r="M18" s="26">
        <f aca="true" t="shared" si="2" ref="M18:M31">H18+I18+J18+K18</f>
        <v>28470.61</v>
      </c>
    </row>
    <row r="19" spans="1:13" ht="16.5" customHeight="1">
      <c r="A19" s="19"/>
      <c r="B19" s="20">
        <v>4019</v>
      </c>
      <c r="C19" s="21" t="s">
        <v>15</v>
      </c>
      <c r="D19" s="22"/>
      <c r="E19" s="22"/>
      <c r="F19" s="22"/>
      <c r="G19" s="23"/>
      <c r="H19" s="24"/>
      <c r="I19" s="24">
        <v>3348.72</v>
      </c>
      <c r="J19" s="25"/>
      <c r="K19" s="24"/>
      <c r="L19" s="25"/>
      <c r="M19" s="26">
        <f t="shared" si="2"/>
        <v>3348.72</v>
      </c>
    </row>
    <row r="20" spans="1:13" ht="16.5" customHeight="1">
      <c r="A20" s="14"/>
      <c r="B20" s="20">
        <v>4117</v>
      </c>
      <c r="C20" s="62" t="s">
        <v>16</v>
      </c>
      <c r="D20" s="63"/>
      <c r="E20" s="63"/>
      <c r="F20" s="63"/>
      <c r="G20" s="64"/>
      <c r="H20" s="24">
        <v>5098.83</v>
      </c>
      <c r="I20" s="24"/>
      <c r="J20" s="25"/>
      <c r="K20" s="24"/>
      <c r="L20" s="33"/>
      <c r="M20" s="26">
        <f t="shared" si="2"/>
        <v>5098.83</v>
      </c>
    </row>
    <row r="21" spans="1:13" ht="16.5" customHeight="1">
      <c r="A21" s="19"/>
      <c r="B21" s="20">
        <v>4119</v>
      </c>
      <c r="C21" s="21" t="s">
        <v>16</v>
      </c>
      <c r="D21" s="22"/>
      <c r="E21" s="22"/>
      <c r="F21" s="22"/>
      <c r="G21" s="23"/>
      <c r="H21" s="24"/>
      <c r="I21" s="24">
        <v>599.73</v>
      </c>
      <c r="J21" s="25"/>
      <c r="K21" s="24"/>
      <c r="L21" s="25"/>
      <c r="M21" s="26">
        <f t="shared" si="2"/>
        <v>599.73</v>
      </c>
    </row>
    <row r="22" spans="1:13" ht="16.5" customHeight="1">
      <c r="A22" s="14"/>
      <c r="B22" s="20">
        <v>4127</v>
      </c>
      <c r="C22" s="62" t="s">
        <v>17</v>
      </c>
      <c r="D22" s="63"/>
      <c r="E22" s="63"/>
      <c r="F22" s="63"/>
      <c r="G22" s="64"/>
      <c r="H22" s="24">
        <v>730.55</v>
      </c>
      <c r="I22" s="24"/>
      <c r="J22" s="25"/>
      <c r="K22" s="24"/>
      <c r="L22" s="33"/>
      <c r="M22" s="26">
        <f t="shared" si="2"/>
        <v>730.55</v>
      </c>
    </row>
    <row r="23" spans="1:13" ht="16.5" customHeight="1">
      <c r="A23" s="19"/>
      <c r="B23" s="20">
        <v>4129</v>
      </c>
      <c r="C23" s="21" t="s">
        <v>17</v>
      </c>
      <c r="D23" s="22"/>
      <c r="E23" s="22"/>
      <c r="F23" s="22"/>
      <c r="G23" s="23"/>
      <c r="H23" s="24"/>
      <c r="I23" s="24">
        <v>85.92</v>
      </c>
      <c r="J23" s="25"/>
      <c r="K23" s="24"/>
      <c r="L23" s="25"/>
      <c r="M23" s="26">
        <f t="shared" si="2"/>
        <v>85.92</v>
      </c>
    </row>
    <row r="24" spans="1:13" ht="16.5" customHeight="1">
      <c r="A24" s="14"/>
      <c r="B24" s="20">
        <v>4177</v>
      </c>
      <c r="C24" s="62" t="s">
        <v>18</v>
      </c>
      <c r="D24" s="63"/>
      <c r="E24" s="63"/>
      <c r="F24" s="63"/>
      <c r="G24" s="64"/>
      <c r="H24" s="24">
        <v>8004.18</v>
      </c>
      <c r="I24" s="24"/>
      <c r="J24" s="25"/>
      <c r="K24" s="24"/>
      <c r="L24" s="33"/>
      <c r="M24" s="26">
        <f t="shared" si="2"/>
        <v>8004.18</v>
      </c>
    </row>
    <row r="25" spans="1:13" ht="16.5" customHeight="1">
      <c r="A25" s="19"/>
      <c r="B25" s="20">
        <v>4179</v>
      </c>
      <c r="C25" s="21" t="s">
        <v>18</v>
      </c>
      <c r="D25" s="22"/>
      <c r="E25" s="22"/>
      <c r="F25" s="22"/>
      <c r="G25" s="23"/>
      <c r="H25" s="24"/>
      <c r="I25" s="24">
        <v>941.46</v>
      </c>
      <c r="J25" s="25"/>
      <c r="K25" s="24"/>
      <c r="L25" s="25"/>
      <c r="M25" s="26">
        <f t="shared" si="2"/>
        <v>941.46</v>
      </c>
    </row>
    <row r="26" spans="1:13" ht="16.5" customHeight="1">
      <c r="A26" s="14"/>
      <c r="B26" s="20">
        <v>4217</v>
      </c>
      <c r="C26" s="62" t="s">
        <v>19</v>
      </c>
      <c r="D26" s="63"/>
      <c r="E26" s="63"/>
      <c r="F26" s="63"/>
      <c r="G26" s="64"/>
      <c r="H26" s="24">
        <v>2018.41</v>
      </c>
      <c r="I26" s="24"/>
      <c r="J26" s="25"/>
      <c r="K26" s="24"/>
      <c r="L26" s="33"/>
      <c r="M26" s="26">
        <f t="shared" si="2"/>
        <v>2018.41</v>
      </c>
    </row>
    <row r="27" spans="1:13" ht="16.5" customHeight="1">
      <c r="A27" s="19"/>
      <c r="B27" s="20">
        <v>4219</v>
      </c>
      <c r="C27" s="21" t="s">
        <v>19</v>
      </c>
      <c r="D27" s="22"/>
      <c r="E27" s="22"/>
      <c r="F27" s="22"/>
      <c r="G27" s="23"/>
      <c r="H27" s="24"/>
      <c r="I27" s="24">
        <v>237.41</v>
      </c>
      <c r="J27" s="25"/>
      <c r="K27" s="24"/>
      <c r="L27" s="25"/>
      <c r="M27" s="26">
        <f t="shared" si="2"/>
        <v>237.41</v>
      </c>
    </row>
    <row r="28" spans="1:13" ht="16.5" customHeight="1">
      <c r="A28" s="14"/>
      <c r="B28" s="20">
        <v>4227</v>
      </c>
      <c r="C28" s="62" t="s">
        <v>20</v>
      </c>
      <c r="D28" s="63"/>
      <c r="E28" s="63"/>
      <c r="F28" s="63"/>
      <c r="G28" s="64"/>
      <c r="H28" s="24">
        <v>205.38</v>
      </c>
      <c r="I28" s="24"/>
      <c r="J28" s="25"/>
      <c r="K28" s="24"/>
      <c r="L28" s="33"/>
      <c r="M28" s="26">
        <f t="shared" si="2"/>
        <v>205.38</v>
      </c>
    </row>
    <row r="29" spans="1:13" ht="16.5" customHeight="1">
      <c r="A29" s="19"/>
      <c r="B29" s="20">
        <v>4227</v>
      </c>
      <c r="C29" s="21" t="s">
        <v>20</v>
      </c>
      <c r="D29" s="22"/>
      <c r="E29" s="22"/>
      <c r="F29" s="22"/>
      <c r="G29" s="23"/>
      <c r="H29" s="24"/>
      <c r="I29" s="24">
        <v>24.16</v>
      </c>
      <c r="J29" s="25"/>
      <c r="K29" s="24"/>
      <c r="L29" s="25"/>
      <c r="M29" s="26">
        <f t="shared" si="2"/>
        <v>24.16</v>
      </c>
    </row>
    <row r="30" spans="1:13" ht="16.5" customHeight="1">
      <c r="A30" s="14"/>
      <c r="B30" s="20">
        <v>4307</v>
      </c>
      <c r="C30" s="62" t="s">
        <v>21</v>
      </c>
      <c r="D30" s="63"/>
      <c r="E30" s="63"/>
      <c r="F30" s="63"/>
      <c r="G30" s="64"/>
      <c r="H30" s="24">
        <v>3462.72</v>
      </c>
      <c r="I30" s="24"/>
      <c r="J30" s="25"/>
      <c r="K30" s="24"/>
      <c r="L30" s="33"/>
      <c r="M30" s="26">
        <f t="shared" si="2"/>
        <v>3462.72</v>
      </c>
    </row>
    <row r="31" spans="1:13" ht="17.25" customHeight="1" thickBot="1">
      <c r="A31" s="19"/>
      <c r="B31" s="20">
        <v>4309</v>
      </c>
      <c r="C31" s="21" t="s">
        <v>21</v>
      </c>
      <c r="D31" s="22"/>
      <c r="E31" s="22"/>
      <c r="F31" s="22"/>
      <c r="G31" s="23"/>
      <c r="H31" s="24"/>
      <c r="I31" s="24">
        <v>407.28</v>
      </c>
      <c r="J31" s="25"/>
      <c r="K31" s="24"/>
      <c r="L31" s="25"/>
      <c r="M31" s="26">
        <f t="shared" si="2"/>
        <v>407.28</v>
      </c>
    </row>
    <row r="32" spans="1:13" ht="17.25" customHeight="1" thickBot="1">
      <c r="A32" s="27"/>
      <c r="B32" s="28"/>
      <c r="C32" s="29" t="s">
        <v>1</v>
      </c>
      <c r="D32" s="29"/>
      <c r="E32" s="29"/>
      <c r="F32" s="29"/>
      <c r="G32" s="30"/>
      <c r="H32" s="31">
        <f aca="true" t="shared" si="3" ref="H32:M32">SUM(H18:H31)</f>
        <v>47990.68000000001</v>
      </c>
      <c r="I32" s="31">
        <f t="shared" si="3"/>
        <v>5644.679999999999</v>
      </c>
      <c r="J32" s="31">
        <f t="shared" si="3"/>
        <v>0</v>
      </c>
      <c r="K32" s="31">
        <f t="shared" si="3"/>
        <v>0</v>
      </c>
      <c r="L32" s="31">
        <f t="shared" si="3"/>
        <v>0</v>
      </c>
      <c r="M32" s="32">
        <f t="shared" si="3"/>
        <v>53635.360000000015</v>
      </c>
    </row>
    <row r="33" spans="1:13" ht="21.75" customHeight="1">
      <c r="A33" s="35"/>
      <c r="B33" s="34"/>
      <c r="C33" s="69" t="s">
        <v>6</v>
      </c>
      <c r="D33" s="69"/>
      <c r="E33" s="69"/>
      <c r="F33" s="69"/>
      <c r="G33" s="70"/>
      <c r="H33" s="36">
        <f aca="true" t="shared" si="4" ref="H33:M33">H11+H16+H32</f>
        <v>147119.81</v>
      </c>
      <c r="I33" s="36">
        <f t="shared" si="4"/>
        <v>5837.799999999999</v>
      </c>
      <c r="J33" s="36">
        <f t="shared" si="4"/>
        <v>0</v>
      </c>
      <c r="K33" s="36">
        <f t="shared" si="4"/>
        <v>22897.85</v>
      </c>
      <c r="L33" s="36">
        <f t="shared" si="4"/>
        <v>0</v>
      </c>
      <c r="M33" s="53">
        <f t="shared" si="4"/>
        <v>175855.46000000002</v>
      </c>
    </row>
    <row r="34" spans="1:13" ht="9.75" customHeight="1" thickBot="1">
      <c r="A34" s="37"/>
      <c r="B34" s="38"/>
      <c r="C34" s="38"/>
      <c r="D34" s="38"/>
      <c r="E34" s="38"/>
      <c r="F34" s="38"/>
      <c r="G34" s="39"/>
      <c r="H34" s="40"/>
      <c r="I34" s="40"/>
      <c r="J34" s="40"/>
      <c r="K34" s="40"/>
      <c r="L34" s="41"/>
      <c r="M34" s="42"/>
    </row>
    <row r="35" spans="1:13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6"/>
      <c r="C42" s="6"/>
      <c r="D42" s="6"/>
      <c r="E42" s="7"/>
      <c r="F42" s="8"/>
      <c r="G42" s="8"/>
      <c r="H42" s="8"/>
      <c r="I42" s="8"/>
      <c r="J42" s="8"/>
      <c r="K42" s="8"/>
      <c r="L42" s="8"/>
      <c r="M42" s="8"/>
    </row>
    <row r="43" spans="1:13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2.75">
      <c r="A44" s="8"/>
      <c r="B44" s="8"/>
      <c r="C44" s="8"/>
      <c r="D44" s="8"/>
      <c r="E44" s="8"/>
      <c r="F44" s="7"/>
      <c r="G44" s="8"/>
      <c r="H44" s="8"/>
      <c r="I44" s="8"/>
      <c r="J44" s="8"/>
      <c r="K44" s="8"/>
      <c r="L44" s="8"/>
      <c r="M44" s="8"/>
    </row>
    <row r="45" spans="1:13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8"/>
      <c r="B48" s="8"/>
      <c r="C48" s="8"/>
      <c r="D48" s="8"/>
      <c r="E48" s="8"/>
      <c r="F48" s="8"/>
      <c r="G48" s="8"/>
      <c r="H48" s="8"/>
      <c r="I48" s="8"/>
      <c r="J48" s="9"/>
      <c r="K48" s="8"/>
      <c r="L48" s="8"/>
      <c r="M48" s="8"/>
    </row>
    <row r="49" spans="1:13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</sheetData>
  <sheetProtection/>
  <mergeCells count="17">
    <mergeCell ref="C24:G24"/>
    <mergeCell ref="C26:G26"/>
    <mergeCell ref="C28:G28"/>
    <mergeCell ref="C30:G30"/>
    <mergeCell ref="C33:G33"/>
    <mergeCell ref="C7:G7"/>
    <mergeCell ref="C8:G8"/>
    <mergeCell ref="C22:G22"/>
    <mergeCell ref="C6:G6"/>
    <mergeCell ref="A4:M4"/>
    <mergeCell ref="A1:M1"/>
    <mergeCell ref="C17:G17"/>
    <mergeCell ref="C18:G18"/>
    <mergeCell ref="C20:G20"/>
    <mergeCell ref="C12:G12"/>
    <mergeCell ref="C14:G14"/>
    <mergeCell ref="C13:G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hannak</dc:creator>
  <cp:keywords/>
  <dc:description/>
  <cp:lastModifiedBy>Hanna Kuczyńska</cp:lastModifiedBy>
  <cp:lastPrinted>2019-02-08T09:53:56Z</cp:lastPrinted>
  <dcterms:created xsi:type="dcterms:W3CDTF">2009-06-23T08:45:31Z</dcterms:created>
  <dcterms:modified xsi:type="dcterms:W3CDTF">2019-02-14T10:13:47Z</dcterms:modified>
  <cp:category/>
  <cp:version/>
  <cp:contentType/>
  <cp:contentStatus/>
</cp:coreProperties>
</file>