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k\Desktop\PRZETARGI\PRZETARGI - 2023\ŚCIEŻKA SINIARZEWO\DO ZDW POPRAWIONE\Zal. nr 7 do SWZ - Kosztorys ofertowy — poprawiony\"/>
    </mc:Choice>
  </mc:AlternateContent>
  <xr:revisionPtr revIDLastSave="0" documentId="13_ncr:1_{D9A04C09-DF6E-405D-B83E-4FCC067574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NIARZEWO" sheetId="1" r:id="rId1"/>
  </sheets>
  <calcPr calcId="181029"/>
</workbook>
</file>

<file path=xl/calcChain.xml><?xml version="1.0" encoding="utf-8"?>
<calcChain xmlns="http://schemas.openxmlformats.org/spreadsheetml/2006/main">
  <c r="F66" i="1" l="1"/>
  <c r="F65" i="1"/>
  <c r="F51" i="1"/>
  <c r="F52" i="1"/>
  <c r="F53" i="1"/>
  <c r="F54" i="1"/>
  <c r="F55" i="1"/>
  <c r="F56" i="1"/>
  <c r="F57" i="1"/>
  <c r="F58" i="1"/>
  <c r="F59" i="1"/>
  <c r="F60" i="1"/>
  <c r="F61" i="1"/>
  <c r="F62" i="1"/>
  <c r="F50" i="1"/>
  <c r="F46" i="1"/>
  <c r="F47" i="1"/>
  <c r="F45" i="1"/>
  <c r="F36" i="1"/>
  <c r="F39" i="1"/>
  <c r="F40" i="1"/>
  <c r="F41" i="1"/>
  <c r="F42" i="1"/>
  <c r="F35" i="1"/>
  <c r="F37" i="1" s="1"/>
  <c r="F28" i="1"/>
  <c r="F29" i="1"/>
  <c r="F30" i="1"/>
  <c r="F31" i="1"/>
  <c r="F32" i="1"/>
  <c r="F27" i="1"/>
  <c r="F19" i="1"/>
  <c r="F20" i="1"/>
  <c r="F21" i="1"/>
  <c r="F22" i="1"/>
  <c r="F23" i="1"/>
  <c r="F24" i="1"/>
  <c r="F18" i="1"/>
  <c r="F4" i="1"/>
  <c r="F5" i="1"/>
  <c r="F6" i="1"/>
  <c r="F7" i="1"/>
  <c r="F8" i="1"/>
  <c r="F9" i="1"/>
  <c r="F10" i="1"/>
  <c r="F11" i="1"/>
  <c r="F12" i="1"/>
  <c r="F13" i="1"/>
  <c r="F14" i="1"/>
  <c r="F15" i="1"/>
  <c r="F3" i="1"/>
  <c r="F67" i="1" l="1"/>
  <c r="F43" i="1"/>
  <c r="F25" i="1"/>
  <c r="F48" i="1"/>
  <c r="F63" i="1"/>
  <c r="F33" i="1"/>
  <c r="F16" i="1"/>
  <c r="F68" i="1" l="1"/>
</calcChain>
</file>

<file path=xl/sharedStrings.xml><?xml version="1.0" encoding="utf-8"?>
<sst xmlns="http://schemas.openxmlformats.org/spreadsheetml/2006/main" count="174" uniqueCount="119">
  <si>
    <t>Lp.</t>
  </si>
  <si>
    <t>Opis</t>
  </si>
  <si>
    <t>Jedn.obm.</t>
  </si>
  <si>
    <t>Obmiar</t>
  </si>
  <si>
    <t xml:space="preserve">OWIETLENIE ZEWNĘTRZNE - montaż slupów, wysięgników i opraw, wykopy, układanie rur, wykonanie przecisku, układanie kabli </t>
  </si>
  <si>
    <t>1 d.2</t>
  </si>
  <si>
    <t>Montaż i stawianie słupów owietleniowych - Słup owietleniowy jednoczęciowy, stalowy, ocynkowany o wys. 7,0-7,5m</t>
  </si>
  <si>
    <t>szt</t>
  </si>
  <si>
    <t>2 d.2</t>
  </si>
  <si>
    <t>Montaż wysięgników rurowych o ciężarze do 15 kg mocowanych na słupie</t>
  </si>
  <si>
    <t>3 d.2</t>
  </si>
  <si>
    <t>Montaż opraw owietlenia zewnętrznego na słupach</t>
  </si>
  <si>
    <t>4 d.2</t>
  </si>
  <si>
    <t>Montaż przewodów kabelkowych do opraw owietleniowych, wcišganie kabla i przewody w słupy i wysięgniki.</t>
  </si>
  <si>
    <t>kpl</t>
  </si>
  <si>
    <t>5 d.2</t>
  </si>
  <si>
    <t>m</t>
  </si>
  <si>
    <t>6 d.2</t>
  </si>
  <si>
    <t>Ręczne kopanie rowów dla kabli, w gruncie kat. III - dl. 34m</t>
  </si>
  <si>
    <t>m3</t>
  </si>
  <si>
    <t>7 d.2</t>
  </si>
  <si>
    <t>Nasypanie warstwy piasku na dnie rowu kablowego o szerokoci do 0,2 m - dł. 34m</t>
  </si>
  <si>
    <t>8 d.2</t>
  </si>
  <si>
    <t>9 d.2</t>
  </si>
  <si>
    <t>10 d.2</t>
  </si>
  <si>
    <t>11 d.2</t>
  </si>
  <si>
    <t>Zasypywanie ręczne rowów dla kabli. Grunt kategorii III dł.34m</t>
  </si>
  <si>
    <t>12 d.2</t>
  </si>
  <si>
    <t>odcinek</t>
  </si>
  <si>
    <t>13 d.2</t>
  </si>
  <si>
    <t>Roboty geodezyjne</t>
  </si>
  <si>
    <t>pomiar</t>
  </si>
  <si>
    <t>PRACE W DOCELOWEJ ZAFCE POMIAROWEJ ENERGA I UŁOZENIE KABLA OD SZAFKI ENERGA DO SZAFKI OWIETLENIA</t>
  </si>
  <si>
    <t>14 d.3</t>
  </si>
  <si>
    <t>Ręczne kopanie rowów dla kabli, w gruncie kat. III - dl. 2m</t>
  </si>
  <si>
    <t>15 d.3</t>
  </si>
  <si>
    <t>Nasypanie warstwy piasku na dnie rowu kablowego o szerokoci do 0,2 m - dł. 2 m</t>
  </si>
  <si>
    <t>16 d.3</t>
  </si>
  <si>
    <t>Układanie kabli o masie do 1,0 kg/m w ziemi</t>
  </si>
  <si>
    <t>17 d.3</t>
  </si>
  <si>
    <t>18 d.3</t>
  </si>
  <si>
    <t>Obróbka na sucho kabli na napięcie do 1 kV o izolacji i powłoce z tworzyw sztucznych. Zarobienie na sucho końca kabla 1-żyłowego, o przekroju żył do 120 mm2</t>
  </si>
  <si>
    <t>19 d.3</t>
  </si>
  <si>
    <t>Układanie kabla w szafce pomiarowej</t>
  </si>
  <si>
    <t>20 d.3</t>
  </si>
  <si>
    <t>Podłšczanie kabla YAKY[XS] 4 x 35mm2 w proj. szafce  pod rozłacznik L1-3 i zacisk PE</t>
  </si>
  <si>
    <t>MONTAŻ  PROJEKTOWANEJ SZAFKI OWIETLENOWEJ</t>
  </si>
  <si>
    <t>21 d.4</t>
  </si>
  <si>
    <t>Szafka kablowo - pomiarowa typu SOM-1F [ouf-2/W/R] w/g  rys. nr E-3</t>
  </si>
  <si>
    <t>22 d.4</t>
  </si>
  <si>
    <t>Układanie kabla YAKY[XS] 4 x 35mm2  w proj. szafce oswietleniowej</t>
  </si>
  <si>
    <t>23 d.4</t>
  </si>
  <si>
    <t>Obróbka na sucho kabli na napięcie do 1 kV o izolacji i powłoce z tworzyw sztucznych. Zarobienie na sucho końca kabla 1-żyłowego, o przekroju żył do 35 mm2</t>
  </si>
  <si>
    <t>24 d.4</t>
  </si>
  <si>
    <t>25 d.4</t>
  </si>
  <si>
    <t>26 d.4</t>
  </si>
  <si>
    <t>UZIEMIENIE SŁUPA KRAŃCOWEGO</t>
  </si>
  <si>
    <t>27 d.5</t>
  </si>
  <si>
    <t>28 d.5</t>
  </si>
  <si>
    <t>POMIARY</t>
  </si>
  <si>
    <t>29 d.6</t>
  </si>
  <si>
    <t>Badania i pomiary instalacji uziemiajšcej. Uziemienie ochronne lub robocze, pomiar pierwszy</t>
  </si>
  <si>
    <t>30 d.6</t>
  </si>
  <si>
    <t>Badania i pomiary instalacji uziemiajšcej. Uziemienie ochronne lub robocze za każdy następny pomiar</t>
  </si>
  <si>
    <t>31 d.6</t>
  </si>
  <si>
    <t>32 d.6</t>
  </si>
  <si>
    <t>33 d.7</t>
  </si>
  <si>
    <t>34 d.7</t>
  </si>
  <si>
    <t>35 d.7</t>
  </si>
  <si>
    <t>36 d.8</t>
  </si>
  <si>
    <t>37 d.8</t>
  </si>
  <si>
    <t>38 d.8</t>
  </si>
  <si>
    <t>39 d.8</t>
  </si>
  <si>
    <t>40 d.8</t>
  </si>
  <si>
    <t>Ręczne kopanie rowów dla kabli, w gruncie kat. III - dl. 47,5m</t>
  </si>
  <si>
    <t>41 d.8</t>
  </si>
  <si>
    <t>42 d.8</t>
  </si>
  <si>
    <t>43 d.8</t>
  </si>
  <si>
    <t>44 d.8</t>
  </si>
  <si>
    <t>45 d.8</t>
  </si>
  <si>
    <t>46 d.8</t>
  </si>
  <si>
    <t>Zasypywanie ręczne rowów dla kabli. Grunt kategorii III dł.47,5m</t>
  </si>
  <si>
    <t>47 d.8</t>
  </si>
  <si>
    <t>48 d.8</t>
  </si>
  <si>
    <t>49 d.9</t>
  </si>
  <si>
    <t>50 d.9</t>
  </si>
  <si>
    <t>Przewierty mechaniczne dla rur pod obiektami. Za pierwszą rurę o średnicy do 125 mm [ SRS 110]. GŁĘBOKOŚĆ PRZEWIERTU  min. 1,2m od warstwy bitumicznej</t>
  </si>
  <si>
    <t>Ułożenie rur osłonowych z PCW o rednicy do 140 mm [rura DVK 50] - skrzyżowanie z drogami i mediami  suma 4,5m [3 x 1,5m]</t>
  </si>
  <si>
    <t>Układanie ręczne kabla YAKY[XS] 4 x 35 mm2 w rowie kablowycm z przykryciem folią kalandrowaną z PCW uplastycznionego grub.pow.0,4-0,6 mm  i w rurach ochronnych 34m</t>
  </si>
  <si>
    <t>Nasypanie warstwy piasku po ułożeniu kabla o szerokości do 0,2 m - dł. 34m</t>
  </si>
  <si>
    <t>Badanie linii kablowej niskiego napięcia. Kabel N.N. o ilości żył - 4 - sprawdzanie ciągłości żył kabli</t>
  </si>
  <si>
    <t>Nasypanie warstwy piasku po ułożeniu kabla o szerokości do 0,2 m - dł. 2m</t>
  </si>
  <si>
    <t>Podłączanie kabla YAKY[XS] 4 x 35mm2 w proj. szafce  pod rozłącznik L1-3 i zacisk PE</t>
  </si>
  <si>
    <t>Uziemienie złącza. Mechaniczne pogrążanie uziomów pionowych, prętowych w gruncie kategorii III</t>
  </si>
  <si>
    <t>Uziemienie szafki kablowo - pomiarowej. Montaż bednarki uziemiającej w gruncie kategorii III. Połączenie uziomu pionowego z zaciskiem uziemiajšcym złącza kablowego.</t>
  </si>
  <si>
    <t>Uziemienie złšcza. Mechaniczne pogrążanie uziomów pionowych, prętowych w gruncie kategorii III Krotnoć = 2</t>
  </si>
  <si>
    <t>Uziemienie złącza kablowego. Montaż bednarki uziemiającej w gruncie kategorii III. Połączenie uziomu pionowego z zaciskiem uziemiającym złącza kablowego. Krotnoć = 2</t>
  </si>
  <si>
    <t>Sprawdzenie i pomiar obwodu elektrycznego niskiego napięcia. Obwód o ilości faz - 3</t>
  </si>
  <si>
    <t>Sprawdzenie i pomiar obwodu elektrycznego niskiego napięcia. Obwód o ilości faz - 1</t>
  </si>
  <si>
    <t xml:space="preserve">SINIARZEWO- OBWÓD Z  ISTNIEJĄCEGO SŁUPA  OŚWIETLENIA TYPU ZN </t>
  </si>
  <si>
    <t>Układanie kabla istniejącego w rurze ochronnej na słupie stojącym</t>
  </si>
  <si>
    <t>Układanie kabla istniejącego na słupie betonowym.Kabel mocowany do słupa, mocowany uchwytami stalowymi odstępowymi</t>
  </si>
  <si>
    <t>Podłączenie istn. do przewodów lini nn - 4 rg</t>
  </si>
  <si>
    <t>Montaż i stawianie słupów owietleniowych - Słup oświetleniowy jednoczęściowy, stalowy, ocynkowany o wys. 7,0-7,5m</t>
  </si>
  <si>
    <t>Montaż opraw oświetlenia zewnętrznego na słupach</t>
  </si>
  <si>
    <t>Montaż przewodów kabelkowych do opraw oświetleniowych, wciąganie kabla i przewody w słupy i wysięgniki.</t>
  </si>
  <si>
    <t>Przewierty mechaniczne dla rur pod obiektami. Za pierwszą rurę o średnicy do 125 mm [ SRS 110]. GŁĘBOKOŚĆ PRZEWIERTU  min. 1,2m od warstwy bitumicznej</t>
  </si>
  <si>
    <t>Nasypanie warstwy piasku na dnie rowu kablowego o szerokości do 0,2 m - dł. 47,5m</t>
  </si>
  <si>
    <t>Ułożenie rur osłonowych z PCW o średnicy do 140 mm [rura DVK 50] - skrzyżowanie z drogami i mediami  suma 3m [2 x 1,5m]</t>
  </si>
  <si>
    <t>Układanie ręczne kabla YAKY[XS] 4 x 35 mm2 w rowie kablowycm z przykryciem folią kalandrowaną z PCW uplastycznionego grub.pow.0,4-0,6 mm  i w rurach ochronnych 47,5m</t>
  </si>
  <si>
    <t>Nasypanie warstwy piasku po ułożeniu kabla o szerokości do 0,2 m - dł. 47,5m</t>
  </si>
  <si>
    <t>Badanie linii kablowej niskiego napięcia. Kabel N.N. o iloci żył - 4 - sprawdzanie ciągloci żyl kabli</t>
  </si>
  <si>
    <t>Uziemienie złącza kablowego. Montaż bednarki uziemiajšccej w gruncie kategorii III. Połączenie uziomu pionowego z zaciskiem uziemiającym złącza kablowego.</t>
  </si>
  <si>
    <t>cena jedn.</t>
  </si>
  <si>
    <t>wartość</t>
  </si>
  <si>
    <t>ŁĄCZNIE</t>
  </si>
  <si>
    <t>WARTOŚĆ NETTO:</t>
  </si>
  <si>
    <t>Kosztorys ofertowy wykonanie robót budowlanych związanych z budową ścieżki pieszo-rowerowej w miejscowości Siniarzewo - branża elektryczna</t>
  </si>
  <si>
    <t xml:space="preserve">                                                                            ……...............................................................
podpisy osób uprawnionych                                                                                      do składania oświadczeń woli w imieniu wykonawcy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</si>
</sst>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vertical="center" wrapText="1"/>
    </xf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2" fontId="0" fillId="0" borderId="10" xfId="0" applyNumberForma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0" fillId="0" borderId="10" xfId="1" applyFont="1" applyBorder="1"/>
    <xf numFmtId="44" fontId="0" fillId="0" borderId="10" xfId="0" applyNumberFormat="1" applyBorder="1"/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 vertical="center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3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/>
    <cellStyle name="Zły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6"/>
  <sheetViews>
    <sheetView tabSelected="1" view="pageBreakPreview" topLeftCell="A55" zoomScaleNormal="100" zoomScaleSheetLayoutView="100" workbookViewId="0">
      <selection activeCell="G73" sqref="G73"/>
    </sheetView>
  </sheetViews>
  <sheetFormatPr defaultRowHeight="15" x14ac:dyDescent="0.25"/>
  <cols>
    <col min="2" max="2" width="73.28515625" style="1" customWidth="1"/>
    <col min="3" max="3" width="9.140625" customWidth="1"/>
    <col min="5" max="5" width="10.140625" customWidth="1"/>
    <col min="6" max="6" width="14" customWidth="1"/>
  </cols>
  <sheetData>
    <row r="1" spans="1:6" ht="41.25" customHeight="1" x14ac:dyDescent="0.25">
      <c r="A1" s="18" t="s">
        <v>117</v>
      </c>
      <c r="B1" s="18"/>
      <c r="C1" s="18"/>
      <c r="D1" s="18"/>
      <c r="E1" s="18"/>
      <c r="F1" s="18"/>
    </row>
    <row r="2" spans="1:6" x14ac:dyDescent="0.25">
      <c r="A2" s="2" t="s">
        <v>0</v>
      </c>
      <c r="B2" s="3" t="s">
        <v>1</v>
      </c>
      <c r="C2" s="2" t="s">
        <v>2</v>
      </c>
      <c r="D2" s="2" t="s">
        <v>3</v>
      </c>
      <c r="E2" s="2" t="s">
        <v>113</v>
      </c>
      <c r="F2" s="4" t="s">
        <v>114</v>
      </c>
    </row>
    <row r="3" spans="1:6" ht="30" x14ac:dyDescent="0.25">
      <c r="A3" s="4" t="s">
        <v>5</v>
      </c>
      <c r="B3" s="5" t="s">
        <v>6</v>
      </c>
      <c r="C3" s="4" t="s">
        <v>7</v>
      </c>
      <c r="D3" s="6">
        <v>3</v>
      </c>
      <c r="E3" s="7"/>
      <c r="F3" s="7">
        <f>E3*D3</f>
        <v>0</v>
      </c>
    </row>
    <row r="4" spans="1:6" x14ac:dyDescent="0.25">
      <c r="A4" s="4" t="s">
        <v>8</v>
      </c>
      <c r="B4" s="5" t="s">
        <v>9</v>
      </c>
      <c r="C4" s="4" t="s">
        <v>7</v>
      </c>
      <c r="D4" s="6">
        <v>3</v>
      </c>
      <c r="E4" s="7"/>
      <c r="F4" s="7">
        <f t="shared" ref="F4:F15" si="0">E4*D4</f>
        <v>0</v>
      </c>
    </row>
    <row r="5" spans="1:6" x14ac:dyDescent="0.25">
      <c r="A5" s="4" t="s">
        <v>10</v>
      </c>
      <c r="B5" s="5" t="s">
        <v>11</v>
      </c>
      <c r="C5" s="4" t="s">
        <v>7</v>
      </c>
      <c r="D5" s="6">
        <v>3</v>
      </c>
      <c r="E5" s="7"/>
      <c r="F5" s="7">
        <f t="shared" si="0"/>
        <v>0</v>
      </c>
    </row>
    <row r="6" spans="1:6" ht="30" x14ac:dyDescent="0.25">
      <c r="A6" s="4" t="s">
        <v>12</v>
      </c>
      <c r="B6" s="5" t="s">
        <v>13</v>
      </c>
      <c r="C6" s="4" t="s">
        <v>14</v>
      </c>
      <c r="D6" s="6">
        <v>3</v>
      </c>
      <c r="E6" s="7"/>
      <c r="F6" s="7">
        <f t="shared" si="0"/>
        <v>0</v>
      </c>
    </row>
    <row r="7" spans="1:6" ht="30" x14ac:dyDescent="0.25">
      <c r="A7" s="4" t="s">
        <v>15</v>
      </c>
      <c r="B7" s="5" t="s">
        <v>86</v>
      </c>
      <c r="C7" s="4" t="s">
        <v>16</v>
      </c>
      <c r="D7" s="6">
        <v>13</v>
      </c>
      <c r="E7" s="7"/>
      <c r="F7" s="7">
        <f t="shared" si="0"/>
        <v>0</v>
      </c>
    </row>
    <row r="8" spans="1:6" x14ac:dyDescent="0.25">
      <c r="A8" s="4" t="s">
        <v>17</v>
      </c>
      <c r="B8" s="5" t="s">
        <v>18</v>
      </c>
      <c r="C8" s="4" t="s">
        <v>19</v>
      </c>
      <c r="D8" s="6">
        <v>11.9</v>
      </c>
      <c r="E8" s="7"/>
      <c r="F8" s="7">
        <f t="shared" si="0"/>
        <v>0</v>
      </c>
    </row>
    <row r="9" spans="1:6" ht="30" x14ac:dyDescent="0.25">
      <c r="A9" s="4" t="s">
        <v>20</v>
      </c>
      <c r="B9" s="5" t="s">
        <v>21</v>
      </c>
      <c r="C9" s="4" t="s">
        <v>16</v>
      </c>
      <c r="D9" s="6">
        <v>34</v>
      </c>
      <c r="E9" s="7"/>
      <c r="F9" s="7">
        <f t="shared" si="0"/>
        <v>0</v>
      </c>
    </row>
    <row r="10" spans="1:6" ht="30" x14ac:dyDescent="0.25">
      <c r="A10" s="4" t="s">
        <v>22</v>
      </c>
      <c r="B10" s="5" t="s">
        <v>87</v>
      </c>
      <c r="C10" s="4" t="s">
        <v>16</v>
      </c>
      <c r="D10" s="6">
        <v>4.5</v>
      </c>
      <c r="E10" s="7"/>
      <c r="F10" s="7">
        <f t="shared" si="0"/>
        <v>0</v>
      </c>
    </row>
    <row r="11" spans="1:6" ht="45" x14ac:dyDescent="0.25">
      <c r="A11" s="4" t="s">
        <v>23</v>
      </c>
      <c r="B11" s="5" t="s">
        <v>88</v>
      </c>
      <c r="C11" s="4" t="s">
        <v>16</v>
      </c>
      <c r="D11" s="6">
        <v>34</v>
      </c>
      <c r="E11" s="7"/>
      <c r="F11" s="7">
        <f t="shared" si="0"/>
        <v>0</v>
      </c>
    </row>
    <row r="12" spans="1:6" x14ac:dyDescent="0.25">
      <c r="A12" s="4" t="s">
        <v>24</v>
      </c>
      <c r="B12" s="5" t="s">
        <v>89</v>
      </c>
      <c r="C12" s="4" t="s">
        <v>16</v>
      </c>
      <c r="D12" s="6">
        <v>34</v>
      </c>
      <c r="E12" s="7"/>
      <c r="F12" s="7">
        <f t="shared" si="0"/>
        <v>0</v>
      </c>
    </row>
    <row r="13" spans="1:6" x14ac:dyDescent="0.25">
      <c r="A13" s="4" t="s">
        <v>25</v>
      </c>
      <c r="B13" s="5" t="s">
        <v>26</v>
      </c>
      <c r="C13" s="4" t="s">
        <v>19</v>
      </c>
      <c r="D13" s="6">
        <v>8.5</v>
      </c>
      <c r="E13" s="7"/>
      <c r="F13" s="7">
        <f t="shared" si="0"/>
        <v>0</v>
      </c>
    </row>
    <row r="14" spans="1:6" ht="30" x14ac:dyDescent="0.25">
      <c r="A14" s="4" t="s">
        <v>27</v>
      </c>
      <c r="B14" s="5" t="s">
        <v>90</v>
      </c>
      <c r="C14" s="4" t="s">
        <v>28</v>
      </c>
      <c r="D14" s="6">
        <v>4</v>
      </c>
      <c r="E14" s="7"/>
      <c r="F14" s="7">
        <f t="shared" si="0"/>
        <v>0</v>
      </c>
    </row>
    <row r="15" spans="1:6" x14ac:dyDescent="0.25">
      <c r="A15" s="4" t="s">
        <v>29</v>
      </c>
      <c r="B15" s="5" t="s">
        <v>30</v>
      </c>
      <c r="C15" s="4" t="s">
        <v>31</v>
      </c>
      <c r="D15" s="6">
        <v>1</v>
      </c>
      <c r="E15" s="7"/>
      <c r="F15" s="7">
        <f t="shared" si="0"/>
        <v>0</v>
      </c>
    </row>
    <row r="16" spans="1:6" x14ac:dyDescent="0.25">
      <c r="A16" s="13" t="s">
        <v>115</v>
      </c>
      <c r="B16" s="13"/>
      <c r="C16" s="13"/>
      <c r="D16" s="13"/>
      <c r="E16" s="13"/>
      <c r="F16" s="8">
        <f>SUM(F3:F15)</f>
        <v>0</v>
      </c>
    </row>
    <row r="17" spans="1:6" ht="30" customHeight="1" x14ac:dyDescent="0.25">
      <c r="A17" s="4">
        <v>3</v>
      </c>
      <c r="B17" s="15" t="s">
        <v>32</v>
      </c>
      <c r="C17" s="16"/>
      <c r="D17" s="16"/>
      <c r="E17" s="16"/>
      <c r="F17" s="17"/>
    </row>
    <row r="18" spans="1:6" x14ac:dyDescent="0.25">
      <c r="A18" s="4" t="s">
        <v>33</v>
      </c>
      <c r="B18" s="5" t="s">
        <v>34</v>
      </c>
      <c r="C18" s="4" t="s">
        <v>19</v>
      </c>
      <c r="D18" s="6">
        <v>0.64</v>
      </c>
      <c r="E18" s="8"/>
      <c r="F18" s="8">
        <f>E18*D18</f>
        <v>0</v>
      </c>
    </row>
    <row r="19" spans="1:6" ht="30" x14ac:dyDescent="0.25">
      <c r="A19" s="4" t="s">
        <v>35</v>
      </c>
      <c r="B19" s="5" t="s">
        <v>36</v>
      </c>
      <c r="C19" s="4" t="s">
        <v>16</v>
      </c>
      <c r="D19" s="6">
        <v>2</v>
      </c>
      <c r="E19" s="8"/>
      <c r="F19" s="8">
        <f t="shared" ref="F19:F24" si="1">E19*D19</f>
        <v>0</v>
      </c>
    </row>
    <row r="20" spans="1:6" x14ac:dyDescent="0.25">
      <c r="A20" s="4" t="s">
        <v>37</v>
      </c>
      <c r="B20" s="5" t="s">
        <v>38</v>
      </c>
      <c r="C20" s="4" t="s">
        <v>16</v>
      </c>
      <c r="D20" s="6">
        <v>1.5</v>
      </c>
      <c r="E20" s="8"/>
      <c r="F20" s="8">
        <f t="shared" si="1"/>
        <v>0</v>
      </c>
    </row>
    <row r="21" spans="1:6" x14ac:dyDescent="0.25">
      <c r="A21" s="4" t="s">
        <v>39</v>
      </c>
      <c r="B21" s="5" t="s">
        <v>91</v>
      </c>
      <c r="C21" s="4" t="s">
        <v>16</v>
      </c>
      <c r="D21" s="6">
        <v>2</v>
      </c>
      <c r="E21" s="8"/>
      <c r="F21" s="8">
        <f t="shared" si="1"/>
        <v>0</v>
      </c>
    </row>
    <row r="22" spans="1:6" ht="45" x14ac:dyDescent="0.25">
      <c r="A22" s="4" t="s">
        <v>40</v>
      </c>
      <c r="B22" s="5" t="s">
        <v>41</v>
      </c>
      <c r="C22" s="4" t="s">
        <v>7</v>
      </c>
      <c r="D22" s="6">
        <v>4</v>
      </c>
      <c r="E22" s="8"/>
      <c r="F22" s="8">
        <f t="shared" si="1"/>
        <v>0</v>
      </c>
    </row>
    <row r="23" spans="1:6" x14ac:dyDescent="0.25">
      <c r="A23" s="4" t="s">
        <v>42</v>
      </c>
      <c r="B23" s="5" t="s">
        <v>43</v>
      </c>
      <c r="C23" s="4" t="s">
        <v>16</v>
      </c>
      <c r="D23" s="6">
        <v>1.5</v>
      </c>
      <c r="E23" s="8"/>
      <c r="F23" s="8">
        <f t="shared" si="1"/>
        <v>0</v>
      </c>
    </row>
    <row r="24" spans="1:6" ht="30" x14ac:dyDescent="0.25">
      <c r="A24" s="4" t="s">
        <v>44</v>
      </c>
      <c r="B24" s="5" t="s">
        <v>92</v>
      </c>
      <c r="C24" s="4" t="s">
        <v>7</v>
      </c>
      <c r="D24" s="6">
        <v>4</v>
      </c>
      <c r="E24" s="8"/>
      <c r="F24" s="8">
        <f t="shared" si="1"/>
        <v>0</v>
      </c>
    </row>
    <row r="25" spans="1:6" x14ac:dyDescent="0.25">
      <c r="A25" s="13" t="s">
        <v>115</v>
      </c>
      <c r="B25" s="13"/>
      <c r="C25" s="13"/>
      <c r="D25" s="13"/>
      <c r="E25" s="13"/>
      <c r="F25" s="8">
        <f>SUM(F18:F24)</f>
        <v>0</v>
      </c>
    </row>
    <row r="26" spans="1:6" x14ac:dyDescent="0.25">
      <c r="A26" s="4">
        <v>4</v>
      </c>
      <c r="B26" s="15" t="s">
        <v>46</v>
      </c>
      <c r="C26" s="16"/>
      <c r="D26" s="16"/>
      <c r="E26" s="16"/>
      <c r="F26" s="17"/>
    </row>
    <row r="27" spans="1:6" x14ac:dyDescent="0.25">
      <c r="A27" s="4" t="s">
        <v>47</v>
      </c>
      <c r="B27" s="5" t="s">
        <v>48</v>
      </c>
      <c r="C27" s="4" t="s">
        <v>14</v>
      </c>
      <c r="D27" s="6">
        <v>1</v>
      </c>
      <c r="E27" s="2"/>
      <c r="F27" s="8">
        <f>E27*D27</f>
        <v>0</v>
      </c>
    </row>
    <row r="28" spans="1:6" x14ac:dyDescent="0.25">
      <c r="A28" s="4" t="s">
        <v>49</v>
      </c>
      <c r="B28" s="5" t="s">
        <v>50</v>
      </c>
      <c r="C28" s="4" t="s">
        <v>16</v>
      </c>
      <c r="D28" s="6">
        <v>4.5</v>
      </c>
      <c r="E28" s="2"/>
      <c r="F28" s="8">
        <f t="shared" ref="F28:F32" si="2">E28*D28</f>
        <v>0</v>
      </c>
    </row>
    <row r="29" spans="1:6" ht="45" x14ac:dyDescent="0.25">
      <c r="A29" s="4" t="s">
        <v>51</v>
      </c>
      <c r="B29" s="5" t="s">
        <v>52</v>
      </c>
      <c r="C29" s="4" t="s">
        <v>7</v>
      </c>
      <c r="D29" s="6">
        <v>12</v>
      </c>
      <c r="E29" s="2"/>
      <c r="F29" s="8">
        <f t="shared" si="2"/>
        <v>0</v>
      </c>
    </row>
    <row r="30" spans="1:6" ht="30" x14ac:dyDescent="0.25">
      <c r="A30" s="4" t="s">
        <v>53</v>
      </c>
      <c r="B30" s="5" t="s">
        <v>45</v>
      </c>
      <c r="C30" s="4" t="s">
        <v>7</v>
      </c>
      <c r="D30" s="6">
        <v>12</v>
      </c>
      <c r="E30" s="2"/>
      <c r="F30" s="8">
        <f t="shared" si="2"/>
        <v>0</v>
      </c>
    </row>
    <row r="31" spans="1:6" ht="30" x14ac:dyDescent="0.25">
      <c r="A31" s="4" t="s">
        <v>54</v>
      </c>
      <c r="B31" s="5" t="s">
        <v>93</v>
      </c>
      <c r="C31" s="4" t="s">
        <v>16</v>
      </c>
      <c r="D31" s="6">
        <v>4.5</v>
      </c>
      <c r="E31" s="2"/>
      <c r="F31" s="8">
        <f t="shared" si="2"/>
        <v>0</v>
      </c>
    </row>
    <row r="32" spans="1:6" ht="45" x14ac:dyDescent="0.25">
      <c r="A32" s="4" t="s">
        <v>55</v>
      </c>
      <c r="B32" s="5" t="s">
        <v>94</v>
      </c>
      <c r="C32" s="4" t="s">
        <v>16</v>
      </c>
      <c r="D32" s="6">
        <v>5</v>
      </c>
      <c r="E32" s="2"/>
      <c r="F32" s="8">
        <f t="shared" si="2"/>
        <v>0</v>
      </c>
    </row>
    <row r="33" spans="1:6" x14ac:dyDescent="0.25">
      <c r="A33" s="13" t="s">
        <v>115</v>
      </c>
      <c r="B33" s="13"/>
      <c r="C33" s="13"/>
      <c r="D33" s="13"/>
      <c r="E33" s="13"/>
      <c r="F33" s="8">
        <f>SUM(F27:F32)</f>
        <v>0</v>
      </c>
    </row>
    <row r="34" spans="1:6" x14ac:dyDescent="0.25">
      <c r="A34" s="4">
        <v>5</v>
      </c>
      <c r="B34" s="15" t="s">
        <v>56</v>
      </c>
      <c r="C34" s="16"/>
      <c r="D34" s="16"/>
      <c r="E34" s="16"/>
      <c r="F34" s="17"/>
    </row>
    <row r="35" spans="1:6" ht="30" x14ac:dyDescent="0.25">
      <c r="A35" s="4" t="s">
        <v>57</v>
      </c>
      <c r="B35" s="5" t="s">
        <v>95</v>
      </c>
      <c r="C35" s="4" t="s">
        <v>16</v>
      </c>
      <c r="D35" s="6">
        <v>4.5</v>
      </c>
      <c r="E35" s="2"/>
      <c r="F35" s="8">
        <f>E35*D35</f>
        <v>0</v>
      </c>
    </row>
    <row r="36" spans="1:6" ht="45" x14ac:dyDescent="0.25">
      <c r="A36" s="4" t="s">
        <v>58</v>
      </c>
      <c r="B36" s="5" t="s">
        <v>96</v>
      </c>
      <c r="C36" s="4" t="s">
        <v>16</v>
      </c>
      <c r="D36" s="6">
        <v>5</v>
      </c>
      <c r="E36" s="2"/>
      <c r="F36" s="8">
        <f t="shared" ref="F36:F42" si="3">E36*D36</f>
        <v>0</v>
      </c>
    </row>
    <row r="37" spans="1:6" x14ac:dyDescent="0.25">
      <c r="A37" s="13" t="s">
        <v>115</v>
      </c>
      <c r="B37" s="13"/>
      <c r="C37" s="13"/>
      <c r="D37" s="13"/>
      <c r="E37" s="13"/>
      <c r="F37" s="8">
        <f>SUM(F35:F36)</f>
        <v>0</v>
      </c>
    </row>
    <row r="38" spans="1:6" x14ac:dyDescent="0.25">
      <c r="A38" s="4">
        <v>6</v>
      </c>
      <c r="B38" s="15" t="s">
        <v>59</v>
      </c>
      <c r="C38" s="16"/>
      <c r="D38" s="16"/>
      <c r="E38" s="16"/>
      <c r="F38" s="17"/>
    </row>
    <row r="39" spans="1:6" ht="30" x14ac:dyDescent="0.25">
      <c r="A39" s="4" t="s">
        <v>60</v>
      </c>
      <c r="B39" s="5" t="s">
        <v>61</v>
      </c>
      <c r="C39" s="4" t="s">
        <v>7</v>
      </c>
      <c r="D39" s="6">
        <v>1</v>
      </c>
      <c r="E39" s="2"/>
      <c r="F39" s="8">
        <f t="shared" si="3"/>
        <v>0</v>
      </c>
    </row>
    <row r="40" spans="1:6" ht="30" x14ac:dyDescent="0.25">
      <c r="A40" s="4" t="s">
        <v>62</v>
      </c>
      <c r="B40" s="5" t="s">
        <v>63</v>
      </c>
      <c r="C40" s="4" t="s">
        <v>7</v>
      </c>
      <c r="D40" s="6">
        <v>2</v>
      </c>
      <c r="E40" s="2"/>
      <c r="F40" s="8">
        <f t="shared" si="3"/>
        <v>0</v>
      </c>
    </row>
    <row r="41" spans="1:6" ht="30" x14ac:dyDescent="0.25">
      <c r="A41" s="4" t="s">
        <v>64</v>
      </c>
      <c r="B41" s="5" t="s">
        <v>97</v>
      </c>
      <c r="C41" s="4" t="s">
        <v>31</v>
      </c>
      <c r="D41" s="6">
        <v>1</v>
      </c>
      <c r="E41" s="2"/>
      <c r="F41" s="8">
        <f t="shared" si="3"/>
        <v>0</v>
      </c>
    </row>
    <row r="42" spans="1:6" ht="30" x14ac:dyDescent="0.25">
      <c r="A42" s="4" t="s">
        <v>65</v>
      </c>
      <c r="B42" s="5" t="s">
        <v>98</v>
      </c>
      <c r="C42" s="4" t="s">
        <v>31</v>
      </c>
      <c r="D42" s="6">
        <v>2</v>
      </c>
      <c r="E42" s="2"/>
      <c r="F42" s="8">
        <f t="shared" si="3"/>
        <v>0</v>
      </c>
    </row>
    <row r="43" spans="1:6" x14ac:dyDescent="0.25">
      <c r="A43" s="13" t="s">
        <v>115</v>
      </c>
      <c r="B43" s="13"/>
      <c r="C43" s="13"/>
      <c r="D43" s="13"/>
      <c r="E43" s="13"/>
      <c r="F43" s="9">
        <f>SUM(F39:F42)</f>
        <v>0</v>
      </c>
    </row>
    <row r="44" spans="1:6" x14ac:dyDescent="0.25">
      <c r="A44" s="4">
        <v>7</v>
      </c>
      <c r="B44" s="15" t="s">
        <v>99</v>
      </c>
      <c r="C44" s="16"/>
      <c r="D44" s="16"/>
      <c r="E44" s="16"/>
      <c r="F44" s="17"/>
    </row>
    <row r="45" spans="1:6" x14ac:dyDescent="0.25">
      <c r="A45" s="4" t="s">
        <v>66</v>
      </c>
      <c r="B45" s="5" t="s">
        <v>100</v>
      </c>
      <c r="C45" s="4" t="s">
        <v>16</v>
      </c>
      <c r="D45" s="6">
        <v>3</v>
      </c>
      <c r="E45" s="2"/>
      <c r="F45" s="8">
        <f>E45*D45</f>
        <v>0</v>
      </c>
    </row>
    <row r="46" spans="1:6" ht="30" x14ac:dyDescent="0.25">
      <c r="A46" s="4" t="s">
        <v>67</v>
      </c>
      <c r="B46" s="5" t="s">
        <v>101</v>
      </c>
      <c r="C46" s="4" t="s">
        <v>16</v>
      </c>
      <c r="D46" s="6">
        <v>7.5</v>
      </c>
      <c r="E46" s="2"/>
      <c r="F46" s="8">
        <f t="shared" ref="F46:F47" si="4">E46*D46</f>
        <v>0</v>
      </c>
    </row>
    <row r="47" spans="1:6" x14ac:dyDescent="0.25">
      <c r="A47" s="4" t="s">
        <v>68</v>
      </c>
      <c r="B47" s="5" t="s">
        <v>102</v>
      </c>
      <c r="C47" s="4" t="s">
        <v>14</v>
      </c>
      <c r="D47" s="6">
        <v>1</v>
      </c>
      <c r="E47" s="2"/>
      <c r="F47" s="8">
        <f t="shared" si="4"/>
        <v>0</v>
      </c>
    </row>
    <row r="48" spans="1:6" x14ac:dyDescent="0.25">
      <c r="A48" s="13" t="s">
        <v>115</v>
      </c>
      <c r="B48" s="13"/>
      <c r="C48" s="13"/>
      <c r="D48" s="13"/>
      <c r="E48" s="13"/>
      <c r="F48" s="9">
        <f>SUM(F45:F47)</f>
        <v>0</v>
      </c>
    </row>
    <row r="49" spans="1:6" ht="30" customHeight="1" x14ac:dyDescent="0.25">
      <c r="A49" s="4">
        <v>8</v>
      </c>
      <c r="B49" s="15" t="s">
        <v>4</v>
      </c>
      <c r="C49" s="16"/>
      <c r="D49" s="16"/>
      <c r="E49" s="16"/>
      <c r="F49" s="17"/>
    </row>
    <row r="50" spans="1:6" ht="30" x14ac:dyDescent="0.25">
      <c r="A50" s="4" t="s">
        <v>69</v>
      </c>
      <c r="B50" s="5" t="s">
        <v>103</v>
      </c>
      <c r="C50" s="4" t="s">
        <v>7</v>
      </c>
      <c r="D50" s="6">
        <v>1</v>
      </c>
      <c r="E50" s="2"/>
      <c r="F50" s="8">
        <f>E50*D50</f>
        <v>0</v>
      </c>
    </row>
    <row r="51" spans="1:6" x14ac:dyDescent="0.25">
      <c r="A51" s="4" t="s">
        <v>70</v>
      </c>
      <c r="B51" s="5" t="s">
        <v>9</v>
      </c>
      <c r="C51" s="4" t="s">
        <v>7</v>
      </c>
      <c r="D51" s="6">
        <v>1</v>
      </c>
      <c r="E51" s="2"/>
      <c r="F51" s="8">
        <f t="shared" ref="F51:F62" si="5">E51*D51</f>
        <v>0</v>
      </c>
    </row>
    <row r="52" spans="1:6" x14ac:dyDescent="0.25">
      <c r="A52" s="4" t="s">
        <v>71</v>
      </c>
      <c r="B52" s="5" t="s">
        <v>104</v>
      </c>
      <c r="C52" s="4" t="s">
        <v>7</v>
      </c>
      <c r="D52" s="6">
        <v>1</v>
      </c>
      <c r="E52" s="2"/>
      <c r="F52" s="8">
        <f t="shared" si="5"/>
        <v>0</v>
      </c>
    </row>
    <row r="53" spans="1:6" ht="30" x14ac:dyDescent="0.25">
      <c r="A53" s="4" t="s">
        <v>72</v>
      </c>
      <c r="B53" s="5" t="s">
        <v>105</v>
      </c>
      <c r="C53" s="4" t="s">
        <v>14</v>
      </c>
      <c r="D53" s="6">
        <v>1</v>
      </c>
      <c r="E53" s="2"/>
      <c r="F53" s="8">
        <f t="shared" si="5"/>
        <v>0</v>
      </c>
    </row>
    <row r="54" spans="1:6" x14ac:dyDescent="0.25">
      <c r="A54" s="4" t="s">
        <v>73</v>
      </c>
      <c r="B54" s="5" t="s">
        <v>74</v>
      </c>
      <c r="C54" s="4" t="s">
        <v>19</v>
      </c>
      <c r="D54" s="6">
        <v>13.3</v>
      </c>
      <c r="E54" s="2"/>
      <c r="F54" s="8">
        <f t="shared" si="5"/>
        <v>0</v>
      </c>
    </row>
    <row r="55" spans="1:6" ht="30" x14ac:dyDescent="0.25">
      <c r="A55" s="4" t="s">
        <v>75</v>
      </c>
      <c r="B55" s="5" t="s">
        <v>106</v>
      </c>
      <c r="C55" s="4" t="s">
        <v>16</v>
      </c>
      <c r="D55" s="6">
        <v>9</v>
      </c>
      <c r="E55" s="2"/>
      <c r="F55" s="8">
        <f t="shared" si="5"/>
        <v>0</v>
      </c>
    </row>
    <row r="56" spans="1:6" ht="30" x14ac:dyDescent="0.25">
      <c r="A56" s="4" t="s">
        <v>76</v>
      </c>
      <c r="B56" s="5" t="s">
        <v>107</v>
      </c>
      <c r="C56" s="4" t="s">
        <v>16</v>
      </c>
      <c r="D56" s="6">
        <v>47.5</v>
      </c>
      <c r="E56" s="2"/>
      <c r="F56" s="8">
        <f t="shared" si="5"/>
        <v>0</v>
      </c>
    </row>
    <row r="57" spans="1:6" ht="30" x14ac:dyDescent="0.25">
      <c r="A57" s="4" t="s">
        <v>77</v>
      </c>
      <c r="B57" s="5" t="s">
        <v>108</v>
      </c>
      <c r="C57" s="4" t="s">
        <v>16</v>
      </c>
      <c r="D57" s="6">
        <v>3</v>
      </c>
      <c r="E57" s="2"/>
      <c r="F57" s="8">
        <f t="shared" si="5"/>
        <v>0</v>
      </c>
    </row>
    <row r="58" spans="1:6" ht="45" x14ac:dyDescent="0.25">
      <c r="A58" s="4" t="s">
        <v>78</v>
      </c>
      <c r="B58" s="5" t="s">
        <v>109</v>
      </c>
      <c r="C58" s="4" t="s">
        <v>16</v>
      </c>
      <c r="D58" s="6">
        <v>48</v>
      </c>
      <c r="E58" s="2"/>
      <c r="F58" s="8">
        <f t="shared" si="5"/>
        <v>0</v>
      </c>
    </row>
    <row r="59" spans="1:6" x14ac:dyDescent="0.25">
      <c r="A59" s="4" t="s">
        <v>79</v>
      </c>
      <c r="B59" s="5" t="s">
        <v>110</v>
      </c>
      <c r="C59" s="4" t="s">
        <v>16</v>
      </c>
      <c r="D59" s="6">
        <v>47.5</v>
      </c>
      <c r="E59" s="2"/>
      <c r="F59" s="8">
        <f t="shared" si="5"/>
        <v>0</v>
      </c>
    </row>
    <row r="60" spans="1:6" x14ac:dyDescent="0.25">
      <c r="A60" s="4" t="s">
        <v>80</v>
      </c>
      <c r="B60" s="5" t="s">
        <v>81</v>
      </c>
      <c r="C60" s="4" t="s">
        <v>19</v>
      </c>
      <c r="D60" s="6">
        <v>9.5</v>
      </c>
      <c r="E60" s="2"/>
      <c r="F60" s="8">
        <f t="shared" si="5"/>
        <v>0</v>
      </c>
    </row>
    <row r="61" spans="1:6" ht="30" x14ac:dyDescent="0.25">
      <c r="A61" s="4" t="s">
        <v>82</v>
      </c>
      <c r="B61" s="5" t="s">
        <v>111</v>
      </c>
      <c r="C61" s="4" t="s">
        <v>28</v>
      </c>
      <c r="D61" s="6">
        <v>2</v>
      </c>
      <c r="E61" s="2"/>
      <c r="F61" s="8">
        <f t="shared" si="5"/>
        <v>0</v>
      </c>
    </row>
    <row r="62" spans="1:6" x14ac:dyDescent="0.25">
      <c r="A62" s="4" t="s">
        <v>83</v>
      </c>
      <c r="B62" s="5" t="s">
        <v>30</v>
      </c>
      <c r="C62" s="4" t="s">
        <v>31</v>
      </c>
      <c r="D62" s="6">
        <v>1</v>
      </c>
      <c r="E62" s="2"/>
      <c r="F62" s="8">
        <f t="shared" si="5"/>
        <v>0</v>
      </c>
    </row>
    <row r="63" spans="1:6" x14ac:dyDescent="0.25">
      <c r="A63" s="13" t="s">
        <v>115</v>
      </c>
      <c r="B63" s="13"/>
      <c r="C63" s="13"/>
      <c r="D63" s="13"/>
      <c r="E63" s="13"/>
      <c r="F63" s="9">
        <f>SUM(F50:F62)</f>
        <v>0</v>
      </c>
    </row>
    <row r="64" spans="1:6" x14ac:dyDescent="0.25">
      <c r="A64" s="4">
        <v>9</v>
      </c>
      <c r="B64" s="15" t="s">
        <v>56</v>
      </c>
      <c r="C64" s="16"/>
      <c r="D64" s="16"/>
      <c r="E64" s="16"/>
      <c r="F64" s="17"/>
    </row>
    <row r="65" spans="1:6" ht="30" x14ac:dyDescent="0.25">
      <c r="A65" s="4" t="s">
        <v>84</v>
      </c>
      <c r="B65" s="5" t="s">
        <v>93</v>
      </c>
      <c r="C65" s="4" t="s">
        <v>16</v>
      </c>
      <c r="D65" s="6">
        <v>4.5</v>
      </c>
      <c r="E65" s="2"/>
      <c r="F65" s="8">
        <f>E65*D65</f>
        <v>0</v>
      </c>
    </row>
    <row r="66" spans="1:6" ht="45" x14ac:dyDescent="0.25">
      <c r="A66" s="4" t="s">
        <v>85</v>
      </c>
      <c r="B66" s="5" t="s">
        <v>112</v>
      </c>
      <c r="C66" s="4" t="s">
        <v>16</v>
      </c>
      <c r="D66" s="6">
        <v>5</v>
      </c>
      <c r="E66" s="2"/>
      <c r="F66" s="8">
        <f>E66*D66</f>
        <v>0</v>
      </c>
    </row>
    <row r="67" spans="1:6" x14ac:dyDescent="0.25">
      <c r="A67" s="14" t="s">
        <v>115</v>
      </c>
      <c r="B67" s="14"/>
      <c r="C67" s="14"/>
      <c r="D67" s="14"/>
      <c r="E67" s="14"/>
      <c r="F67" s="9">
        <f>SUM(F65:F66)</f>
        <v>0</v>
      </c>
    </row>
    <row r="68" spans="1:6" x14ac:dyDescent="0.25">
      <c r="D68" s="12" t="s">
        <v>116</v>
      </c>
      <c r="E68" s="12"/>
      <c r="F68" s="9">
        <f>F67+F63+F48+F43+F37+F33+F25+F16</f>
        <v>0</v>
      </c>
    </row>
    <row r="69" spans="1:6" x14ac:dyDescent="0.25">
      <c r="C69" s="19" t="s">
        <v>118</v>
      </c>
      <c r="D69" s="10"/>
      <c r="E69" s="10"/>
      <c r="F69" s="11"/>
    </row>
    <row r="70" spans="1:6" x14ac:dyDescent="0.25">
      <c r="C70" s="19"/>
      <c r="D70" s="10"/>
      <c r="E70" s="10"/>
      <c r="F70" s="11"/>
    </row>
    <row r="71" spans="1:6" x14ac:dyDescent="0.25">
      <c r="C71" s="10"/>
      <c r="D71" s="10"/>
      <c r="E71" s="10"/>
      <c r="F71" s="11"/>
    </row>
    <row r="72" spans="1:6" x14ac:dyDescent="0.25">
      <c r="C72" s="10"/>
      <c r="D72" s="10"/>
      <c r="E72" s="10"/>
      <c r="F72" s="11"/>
    </row>
    <row r="73" spans="1:6" x14ac:dyDescent="0.25">
      <c r="C73" s="10"/>
      <c r="D73" s="10"/>
      <c r="E73" s="10"/>
      <c r="F73" s="11"/>
    </row>
    <row r="74" spans="1:6" x14ac:dyDescent="0.25">
      <c r="C74" s="10"/>
      <c r="D74" s="10"/>
      <c r="E74" s="10"/>
      <c r="F74" s="11"/>
    </row>
    <row r="75" spans="1:6" x14ac:dyDescent="0.25">
      <c r="C75" s="10"/>
      <c r="D75" s="10"/>
      <c r="E75" s="10"/>
      <c r="F75" s="11"/>
    </row>
    <row r="76" spans="1:6" x14ac:dyDescent="0.25">
      <c r="C76" s="10"/>
      <c r="D76" s="10"/>
      <c r="E76" s="10"/>
      <c r="F76" s="11"/>
    </row>
  </sheetData>
  <mergeCells count="18">
    <mergeCell ref="B49:F49"/>
    <mergeCell ref="A1:F1"/>
    <mergeCell ref="A48:E48"/>
    <mergeCell ref="A16:E16"/>
    <mergeCell ref="A25:E25"/>
    <mergeCell ref="A33:E33"/>
    <mergeCell ref="A43:E43"/>
    <mergeCell ref="A37:E37"/>
    <mergeCell ref="B17:F17"/>
    <mergeCell ref="B26:F26"/>
    <mergeCell ref="B34:F34"/>
    <mergeCell ref="B38:F38"/>
    <mergeCell ref="B44:F44"/>
    <mergeCell ref="C69:F76"/>
    <mergeCell ref="D68:E68"/>
    <mergeCell ref="A63:E63"/>
    <mergeCell ref="A67:E67"/>
    <mergeCell ref="B64:F64"/>
  </mergeCells>
  <pageMargins left="0.7" right="0.7" top="0.75" bottom="0.75" header="0.3" footer="0.3"/>
  <pageSetup paperSize="9" scale="68" orientation="portrait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SINIARZEWO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Usługi Drogowe</dc:creator>
  <cp:lastModifiedBy>Janek</cp:lastModifiedBy>
  <dcterms:created xsi:type="dcterms:W3CDTF">2023-06-07T11:33:32Z</dcterms:created>
  <dcterms:modified xsi:type="dcterms:W3CDTF">2023-06-16T13:29:04Z</dcterms:modified>
</cp:coreProperties>
</file>