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k\Desktop\PRZETARGI\PRZETARGI - 2023\ŚCIEŻKA SINIARZEWO\DO ZDW POPRAWIONE\Zal. nr 7 do SWZ - Kosztorys ofertowy — poprawiony\"/>
    </mc:Choice>
  </mc:AlternateContent>
  <xr:revisionPtr revIDLastSave="0" documentId="13_ncr:1_{07F51543-CF48-4BB4-8A5F-BC3A6C4A1E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niarzewo, dr" sheetId="1" r:id="rId1"/>
  </sheets>
  <calcPr calcId="181029"/>
</workbook>
</file>

<file path=xl/calcChain.xml><?xml version="1.0" encoding="utf-8"?>
<calcChain xmlns="http://schemas.openxmlformats.org/spreadsheetml/2006/main">
  <c r="F77" i="1" l="1"/>
  <c r="F78" i="1"/>
  <c r="F79" i="1"/>
  <c r="F76" i="1"/>
  <c r="F72" i="1"/>
  <c r="F73" i="1"/>
  <c r="F71" i="1"/>
  <c r="F74" i="1" s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50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29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4" i="1"/>
  <c r="F27" i="1" s="1"/>
  <c r="F80" i="1" l="1"/>
  <c r="F69" i="1"/>
  <c r="F48" i="1"/>
  <c r="F81" i="1" l="1"/>
</calcChain>
</file>

<file path=xl/sharedStrings.xml><?xml version="1.0" encoding="utf-8"?>
<sst xmlns="http://schemas.openxmlformats.org/spreadsheetml/2006/main" count="223" uniqueCount="155">
  <si>
    <t>Lp.</t>
  </si>
  <si>
    <t>Opis</t>
  </si>
  <si>
    <t>Jedn.przedm.</t>
  </si>
  <si>
    <t>Cena jedn.</t>
  </si>
  <si>
    <t>Wartoć</t>
  </si>
  <si>
    <t>Roboty przygotowawcze</t>
  </si>
  <si>
    <t>1 d.1</t>
  </si>
  <si>
    <t>Roboty pomiarowe przy liniowych robotach ziemnych - trasa drogi w terenie równinnym</t>
  </si>
  <si>
    <t>m</t>
  </si>
  <si>
    <t>2 d.1</t>
  </si>
  <si>
    <t>3 d.1</t>
  </si>
  <si>
    <t>szt.</t>
  </si>
  <si>
    <t>4 d.1</t>
  </si>
  <si>
    <t>Mechaniczne karczowanie pni (r. 26-35 cm)</t>
  </si>
  <si>
    <t>5 d.1</t>
  </si>
  <si>
    <t>6 d.1</t>
  </si>
  <si>
    <t>Mechaniczne karczowanie pni (r. 36-45 cm)</t>
  </si>
  <si>
    <t>7 d.1</t>
  </si>
  <si>
    <t>8 d.1</t>
  </si>
  <si>
    <t>Mechaniczne karczowanie pni (r. 46-55 cm)</t>
  </si>
  <si>
    <t>9 d.1</t>
  </si>
  <si>
    <t>10 d.1</t>
  </si>
  <si>
    <t>Mechaniczne karczowanie pni (r. 56-65 cm)</t>
  </si>
  <si>
    <t>11 d.1</t>
  </si>
  <si>
    <t>12 d.1</t>
  </si>
  <si>
    <t>Mechaniczne karczowanie pni r. większa niż 66 cm</t>
  </si>
  <si>
    <t>13 d.1</t>
  </si>
  <si>
    <t>Mechaniczne karczowanie zagajników rzadkich</t>
  </si>
  <si>
    <t>m2</t>
  </si>
  <si>
    <t>14 d.1</t>
  </si>
  <si>
    <t>Rozebranie nawierzchni z kostki betonowej na podsypce piaskowej z wypełnieniem spoin piaskiem wraz z oczyszczeniem, spaletowaniem i przekazaniem do Inwestora</t>
  </si>
  <si>
    <t>15 d.1</t>
  </si>
  <si>
    <t>16 d.1</t>
  </si>
  <si>
    <t>Ręczne rozebranie nawierzchni z mieszanek mineralno-bitumicznych</t>
  </si>
  <si>
    <t>17 d.1</t>
  </si>
  <si>
    <t>Rozebranie krawężników betonowych 15x30 cm na podsypce cementowo-piaskowej</t>
  </si>
  <si>
    <t>18 d.1</t>
  </si>
  <si>
    <t>Rozebranie obrzeży 8x30 cm na podsypce cementowo-piaskowej</t>
  </si>
  <si>
    <t>19 d.1</t>
  </si>
  <si>
    <t>Rozebranie krawężników wtopionych na podsypce cementowo-piaskowej</t>
  </si>
  <si>
    <t>20 d.1</t>
  </si>
  <si>
    <t>Przestawienie ogrodzenia z elementów betonowych</t>
  </si>
  <si>
    <t>21 d.1</t>
  </si>
  <si>
    <t>Rozebranie murków oporowych z elementów prefabrykowanych</t>
  </si>
  <si>
    <t>22 d.1</t>
  </si>
  <si>
    <t>Rozebranie przepustów rurowych wraz z wywozem poza teren budowy</t>
  </si>
  <si>
    <t>23 d.1</t>
  </si>
  <si>
    <t>Rury osłonowe wykonane wykopem otwartym, ręcznie z rur ochronych PCW na głębokoci do 1.1 m w gruncie kat. IV - zabezpieczenie sieci Orange, Energa oraz wiatłowodów</t>
  </si>
  <si>
    <t>Razem dział: Roboty przygotowawcze</t>
  </si>
  <si>
    <t>Nawierzchnia cieżki i zjazdów</t>
  </si>
  <si>
    <t>24 d.2</t>
  </si>
  <si>
    <t>m3</t>
  </si>
  <si>
    <t>25 d.2</t>
  </si>
  <si>
    <t>26 d.2</t>
  </si>
  <si>
    <t>Formowanie i zagęszczanie nasypów o wys. do 3,0 m w gruncie kat.III, materiał Wykonawcy</t>
  </si>
  <si>
    <t>27 d.2</t>
  </si>
  <si>
    <t>28 d.2</t>
  </si>
  <si>
    <t>29 d.2</t>
  </si>
  <si>
    <t>Warstwa górna podbudowy z kruszyw łamanych gr. 10 cm na powierzchni cieżki</t>
  </si>
  <si>
    <t>30 d.2</t>
  </si>
  <si>
    <t>Warstwa dolna podbudowy z kruszyw łamanych gr. 20 cm na powierzchni zjazdów</t>
  </si>
  <si>
    <t>31 d.2</t>
  </si>
  <si>
    <t>Skropienie asfaltem nawierzchni drogowych</t>
  </si>
  <si>
    <t>32 d.2</t>
  </si>
  <si>
    <t>33 d.2</t>
  </si>
  <si>
    <t>34 d.2</t>
  </si>
  <si>
    <t>35 d.2</t>
  </si>
  <si>
    <t>Obrzeża betonowe o wymiarach 30x8 cm na podsypce piaskowej, spoiny wypełnione piaskiem</t>
  </si>
  <si>
    <t>36 d.2</t>
  </si>
  <si>
    <t>Oporniki betonowy o wymiarach 12x25 cm bez ław na podsypce cementowo-piaskowej</t>
  </si>
  <si>
    <t>37 d.2</t>
  </si>
  <si>
    <t>Krawężniki betonowe wtopione o wymiarach 15x22 cm bez ław na podsypce piaskowej</t>
  </si>
  <si>
    <t>38 d.2</t>
  </si>
  <si>
    <t>Krawężniki betonowe drogowyo wymiarach 15x30 cm bez ław na podsypce piaskowej</t>
  </si>
  <si>
    <t>39 d.2</t>
  </si>
  <si>
    <t>Ława pod krawężniki betonowa z oporem</t>
  </si>
  <si>
    <t>40 d.2</t>
  </si>
  <si>
    <t>Ława pod obrzeża betonowa z oporem</t>
  </si>
  <si>
    <t>41 d.2</t>
  </si>
  <si>
    <t>42 d.2</t>
  </si>
  <si>
    <t>Razem dział: Nawierzchnia cieżki i zjazdów</t>
  </si>
  <si>
    <t>Roboty brukarskie</t>
  </si>
  <si>
    <t>43 d.3</t>
  </si>
  <si>
    <t>Koryta wykonywane mechanicznie gł. 10 cm w gruncie kat. II-VI na całej szerokoci peronu przystrankowego</t>
  </si>
  <si>
    <t>44 d.3</t>
  </si>
  <si>
    <t>Profilowanie i zagęszczanie podłoża wykonywane mechanicznie w gruncie kat. II-IV pod warstwy konstrukcyjne nawierzchni</t>
  </si>
  <si>
    <t>45 d.3</t>
  </si>
  <si>
    <t>46 d.3</t>
  </si>
  <si>
    <t>Warstwa górna podbudowy z kruszyw łamanych gr. 10 cm na powierzchni chodnika i peronu przystankowego</t>
  </si>
  <si>
    <t>47 d.3</t>
  </si>
  <si>
    <t>Chodniki z kostki brukowej betonowej gruboci 6 cm na podsypce cementowo-piaskowej z wypełnieniem spoin piaskiem</t>
  </si>
  <si>
    <t>48 d.3</t>
  </si>
  <si>
    <t>49 d.3</t>
  </si>
  <si>
    <t>Płyty ryflowane na przejciach dla pieszych oraz naprowadzajšce</t>
  </si>
  <si>
    <t>50 d.3</t>
  </si>
  <si>
    <t>Koryta wykonywane mechanicznie gł. 20 cm w gruncie kat. II-VI na całej szerokoci zatoki autobusowej</t>
  </si>
  <si>
    <t>51 d.3</t>
  </si>
  <si>
    <t>52 d.3</t>
  </si>
  <si>
    <t>53 d.3</t>
  </si>
  <si>
    <t>Warstwa dolna podbudowy z kruszyw łamanych gr. 20 cm na powierzchni zatoki autobusowej</t>
  </si>
  <si>
    <t>54 d.3</t>
  </si>
  <si>
    <t>Zatoka autobusowa z kostki brukowej betonowej gruboci 8 cm na podsypce cementowo-piaskowej z wypełnieniem spoin piaskiem</t>
  </si>
  <si>
    <t>55 d.3</t>
  </si>
  <si>
    <t>cieki uliczne z kostki brukowej betonowej</t>
  </si>
  <si>
    <t>56 d.3</t>
  </si>
  <si>
    <t>Ława pod ciek betonowa zwykła</t>
  </si>
  <si>
    <t>57 d.3</t>
  </si>
  <si>
    <t>Wykonanie ubezpieczenia płytami ażurowymi typu  60x40x6 cm</t>
  </si>
  <si>
    <t>58 d.3</t>
  </si>
  <si>
    <t>Oporniki betonowy o wymiarach 12x25 cm bez ław na podsypce cementowo-piaskowej - opór dla umocnienia skarpy</t>
  </si>
  <si>
    <t>59 d.3</t>
  </si>
  <si>
    <t>60 d.3</t>
  </si>
  <si>
    <t>cieki z prefabrykatów betonowych typu Ekondren</t>
  </si>
  <si>
    <t>61 d.3</t>
  </si>
  <si>
    <t>Razem dział: Roboty brukarskie</t>
  </si>
  <si>
    <t>Roboty wykończeniowe</t>
  </si>
  <si>
    <t>62 d.4</t>
  </si>
  <si>
    <t>Humusowanie skarp z obsianiem przy grub.warstwy humusu 5 cm</t>
  </si>
  <si>
    <t>63 d.4</t>
  </si>
  <si>
    <t>Sadzenie drzew i krzewów liciastych form naturalnych na terenie płaskim w gruncie kat. I-II bez zaprawy dołów; rednica/głębokoć : 0.5 m</t>
  </si>
  <si>
    <t>64 d.4</t>
  </si>
  <si>
    <t>Regulacja pionowa studzienek dla włazów kanałowych</t>
  </si>
  <si>
    <t>Razem dział: Roboty wykończeniowe</t>
  </si>
  <si>
    <t>Organizacja ruchu drogowego</t>
  </si>
  <si>
    <t>65 d.5</t>
  </si>
  <si>
    <t>Pionowe znaki drogowe - znaki zakazu, nakazu, ostrzegawcze i informacyjne o pow. do 0.3 m2</t>
  </si>
  <si>
    <t>66 d.5</t>
  </si>
  <si>
    <t>Pionowe znaki drogowe - słupki z rur stalowych</t>
  </si>
  <si>
    <t>67 d.5</t>
  </si>
  <si>
    <t>Poręcze U-11a, U-11b, U-12a, U-14a</t>
  </si>
  <si>
    <t>68 d.5</t>
  </si>
  <si>
    <t>Razem dział: Organizacja ruchu drogowego</t>
  </si>
  <si>
    <t>Ilość</t>
  </si>
  <si>
    <t>Roboty remontowe - cięcie piłą nawierzchni bitumicznych na gł. 6-10 cm</t>
  </si>
  <si>
    <t>cinanie drzew piłą mechaniczną (r. 26-35 cm)</t>
  </si>
  <si>
    <t>cinanie drzew piłą mechaniczną (r. 36-45 cm)</t>
  </si>
  <si>
    <t>cinanie drzew piłą mechaniczną (r. 46-55 cm)</t>
  </si>
  <si>
    <t>cinanie drzew piłą mechaniczną (r. 56-65 cm)</t>
  </si>
  <si>
    <t>cinanie drzew piłą mechaniczną r. większa niż 66 cm</t>
  </si>
  <si>
    <t>Rozebranie ścieku przykrawężnikowego z kostki betonowej na podsypce piaskowej z wypełnieniem spoin piaskiem</t>
  </si>
  <si>
    <t>Zdjęcie humusu wykonywane koparkami podsiębiernymi o poj.łyżki 0.60 m3 w gr.kat.III zgodnie z tabelą robót ziemnych - z transportem urobku samochodami samowyładowczymi na odległoć do 10 km</t>
  </si>
  <si>
    <t>Roboty ziemne wykonywane koparkami podsiębiernymi o poj.łyżki 0.60 m3 w gr.kat.III zgodnie z tabelą robót ziemnych - z transportem urobku samochodami samowyładowczymi na odległoć do 10 km wraz z zakupem materiału</t>
  </si>
  <si>
    <t>Warstwy odcinające zagęszczane ręcznie o gruboci 10 cm na powierzchni ścieżki</t>
  </si>
  <si>
    <t>Warstwy odcinające zagęszczane ręcznie o gruboci 10 cm na powierzchni zjazdów</t>
  </si>
  <si>
    <t>Nawierzchnie z mieszanek mineralno-bitumicznych asfaltowych AC11W o gruboci 4 cm (warstwa wiążąca)</t>
  </si>
  <si>
    <t>Nawierzchnie z mieszanek mineralno-bitumicznych asfaltowych AC8S o gruboci 4 cm (warstwa cieralna) - nawierzchnia ścieżki</t>
  </si>
  <si>
    <t>Uzupełnienie przestrzeni między nawierzchnią jezdni a krawężnikiem z ewentualnym uzupełnieniem podbudowy</t>
  </si>
  <si>
    <t>Elementy cian oporowych rampowych typu 'L' lub odwrócone 'T' o masie 0.2-0.5 t i wys. r 1,0m wraz z ewentualną wymianą gruntu na gł. 30 cm i niezbędnymi robotami ziemnymi</t>
  </si>
  <si>
    <t>Warstwy odcinające zagęszczane ręcznie o gruboci 10 cm na powierzchni chodników i peronu przystankowego</t>
  </si>
  <si>
    <t>Umocniene powierzchnie kostką brukową typu Starobruk</t>
  </si>
  <si>
    <t>Warstwy odcinające zagęszczane ręcznie o gruboci 10 cm na powierzchni zatoki autobusowej</t>
  </si>
  <si>
    <t>Oznakowanie poziome jezdni farbą chlorokauczukową</t>
  </si>
  <si>
    <t>Wartość netto:</t>
  </si>
  <si>
    <t>Kosztorys ofertowy wykonanie robót budowlanych związanych z budową ścieżki pieszo-rowerowej w miejscowości Siniarzewo - branża drogowa</t>
  </si>
  <si>
    <r>
      <t xml:space="preserve">                                                                            ……...............................................................
</t>
    </r>
    <r>
      <rPr>
        <sz val="10"/>
        <color theme="1"/>
        <rFont val="Calibri"/>
        <family val="2"/>
        <charset val="238"/>
        <scheme val="minor"/>
      </rPr>
      <t>podpisy osób uprawnionych                                                                                      do składania oświadczeń woli w imieniu wykonawcy</t>
    </r>
    <r>
      <rPr>
        <sz val="11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</si>
</sst>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10" xfId="0" applyBorder="1"/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left" vertical="center" wrapText="1"/>
    </xf>
    <xf numFmtId="2" fontId="0" fillId="0" borderId="10" xfId="0" applyNumberFormat="1" applyBorder="1" applyAlignment="1">
      <alignment horizontal="center" vertical="center"/>
    </xf>
    <xf numFmtId="44" fontId="0" fillId="0" borderId="10" xfId="1" applyFont="1" applyBorder="1"/>
    <xf numFmtId="44" fontId="0" fillId="0" borderId="10" xfId="0" applyNumberForma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0" fillId="0" borderId="10" xfId="0" applyNumberFormat="1" applyBorder="1"/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right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43">
    <cellStyle name="20% — akcent 1" xfId="20" builtinId="30" customBuiltin="1"/>
    <cellStyle name="20% — akcent 2" xfId="24" builtinId="34" customBuiltin="1"/>
    <cellStyle name="20% — akcent 3" xfId="28" builtinId="38" customBuiltin="1"/>
    <cellStyle name="20% — akcent 4" xfId="32" builtinId="42" customBuiltin="1"/>
    <cellStyle name="20% — akcent 5" xfId="36" builtinId="46" customBuiltin="1"/>
    <cellStyle name="20% — akcent 6" xfId="40" builtinId="50" customBuiltin="1"/>
    <cellStyle name="40% — akcent 1" xfId="21" builtinId="31" customBuiltin="1"/>
    <cellStyle name="40% — akcent 2" xfId="25" builtinId="35" customBuiltin="1"/>
    <cellStyle name="40% — akcent 3" xfId="29" builtinId="39" customBuiltin="1"/>
    <cellStyle name="40% — akcent 4" xfId="33" builtinId="43" customBuiltin="1"/>
    <cellStyle name="40% — akcent 5" xfId="37" builtinId="47" customBuiltin="1"/>
    <cellStyle name="40% — akcent 6" xfId="41" builtinId="51" customBuiltin="1"/>
    <cellStyle name="60% — akcent 1" xfId="22" builtinId="32" customBuiltin="1"/>
    <cellStyle name="60% — akcent 2" xfId="26" builtinId="36" customBuiltin="1"/>
    <cellStyle name="60% — akcent 3" xfId="30" builtinId="40" customBuiltin="1"/>
    <cellStyle name="60% — akcent 4" xfId="34" builtinId="44" customBuiltin="1"/>
    <cellStyle name="60% — akcent 5" xfId="38" builtinId="48" customBuiltin="1"/>
    <cellStyle name="60% — akcent 6" xfId="42" builtinId="52" customBuiltin="1"/>
    <cellStyle name="Akcent 1" xfId="19" builtinId="29" customBuiltin="1"/>
    <cellStyle name="Akcent 2" xfId="23" builtinId="33" customBuiltin="1"/>
    <cellStyle name="Akcent 3" xfId="27" builtinId="37" customBuiltin="1"/>
    <cellStyle name="Akcent 4" xfId="31" builtinId="41" customBuiltin="1"/>
    <cellStyle name="Akcent 5" xfId="35" builtinId="45" customBuiltin="1"/>
    <cellStyle name="Akcent 6" xfId="39" builtinId="49" customBuiltin="1"/>
    <cellStyle name="Dane wejściowe" xfId="10" builtinId="20" customBuiltin="1"/>
    <cellStyle name="Dane wyjściowe" xfId="11" builtinId="21" customBuiltin="1"/>
    <cellStyle name="Dobry" xfId="7" builtinId="26" customBuiltin="1"/>
    <cellStyle name="Komórka połączona" xfId="13" builtinId="24" customBuiltin="1"/>
    <cellStyle name="Komórka zaznaczona" xfId="14" builtinId="23" customBuiltin="1"/>
    <cellStyle name="Nagłówek 1" xfId="3" builtinId="16" customBuiltin="1"/>
    <cellStyle name="Nagłówek 2" xfId="4" builtinId="17" customBuiltin="1"/>
    <cellStyle name="Nagłówek 3" xfId="5" builtinId="18" customBuiltin="1"/>
    <cellStyle name="Nagłówek 4" xfId="6" builtinId="19" customBuiltin="1"/>
    <cellStyle name="Neutralny" xfId="9" builtinId="28" customBuiltin="1"/>
    <cellStyle name="Normalny" xfId="0" builtinId="0"/>
    <cellStyle name="Obliczenia" xfId="12" builtinId="22" customBuiltin="1"/>
    <cellStyle name="Suma" xfId="18" builtinId="25" customBuiltin="1"/>
    <cellStyle name="Tekst objaśnienia" xfId="17" builtinId="53" customBuiltin="1"/>
    <cellStyle name="Tekst ostrzeżenia" xfId="15" builtinId="11" customBuiltin="1"/>
    <cellStyle name="Tytuł" xfId="2" builtinId="15" customBuiltin="1"/>
    <cellStyle name="Uwaga" xfId="16" builtinId="10" customBuiltin="1"/>
    <cellStyle name="Walutowy" xfId="1" builtinId="4"/>
    <cellStyle name="Zły" xfId="8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8"/>
  <sheetViews>
    <sheetView tabSelected="1" topLeftCell="A73" zoomScale="115" zoomScaleNormal="115" workbookViewId="0">
      <selection activeCell="M88" sqref="M88"/>
    </sheetView>
  </sheetViews>
  <sheetFormatPr defaultRowHeight="15" x14ac:dyDescent="0.25"/>
  <cols>
    <col min="1" max="1" width="6.7109375" customWidth="1"/>
    <col min="2" max="2" width="54.7109375" style="1" customWidth="1"/>
    <col min="3" max="3" width="7" customWidth="1"/>
    <col min="5" max="5" width="10.5703125" customWidth="1"/>
    <col min="6" max="6" width="14.140625" customWidth="1"/>
  </cols>
  <sheetData>
    <row r="1" spans="1:6" ht="45" customHeight="1" x14ac:dyDescent="0.25">
      <c r="A1" s="11" t="s">
        <v>153</v>
      </c>
      <c r="B1" s="11"/>
      <c r="C1" s="11"/>
      <c r="D1" s="11"/>
      <c r="E1" s="11"/>
      <c r="F1" s="11"/>
    </row>
    <row r="2" spans="1:6" ht="27.75" customHeight="1" x14ac:dyDescent="0.25">
      <c r="A2" s="4" t="s">
        <v>0</v>
      </c>
      <c r="B2" s="3" t="s">
        <v>1</v>
      </c>
      <c r="C2" s="3" t="s">
        <v>2</v>
      </c>
      <c r="D2" s="4" t="s">
        <v>132</v>
      </c>
      <c r="E2" s="3" t="s">
        <v>3</v>
      </c>
      <c r="F2" s="4" t="s">
        <v>4</v>
      </c>
    </row>
    <row r="3" spans="1:6" x14ac:dyDescent="0.25">
      <c r="A3" s="4">
        <v>1</v>
      </c>
      <c r="B3" s="14" t="s">
        <v>5</v>
      </c>
      <c r="C3" s="14"/>
      <c r="D3" s="14"/>
      <c r="E3" s="14"/>
      <c r="F3" s="14"/>
    </row>
    <row r="4" spans="1:6" ht="30" x14ac:dyDescent="0.25">
      <c r="A4" s="4" t="s">
        <v>6</v>
      </c>
      <c r="B4" s="5" t="s">
        <v>7</v>
      </c>
      <c r="C4" s="4" t="s">
        <v>8</v>
      </c>
      <c r="D4" s="6">
        <v>1421</v>
      </c>
      <c r="E4" s="7"/>
      <c r="F4" s="8">
        <f>E4*D4</f>
        <v>0</v>
      </c>
    </row>
    <row r="5" spans="1:6" ht="30" x14ac:dyDescent="0.25">
      <c r="A5" s="4" t="s">
        <v>9</v>
      </c>
      <c r="B5" s="5" t="s">
        <v>133</v>
      </c>
      <c r="C5" s="4" t="s">
        <v>8</v>
      </c>
      <c r="D5" s="6">
        <v>1100</v>
      </c>
      <c r="E5" s="7"/>
      <c r="F5" s="8">
        <f t="shared" ref="F5:F26" si="0">E5*D5</f>
        <v>0</v>
      </c>
    </row>
    <row r="6" spans="1:6" x14ac:dyDescent="0.25">
      <c r="A6" s="4" t="s">
        <v>10</v>
      </c>
      <c r="B6" s="5" t="s">
        <v>134</v>
      </c>
      <c r="C6" s="4" t="s">
        <v>11</v>
      </c>
      <c r="D6" s="6">
        <v>2</v>
      </c>
      <c r="E6" s="7"/>
      <c r="F6" s="8">
        <f t="shared" si="0"/>
        <v>0</v>
      </c>
    </row>
    <row r="7" spans="1:6" x14ac:dyDescent="0.25">
      <c r="A7" s="4" t="s">
        <v>12</v>
      </c>
      <c r="B7" s="5" t="s">
        <v>13</v>
      </c>
      <c r="C7" s="4" t="s">
        <v>11</v>
      </c>
      <c r="D7" s="6">
        <v>2</v>
      </c>
      <c r="E7" s="7"/>
      <c r="F7" s="8">
        <f t="shared" si="0"/>
        <v>0</v>
      </c>
    </row>
    <row r="8" spans="1:6" x14ac:dyDescent="0.25">
      <c r="A8" s="4" t="s">
        <v>14</v>
      </c>
      <c r="B8" s="5" t="s">
        <v>135</v>
      </c>
      <c r="C8" s="4" t="s">
        <v>11</v>
      </c>
      <c r="D8" s="6">
        <v>1</v>
      </c>
      <c r="E8" s="7"/>
      <c r="F8" s="8">
        <f t="shared" si="0"/>
        <v>0</v>
      </c>
    </row>
    <row r="9" spans="1:6" x14ac:dyDescent="0.25">
      <c r="A9" s="4" t="s">
        <v>15</v>
      </c>
      <c r="B9" s="5" t="s">
        <v>16</v>
      </c>
      <c r="C9" s="4" t="s">
        <v>11</v>
      </c>
      <c r="D9" s="6">
        <v>1</v>
      </c>
      <c r="E9" s="7"/>
      <c r="F9" s="8">
        <f t="shared" si="0"/>
        <v>0</v>
      </c>
    </row>
    <row r="10" spans="1:6" x14ac:dyDescent="0.25">
      <c r="A10" s="4" t="s">
        <v>17</v>
      </c>
      <c r="B10" s="5" t="s">
        <v>136</v>
      </c>
      <c r="C10" s="4" t="s">
        <v>11</v>
      </c>
      <c r="D10" s="6">
        <v>1</v>
      </c>
      <c r="E10" s="7"/>
      <c r="F10" s="8">
        <f t="shared" si="0"/>
        <v>0</v>
      </c>
    </row>
    <row r="11" spans="1:6" x14ac:dyDescent="0.25">
      <c r="A11" s="4" t="s">
        <v>18</v>
      </c>
      <c r="B11" s="5" t="s">
        <v>19</v>
      </c>
      <c r="C11" s="4" t="s">
        <v>11</v>
      </c>
      <c r="D11" s="6">
        <v>1</v>
      </c>
      <c r="E11" s="7"/>
      <c r="F11" s="8">
        <f t="shared" si="0"/>
        <v>0</v>
      </c>
    </row>
    <row r="12" spans="1:6" x14ac:dyDescent="0.25">
      <c r="A12" s="4" t="s">
        <v>20</v>
      </c>
      <c r="B12" s="5" t="s">
        <v>137</v>
      </c>
      <c r="C12" s="4" t="s">
        <v>11</v>
      </c>
      <c r="D12" s="6">
        <v>1</v>
      </c>
      <c r="E12" s="7"/>
      <c r="F12" s="8">
        <f t="shared" si="0"/>
        <v>0</v>
      </c>
    </row>
    <row r="13" spans="1:6" x14ac:dyDescent="0.25">
      <c r="A13" s="4" t="s">
        <v>21</v>
      </c>
      <c r="B13" s="5" t="s">
        <v>22</v>
      </c>
      <c r="C13" s="4" t="s">
        <v>11</v>
      </c>
      <c r="D13" s="6">
        <v>1</v>
      </c>
      <c r="E13" s="7"/>
      <c r="F13" s="8">
        <f t="shared" si="0"/>
        <v>0</v>
      </c>
    </row>
    <row r="14" spans="1:6" x14ac:dyDescent="0.25">
      <c r="A14" s="4" t="s">
        <v>23</v>
      </c>
      <c r="B14" s="5" t="s">
        <v>138</v>
      </c>
      <c r="C14" s="4" t="s">
        <v>11</v>
      </c>
      <c r="D14" s="6">
        <v>13</v>
      </c>
      <c r="E14" s="7"/>
      <c r="F14" s="8">
        <f t="shared" si="0"/>
        <v>0</v>
      </c>
    </row>
    <row r="15" spans="1:6" x14ac:dyDescent="0.25">
      <c r="A15" s="4" t="s">
        <v>24</v>
      </c>
      <c r="B15" s="5" t="s">
        <v>25</v>
      </c>
      <c r="C15" s="4" t="s">
        <v>11</v>
      </c>
      <c r="D15" s="6">
        <v>13</v>
      </c>
      <c r="E15" s="7"/>
      <c r="F15" s="8">
        <f t="shared" si="0"/>
        <v>0</v>
      </c>
    </row>
    <row r="16" spans="1:6" x14ac:dyDescent="0.25">
      <c r="A16" s="4" t="s">
        <v>26</v>
      </c>
      <c r="B16" s="5" t="s">
        <v>27</v>
      </c>
      <c r="C16" s="4" t="s">
        <v>28</v>
      </c>
      <c r="D16" s="6">
        <v>44</v>
      </c>
      <c r="E16" s="7"/>
      <c r="F16" s="8">
        <f t="shared" si="0"/>
        <v>0</v>
      </c>
    </row>
    <row r="17" spans="1:6" ht="47.25" customHeight="1" x14ac:dyDescent="0.25">
      <c r="A17" s="4" t="s">
        <v>29</v>
      </c>
      <c r="B17" s="5" t="s">
        <v>30</v>
      </c>
      <c r="C17" s="4" t="s">
        <v>28</v>
      </c>
      <c r="D17" s="6">
        <v>631</v>
      </c>
      <c r="E17" s="7"/>
      <c r="F17" s="8">
        <f t="shared" si="0"/>
        <v>0</v>
      </c>
    </row>
    <row r="18" spans="1:6" ht="30" x14ac:dyDescent="0.25">
      <c r="A18" s="4" t="s">
        <v>31</v>
      </c>
      <c r="B18" s="5" t="s">
        <v>139</v>
      </c>
      <c r="C18" s="4" t="s">
        <v>28</v>
      </c>
      <c r="D18" s="6">
        <v>15.6</v>
      </c>
      <c r="E18" s="7"/>
      <c r="F18" s="8">
        <f t="shared" si="0"/>
        <v>0</v>
      </c>
    </row>
    <row r="19" spans="1:6" ht="30" x14ac:dyDescent="0.25">
      <c r="A19" s="4" t="s">
        <v>32</v>
      </c>
      <c r="B19" s="5" t="s">
        <v>33</v>
      </c>
      <c r="C19" s="4" t="s">
        <v>28</v>
      </c>
      <c r="D19" s="6">
        <v>638</v>
      </c>
      <c r="E19" s="7"/>
      <c r="F19" s="8">
        <f t="shared" si="0"/>
        <v>0</v>
      </c>
    </row>
    <row r="20" spans="1:6" ht="30" x14ac:dyDescent="0.25">
      <c r="A20" s="4" t="s">
        <v>34</v>
      </c>
      <c r="B20" s="5" t="s">
        <v>35</v>
      </c>
      <c r="C20" s="4" t="s">
        <v>8</v>
      </c>
      <c r="D20" s="6">
        <v>213</v>
      </c>
      <c r="E20" s="7"/>
      <c r="F20" s="8">
        <f t="shared" si="0"/>
        <v>0</v>
      </c>
    </row>
    <row r="21" spans="1:6" ht="30" x14ac:dyDescent="0.25">
      <c r="A21" s="4" t="s">
        <v>36</v>
      </c>
      <c r="B21" s="5" t="s">
        <v>37</v>
      </c>
      <c r="C21" s="4" t="s">
        <v>8</v>
      </c>
      <c r="D21" s="6">
        <v>231</v>
      </c>
      <c r="E21" s="7"/>
      <c r="F21" s="8">
        <f t="shared" si="0"/>
        <v>0</v>
      </c>
    </row>
    <row r="22" spans="1:6" ht="30" x14ac:dyDescent="0.25">
      <c r="A22" s="4" t="s">
        <v>38</v>
      </c>
      <c r="B22" s="5" t="s">
        <v>39</v>
      </c>
      <c r="C22" s="4" t="s">
        <v>8</v>
      </c>
      <c r="D22" s="6">
        <v>16</v>
      </c>
      <c r="E22" s="7"/>
      <c r="F22" s="8">
        <f t="shared" si="0"/>
        <v>0</v>
      </c>
    </row>
    <row r="23" spans="1:6" x14ac:dyDescent="0.25">
      <c r="A23" s="4" t="s">
        <v>40</v>
      </c>
      <c r="B23" s="5" t="s">
        <v>41</v>
      </c>
      <c r="C23" s="4" t="s">
        <v>8</v>
      </c>
      <c r="D23" s="6">
        <v>11</v>
      </c>
      <c r="E23" s="7"/>
      <c r="F23" s="8">
        <f t="shared" si="0"/>
        <v>0</v>
      </c>
    </row>
    <row r="24" spans="1:6" ht="30" x14ac:dyDescent="0.25">
      <c r="A24" s="4" t="s">
        <v>42</v>
      </c>
      <c r="B24" s="5" t="s">
        <v>43</v>
      </c>
      <c r="C24" s="4" t="s">
        <v>8</v>
      </c>
      <c r="D24" s="6">
        <v>42</v>
      </c>
      <c r="E24" s="7"/>
      <c r="F24" s="8">
        <f t="shared" si="0"/>
        <v>0</v>
      </c>
    </row>
    <row r="25" spans="1:6" ht="30" x14ac:dyDescent="0.25">
      <c r="A25" s="4" t="s">
        <v>44</v>
      </c>
      <c r="B25" s="5" t="s">
        <v>45</v>
      </c>
      <c r="C25" s="4" t="s">
        <v>8</v>
      </c>
      <c r="D25" s="6">
        <v>271</v>
      </c>
      <c r="E25" s="7"/>
      <c r="F25" s="8">
        <f t="shared" si="0"/>
        <v>0</v>
      </c>
    </row>
    <row r="26" spans="1:6" ht="45" x14ac:dyDescent="0.25">
      <c r="A26" s="4" t="s">
        <v>46</v>
      </c>
      <c r="B26" s="5" t="s">
        <v>47</v>
      </c>
      <c r="C26" s="4" t="s">
        <v>8</v>
      </c>
      <c r="D26" s="6">
        <v>190</v>
      </c>
      <c r="E26" s="7"/>
      <c r="F26" s="8">
        <f t="shared" si="0"/>
        <v>0</v>
      </c>
    </row>
    <row r="27" spans="1:6" x14ac:dyDescent="0.25">
      <c r="A27" s="4"/>
      <c r="B27" s="13" t="s">
        <v>48</v>
      </c>
      <c r="C27" s="13"/>
      <c r="D27" s="13"/>
      <c r="E27" s="13"/>
      <c r="F27" s="8">
        <f>SUM(F4:F26)</f>
        <v>0</v>
      </c>
    </row>
    <row r="28" spans="1:6" x14ac:dyDescent="0.25">
      <c r="A28" s="4">
        <v>2</v>
      </c>
      <c r="B28" s="14" t="s">
        <v>49</v>
      </c>
      <c r="C28" s="14"/>
      <c r="D28" s="14"/>
      <c r="E28" s="14"/>
      <c r="F28" s="14"/>
    </row>
    <row r="29" spans="1:6" ht="60" x14ac:dyDescent="0.25">
      <c r="A29" s="4" t="s">
        <v>50</v>
      </c>
      <c r="B29" s="5" t="s">
        <v>140</v>
      </c>
      <c r="C29" s="4" t="s">
        <v>51</v>
      </c>
      <c r="D29" s="6">
        <v>671.7</v>
      </c>
      <c r="E29" s="9"/>
      <c r="F29" s="9">
        <f>E29*D29</f>
        <v>0</v>
      </c>
    </row>
    <row r="30" spans="1:6" ht="75" x14ac:dyDescent="0.25">
      <c r="A30" s="4" t="s">
        <v>52</v>
      </c>
      <c r="B30" s="5" t="s">
        <v>141</v>
      </c>
      <c r="C30" s="4" t="s">
        <v>51</v>
      </c>
      <c r="D30" s="6">
        <v>313.60000000000002</v>
      </c>
      <c r="E30" s="9"/>
      <c r="F30" s="9">
        <f t="shared" ref="F30:F47" si="1">E30*D30</f>
        <v>0</v>
      </c>
    </row>
    <row r="31" spans="1:6" ht="30" x14ac:dyDescent="0.25">
      <c r="A31" s="4" t="s">
        <v>53</v>
      </c>
      <c r="B31" s="5" t="s">
        <v>54</v>
      </c>
      <c r="C31" s="4" t="s">
        <v>51</v>
      </c>
      <c r="D31" s="6">
        <v>2322.5</v>
      </c>
      <c r="E31" s="9"/>
      <c r="F31" s="9">
        <f t="shared" si="1"/>
        <v>0</v>
      </c>
    </row>
    <row r="32" spans="1:6" ht="30" x14ac:dyDescent="0.25">
      <c r="A32" s="4" t="s">
        <v>55</v>
      </c>
      <c r="B32" s="5" t="s">
        <v>142</v>
      </c>
      <c r="C32" s="4" t="s">
        <v>28</v>
      </c>
      <c r="D32" s="6">
        <v>3752</v>
      </c>
      <c r="E32" s="9"/>
      <c r="F32" s="9">
        <f t="shared" si="1"/>
        <v>0</v>
      </c>
    </row>
    <row r="33" spans="1:6" ht="30" x14ac:dyDescent="0.25">
      <c r="A33" s="4" t="s">
        <v>56</v>
      </c>
      <c r="B33" s="5" t="s">
        <v>143</v>
      </c>
      <c r="C33" s="4" t="s">
        <v>28</v>
      </c>
      <c r="D33" s="6">
        <v>575</v>
      </c>
      <c r="E33" s="9"/>
      <c r="F33" s="9">
        <f t="shared" si="1"/>
        <v>0</v>
      </c>
    </row>
    <row r="34" spans="1:6" ht="30" x14ac:dyDescent="0.25">
      <c r="A34" s="4" t="s">
        <v>57</v>
      </c>
      <c r="B34" s="5" t="s">
        <v>58</v>
      </c>
      <c r="C34" s="4" t="s">
        <v>28</v>
      </c>
      <c r="D34" s="6">
        <v>3752</v>
      </c>
      <c r="E34" s="9"/>
      <c r="F34" s="9">
        <f t="shared" si="1"/>
        <v>0</v>
      </c>
    </row>
    <row r="35" spans="1:6" ht="30" x14ac:dyDescent="0.25">
      <c r="A35" s="4" t="s">
        <v>59</v>
      </c>
      <c r="B35" s="5" t="s">
        <v>60</v>
      </c>
      <c r="C35" s="4" t="s">
        <v>28</v>
      </c>
      <c r="D35" s="6">
        <v>575</v>
      </c>
      <c r="E35" s="9"/>
      <c r="F35" s="9">
        <f t="shared" si="1"/>
        <v>0</v>
      </c>
    </row>
    <row r="36" spans="1:6" x14ac:dyDescent="0.25">
      <c r="A36" s="4" t="s">
        <v>61</v>
      </c>
      <c r="B36" s="5" t="s">
        <v>62</v>
      </c>
      <c r="C36" s="4" t="s">
        <v>28</v>
      </c>
      <c r="D36" s="6">
        <v>4327</v>
      </c>
      <c r="E36" s="9"/>
      <c r="F36" s="9">
        <f t="shared" si="1"/>
        <v>0</v>
      </c>
    </row>
    <row r="37" spans="1:6" ht="30" x14ac:dyDescent="0.25">
      <c r="A37" s="4" t="s">
        <v>63</v>
      </c>
      <c r="B37" s="5" t="s">
        <v>144</v>
      </c>
      <c r="C37" s="4" t="s">
        <v>28</v>
      </c>
      <c r="D37" s="6">
        <v>4327</v>
      </c>
      <c r="E37" s="9"/>
      <c r="F37" s="9">
        <f t="shared" si="1"/>
        <v>0</v>
      </c>
    </row>
    <row r="38" spans="1:6" x14ac:dyDescent="0.25">
      <c r="A38" s="4" t="s">
        <v>64</v>
      </c>
      <c r="B38" s="5" t="s">
        <v>62</v>
      </c>
      <c r="C38" s="4" t="s">
        <v>28</v>
      </c>
      <c r="D38" s="6">
        <v>4327</v>
      </c>
      <c r="E38" s="9"/>
      <c r="F38" s="9">
        <f t="shared" si="1"/>
        <v>0</v>
      </c>
    </row>
    <row r="39" spans="1:6" ht="45" x14ac:dyDescent="0.25">
      <c r="A39" s="4" t="s">
        <v>65</v>
      </c>
      <c r="B39" s="5" t="s">
        <v>145</v>
      </c>
      <c r="C39" s="4" t="s">
        <v>28</v>
      </c>
      <c r="D39" s="6">
        <v>4327</v>
      </c>
      <c r="E39" s="9"/>
      <c r="F39" s="9">
        <f t="shared" si="1"/>
        <v>0</v>
      </c>
    </row>
    <row r="40" spans="1:6" ht="30" x14ac:dyDescent="0.25">
      <c r="A40" s="4" t="s">
        <v>66</v>
      </c>
      <c r="B40" s="5" t="s">
        <v>67</v>
      </c>
      <c r="C40" s="4" t="s">
        <v>8</v>
      </c>
      <c r="D40" s="6">
        <v>1443</v>
      </c>
      <c r="E40" s="9"/>
      <c r="F40" s="9">
        <f t="shared" si="1"/>
        <v>0</v>
      </c>
    </row>
    <row r="41" spans="1:6" ht="30" x14ac:dyDescent="0.25">
      <c r="A41" s="4" t="s">
        <v>68</v>
      </c>
      <c r="B41" s="5" t="s">
        <v>69</v>
      </c>
      <c r="C41" s="4" t="s">
        <v>8</v>
      </c>
      <c r="D41" s="6">
        <v>413</v>
      </c>
      <c r="E41" s="9"/>
      <c r="F41" s="9">
        <f t="shared" si="1"/>
        <v>0</v>
      </c>
    </row>
    <row r="42" spans="1:6" ht="30" x14ac:dyDescent="0.25">
      <c r="A42" s="4" t="s">
        <v>70</v>
      </c>
      <c r="B42" s="5" t="s">
        <v>71</v>
      </c>
      <c r="C42" s="4" t="s">
        <v>8</v>
      </c>
      <c r="D42" s="6">
        <v>314</v>
      </c>
      <c r="E42" s="9"/>
      <c r="F42" s="9">
        <f t="shared" si="1"/>
        <v>0</v>
      </c>
    </row>
    <row r="43" spans="1:6" ht="30" x14ac:dyDescent="0.25">
      <c r="A43" s="4" t="s">
        <v>72</v>
      </c>
      <c r="B43" s="5" t="s">
        <v>73</v>
      </c>
      <c r="C43" s="4" t="s">
        <v>8</v>
      </c>
      <c r="D43" s="6">
        <v>960</v>
      </c>
      <c r="E43" s="9"/>
      <c r="F43" s="9">
        <f t="shared" si="1"/>
        <v>0</v>
      </c>
    </row>
    <row r="44" spans="1:6" x14ac:dyDescent="0.25">
      <c r="A44" s="4" t="s">
        <v>74</v>
      </c>
      <c r="B44" s="5" t="s">
        <v>75</v>
      </c>
      <c r="C44" s="4" t="s">
        <v>51</v>
      </c>
      <c r="D44" s="6">
        <v>82.81</v>
      </c>
      <c r="E44" s="9"/>
      <c r="F44" s="9">
        <f t="shared" si="1"/>
        <v>0</v>
      </c>
    </row>
    <row r="45" spans="1:6" x14ac:dyDescent="0.25">
      <c r="A45" s="4" t="s">
        <v>76</v>
      </c>
      <c r="B45" s="5" t="s">
        <v>77</v>
      </c>
      <c r="C45" s="4" t="s">
        <v>51</v>
      </c>
      <c r="D45" s="6">
        <v>106.72</v>
      </c>
      <c r="E45" s="9"/>
      <c r="F45" s="9">
        <f t="shared" si="1"/>
        <v>0</v>
      </c>
    </row>
    <row r="46" spans="1:6" ht="30" x14ac:dyDescent="0.25">
      <c r="A46" s="4" t="s">
        <v>78</v>
      </c>
      <c r="B46" s="5" t="s">
        <v>146</v>
      </c>
      <c r="C46" s="4" t="s">
        <v>28</v>
      </c>
      <c r="D46" s="6">
        <v>207</v>
      </c>
      <c r="E46" s="9"/>
      <c r="F46" s="9">
        <f t="shared" si="1"/>
        <v>0</v>
      </c>
    </row>
    <row r="47" spans="1:6" ht="60" x14ac:dyDescent="0.25">
      <c r="A47" s="4" t="s">
        <v>79</v>
      </c>
      <c r="B47" s="5" t="s">
        <v>147</v>
      </c>
      <c r="C47" s="4" t="s">
        <v>8</v>
      </c>
      <c r="D47" s="6">
        <v>44</v>
      </c>
      <c r="E47" s="9"/>
      <c r="F47" s="9">
        <f t="shared" si="1"/>
        <v>0</v>
      </c>
    </row>
    <row r="48" spans="1:6" x14ac:dyDescent="0.25">
      <c r="A48" s="13" t="s">
        <v>80</v>
      </c>
      <c r="B48" s="13"/>
      <c r="C48" s="13"/>
      <c r="D48" s="13"/>
      <c r="E48" s="13"/>
      <c r="F48" s="10">
        <f>SUM(F29:F47)</f>
        <v>0</v>
      </c>
    </row>
    <row r="49" spans="1:6" x14ac:dyDescent="0.25">
      <c r="A49" s="4">
        <v>3</v>
      </c>
      <c r="B49" s="15" t="s">
        <v>81</v>
      </c>
      <c r="C49" s="16"/>
      <c r="D49" s="16"/>
      <c r="E49" s="16"/>
      <c r="F49" s="17"/>
    </row>
    <row r="50" spans="1:6" ht="30" x14ac:dyDescent="0.25">
      <c r="A50" s="4" t="s">
        <v>82</v>
      </c>
      <c r="B50" s="5" t="s">
        <v>83</v>
      </c>
      <c r="C50" s="4" t="s">
        <v>28</v>
      </c>
      <c r="D50" s="6">
        <v>22</v>
      </c>
      <c r="E50" s="9"/>
      <c r="F50" s="9">
        <f>E50*D50</f>
        <v>0</v>
      </c>
    </row>
    <row r="51" spans="1:6" ht="45" x14ac:dyDescent="0.25">
      <c r="A51" s="4" t="s">
        <v>84</v>
      </c>
      <c r="B51" s="5" t="s">
        <v>85</v>
      </c>
      <c r="C51" s="4" t="s">
        <v>28</v>
      </c>
      <c r="D51" s="6">
        <v>22</v>
      </c>
      <c r="E51" s="9"/>
      <c r="F51" s="9">
        <f t="shared" ref="F51:F68" si="2">E51*D51</f>
        <v>0</v>
      </c>
    </row>
    <row r="52" spans="1:6" ht="30" x14ac:dyDescent="0.25">
      <c r="A52" s="4" t="s">
        <v>86</v>
      </c>
      <c r="B52" s="5" t="s">
        <v>148</v>
      </c>
      <c r="C52" s="4" t="s">
        <v>28</v>
      </c>
      <c r="D52" s="6">
        <v>22</v>
      </c>
      <c r="E52" s="9"/>
      <c r="F52" s="9">
        <f t="shared" si="2"/>
        <v>0</v>
      </c>
    </row>
    <row r="53" spans="1:6" ht="30" x14ac:dyDescent="0.25">
      <c r="A53" s="4" t="s">
        <v>87</v>
      </c>
      <c r="B53" s="5" t="s">
        <v>88</v>
      </c>
      <c r="C53" s="4" t="s">
        <v>28</v>
      </c>
      <c r="D53" s="6">
        <v>22</v>
      </c>
      <c r="E53" s="9"/>
      <c r="F53" s="9">
        <f t="shared" si="2"/>
        <v>0</v>
      </c>
    </row>
    <row r="54" spans="1:6" ht="45" x14ac:dyDescent="0.25">
      <c r="A54" s="4" t="s">
        <v>89</v>
      </c>
      <c r="B54" s="5" t="s">
        <v>90</v>
      </c>
      <c r="C54" s="4" t="s">
        <v>28</v>
      </c>
      <c r="D54" s="6">
        <v>22</v>
      </c>
      <c r="E54" s="9"/>
      <c r="F54" s="9">
        <f t="shared" si="2"/>
        <v>0</v>
      </c>
    </row>
    <row r="55" spans="1:6" x14ac:dyDescent="0.25">
      <c r="A55" s="4" t="s">
        <v>91</v>
      </c>
      <c r="B55" s="5" t="s">
        <v>149</v>
      </c>
      <c r="C55" s="4" t="s">
        <v>28</v>
      </c>
      <c r="D55" s="6">
        <v>66</v>
      </c>
      <c r="E55" s="9"/>
      <c r="F55" s="9">
        <f t="shared" si="2"/>
        <v>0</v>
      </c>
    </row>
    <row r="56" spans="1:6" ht="30" x14ac:dyDescent="0.25">
      <c r="A56" s="4" t="s">
        <v>92</v>
      </c>
      <c r="B56" s="5" t="s">
        <v>93</v>
      </c>
      <c r="C56" s="4" t="s">
        <v>28</v>
      </c>
      <c r="D56" s="6">
        <v>33.6</v>
      </c>
      <c r="E56" s="9"/>
      <c r="F56" s="9">
        <f t="shared" si="2"/>
        <v>0</v>
      </c>
    </row>
    <row r="57" spans="1:6" ht="30" x14ac:dyDescent="0.25">
      <c r="A57" s="4" t="s">
        <v>94</v>
      </c>
      <c r="B57" s="5" t="s">
        <v>95</v>
      </c>
      <c r="C57" s="4" t="s">
        <v>28</v>
      </c>
      <c r="D57" s="6">
        <v>97</v>
      </c>
      <c r="E57" s="9"/>
      <c r="F57" s="9">
        <f t="shared" si="2"/>
        <v>0</v>
      </c>
    </row>
    <row r="58" spans="1:6" ht="45" x14ac:dyDescent="0.25">
      <c r="A58" s="4" t="s">
        <v>96</v>
      </c>
      <c r="B58" s="5" t="s">
        <v>85</v>
      </c>
      <c r="C58" s="4" t="s">
        <v>28</v>
      </c>
      <c r="D58" s="6">
        <v>97</v>
      </c>
      <c r="E58" s="9"/>
      <c r="F58" s="9">
        <f t="shared" si="2"/>
        <v>0</v>
      </c>
    </row>
    <row r="59" spans="1:6" ht="30" x14ac:dyDescent="0.25">
      <c r="A59" s="4" t="s">
        <v>97</v>
      </c>
      <c r="B59" s="5" t="s">
        <v>150</v>
      </c>
      <c r="C59" s="4" t="s">
        <v>28</v>
      </c>
      <c r="D59" s="6">
        <v>97</v>
      </c>
      <c r="E59" s="9"/>
      <c r="F59" s="9">
        <f t="shared" si="2"/>
        <v>0</v>
      </c>
    </row>
    <row r="60" spans="1:6" ht="30" x14ac:dyDescent="0.25">
      <c r="A60" s="4" t="s">
        <v>98</v>
      </c>
      <c r="B60" s="5" t="s">
        <v>99</v>
      </c>
      <c r="C60" s="4" t="s">
        <v>28</v>
      </c>
      <c r="D60" s="6">
        <v>97</v>
      </c>
      <c r="E60" s="9"/>
      <c r="F60" s="9">
        <f t="shared" si="2"/>
        <v>0</v>
      </c>
    </row>
    <row r="61" spans="1:6" ht="45" x14ac:dyDescent="0.25">
      <c r="A61" s="4" t="s">
        <v>100</v>
      </c>
      <c r="B61" s="5" t="s">
        <v>101</v>
      </c>
      <c r="C61" s="4" t="s">
        <v>28</v>
      </c>
      <c r="D61" s="6">
        <v>97</v>
      </c>
      <c r="E61" s="9"/>
      <c r="F61" s="9">
        <f t="shared" si="2"/>
        <v>0</v>
      </c>
    </row>
    <row r="62" spans="1:6" x14ac:dyDescent="0.25">
      <c r="A62" s="4" t="s">
        <v>102</v>
      </c>
      <c r="B62" s="5" t="s">
        <v>103</v>
      </c>
      <c r="C62" s="4" t="s">
        <v>8</v>
      </c>
      <c r="D62" s="6">
        <v>401</v>
      </c>
      <c r="E62" s="9"/>
      <c r="F62" s="9">
        <f t="shared" si="2"/>
        <v>0</v>
      </c>
    </row>
    <row r="63" spans="1:6" x14ac:dyDescent="0.25">
      <c r="A63" s="4" t="s">
        <v>104</v>
      </c>
      <c r="B63" s="5" t="s">
        <v>105</v>
      </c>
      <c r="C63" s="4" t="s">
        <v>51</v>
      </c>
      <c r="D63" s="6">
        <v>24.06</v>
      </c>
      <c r="E63" s="9"/>
      <c r="F63" s="9">
        <f t="shared" si="2"/>
        <v>0</v>
      </c>
    </row>
    <row r="64" spans="1:6" ht="30" x14ac:dyDescent="0.25">
      <c r="A64" s="4" t="s">
        <v>106</v>
      </c>
      <c r="B64" s="5" t="s">
        <v>107</v>
      </c>
      <c r="C64" s="4" t="s">
        <v>28</v>
      </c>
      <c r="D64" s="6">
        <v>160</v>
      </c>
      <c r="E64" s="9"/>
      <c r="F64" s="9">
        <f t="shared" si="2"/>
        <v>0</v>
      </c>
    </row>
    <row r="65" spans="1:6" ht="45" x14ac:dyDescent="0.25">
      <c r="A65" s="4" t="s">
        <v>108</v>
      </c>
      <c r="B65" s="5" t="s">
        <v>109</v>
      </c>
      <c r="C65" s="4" t="s">
        <v>8</v>
      </c>
      <c r="D65" s="6">
        <v>95</v>
      </c>
      <c r="E65" s="9"/>
      <c r="F65" s="9">
        <f t="shared" si="2"/>
        <v>0</v>
      </c>
    </row>
    <row r="66" spans="1:6" x14ac:dyDescent="0.25">
      <c r="A66" s="4" t="s">
        <v>110</v>
      </c>
      <c r="B66" s="5" t="s">
        <v>77</v>
      </c>
      <c r="C66" s="4" t="s">
        <v>51</v>
      </c>
      <c r="D66" s="6">
        <v>5.4630000000000001</v>
      </c>
      <c r="E66" s="9"/>
      <c r="F66" s="9">
        <f t="shared" si="2"/>
        <v>0</v>
      </c>
    </row>
    <row r="67" spans="1:6" x14ac:dyDescent="0.25">
      <c r="A67" s="4" t="s">
        <v>111</v>
      </c>
      <c r="B67" s="5" t="s">
        <v>112</v>
      </c>
      <c r="C67" s="4" t="s">
        <v>8</v>
      </c>
      <c r="D67" s="6">
        <v>106</v>
      </c>
      <c r="E67" s="9"/>
      <c r="F67" s="9">
        <f t="shared" si="2"/>
        <v>0</v>
      </c>
    </row>
    <row r="68" spans="1:6" x14ac:dyDescent="0.25">
      <c r="A68" s="4" t="s">
        <v>113</v>
      </c>
      <c r="B68" s="5" t="s">
        <v>105</v>
      </c>
      <c r="C68" s="4" t="s">
        <v>51</v>
      </c>
      <c r="D68" s="6">
        <v>6.36</v>
      </c>
      <c r="E68" s="9"/>
      <c r="F68" s="9">
        <f t="shared" si="2"/>
        <v>0</v>
      </c>
    </row>
    <row r="69" spans="1:6" ht="15" customHeight="1" x14ac:dyDescent="0.25">
      <c r="A69" s="13" t="s">
        <v>114</v>
      </c>
      <c r="B69" s="13"/>
      <c r="C69" s="13"/>
      <c r="D69" s="13"/>
      <c r="E69" s="13"/>
      <c r="F69" s="10">
        <f>SUM(F50:F68)</f>
        <v>0</v>
      </c>
    </row>
    <row r="70" spans="1:6" x14ac:dyDescent="0.25">
      <c r="A70" s="4">
        <v>4</v>
      </c>
      <c r="B70" s="14" t="s">
        <v>115</v>
      </c>
      <c r="C70" s="14"/>
      <c r="D70" s="14"/>
      <c r="E70" s="14"/>
      <c r="F70" s="14"/>
    </row>
    <row r="71" spans="1:6" ht="30" x14ac:dyDescent="0.25">
      <c r="A71" s="4" t="s">
        <v>116</v>
      </c>
      <c r="B71" s="5" t="s">
        <v>117</v>
      </c>
      <c r="C71" s="4" t="s">
        <v>51</v>
      </c>
      <c r="D71" s="6">
        <v>0</v>
      </c>
      <c r="E71" s="7"/>
      <c r="F71" s="7">
        <f>E71*D71</f>
        <v>0</v>
      </c>
    </row>
    <row r="72" spans="1:6" ht="45" x14ac:dyDescent="0.25">
      <c r="A72" s="4" t="s">
        <v>118</v>
      </c>
      <c r="B72" s="5" t="s">
        <v>119</v>
      </c>
      <c r="C72" s="4" t="s">
        <v>11</v>
      </c>
      <c r="D72" s="6">
        <v>96</v>
      </c>
      <c r="E72" s="7"/>
      <c r="F72" s="7">
        <f t="shared" ref="F72:F73" si="3">E72*D72</f>
        <v>0</v>
      </c>
    </row>
    <row r="73" spans="1:6" x14ac:dyDescent="0.25">
      <c r="A73" s="4" t="s">
        <v>120</v>
      </c>
      <c r="B73" s="5" t="s">
        <v>121</v>
      </c>
      <c r="C73" s="4" t="s">
        <v>11</v>
      </c>
      <c r="D73" s="6">
        <v>1</v>
      </c>
      <c r="E73" s="7"/>
      <c r="F73" s="7">
        <f t="shared" si="3"/>
        <v>0</v>
      </c>
    </row>
    <row r="74" spans="1:6" x14ac:dyDescent="0.25">
      <c r="A74" s="13" t="s">
        <v>122</v>
      </c>
      <c r="B74" s="13"/>
      <c r="C74" s="13"/>
      <c r="D74" s="13"/>
      <c r="E74" s="13"/>
      <c r="F74" s="10">
        <f>SUM(F71:F73)</f>
        <v>0</v>
      </c>
    </row>
    <row r="75" spans="1:6" x14ac:dyDescent="0.25">
      <c r="A75" s="4">
        <v>5</v>
      </c>
      <c r="B75" s="14" t="s">
        <v>123</v>
      </c>
      <c r="C75" s="14"/>
      <c r="D75" s="14"/>
      <c r="E75" s="14"/>
      <c r="F75" s="2"/>
    </row>
    <row r="76" spans="1:6" ht="30" x14ac:dyDescent="0.25">
      <c r="A76" s="4" t="s">
        <v>124</v>
      </c>
      <c r="B76" s="5" t="s">
        <v>125</v>
      </c>
      <c r="C76" s="4" t="s">
        <v>11</v>
      </c>
      <c r="D76" s="6">
        <v>56</v>
      </c>
      <c r="E76" s="2"/>
      <c r="F76" s="7">
        <f>E76*D76</f>
        <v>0</v>
      </c>
    </row>
    <row r="77" spans="1:6" x14ac:dyDescent="0.25">
      <c r="A77" s="4" t="s">
        <v>126</v>
      </c>
      <c r="B77" s="5" t="s">
        <v>127</v>
      </c>
      <c r="C77" s="4" t="s">
        <v>11</v>
      </c>
      <c r="D77" s="6">
        <v>55</v>
      </c>
      <c r="E77" s="2"/>
      <c r="F77" s="7">
        <f t="shared" ref="F77:F79" si="4">E77*D77</f>
        <v>0</v>
      </c>
    </row>
    <row r="78" spans="1:6" x14ac:dyDescent="0.25">
      <c r="A78" s="4" t="s">
        <v>128</v>
      </c>
      <c r="B78" s="5" t="s">
        <v>129</v>
      </c>
      <c r="C78" s="4" t="s">
        <v>8</v>
      </c>
      <c r="D78" s="6">
        <v>534</v>
      </c>
      <c r="E78" s="2"/>
      <c r="F78" s="7">
        <f t="shared" si="4"/>
        <v>0</v>
      </c>
    </row>
    <row r="79" spans="1:6" x14ac:dyDescent="0.25">
      <c r="A79" s="4" t="s">
        <v>130</v>
      </c>
      <c r="B79" s="5" t="s">
        <v>151</v>
      </c>
      <c r="C79" s="4" t="s">
        <v>28</v>
      </c>
      <c r="D79" s="6">
        <v>130.69999999999999</v>
      </c>
      <c r="E79" s="2"/>
      <c r="F79" s="7">
        <f t="shared" si="4"/>
        <v>0</v>
      </c>
    </row>
    <row r="80" spans="1:6" x14ac:dyDescent="0.25">
      <c r="A80" s="13" t="s">
        <v>131</v>
      </c>
      <c r="B80" s="13"/>
      <c r="C80" s="13"/>
      <c r="D80" s="13"/>
      <c r="E80" s="13"/>
      <c r="F80" s="10">
        <f>SUM(F76:F79)</f>
        <v>0</v>
      </c>
    </row>
    <row r="81" spans="3:6" x14ac:dyDescent="0.25">
      <c r="D81" s="12" t="s">
        <v>152</v>
      </c>
      <c r="E81" s="12"/>
      <c r="F81" s="10">
        <f>F27+F48+F69+F74+F80</f>
        <v>0</v>
      </c>
    </row>
    <row r="83" spans="3:6" x14ac:dyDescent="0.25">
      <c r="C83" s="18" t="s">
        <v>154</v>
      </c>
      <c r="D83" s="18"/>
      <c r="E83" s="18"/>
      <c r="F83" s="18"/>
    </row>
    <row r="84" spans="3:6" x14ac:dyDescent="0.25">
      <c r="C84" s="18"/>
      <c r="D84" s="18"/>
      <c r="E84" s="18"/>
      <c r="F84" s="18"/>
    </row>
    <row r="85" spans="3:6" x14ac:dyDescent="0.25">
      <c r="C85" s="18"/>
      <c r="D85" s="18"/>
      <c r="E85" s="18"/>
      <c r="F85" s="18"/>
    </row>
    <row r="86" spans="3:6" x14ac:dyDescent="0.25">
      <c r="C86" s="18"/>
      <c r="D86" s="18"/>
      <c r="E86" s="18"/>
      <c r="F86" s="18"/>
    </row>
    <row r="87" spans="3:6" x14ac:dyDescent="0.25">
      <c r="C87" s="18"/>
      <c r="D87" s="18"/>
      <c r="E87" s="18"/>
      <c r="F87" s="18"/>
    </row>
    <row r="88" spans="3:6" x14ac:dyDescent="0.25">
      <c r="C88" s="18"/>
      <c r="D88" s="18"/>
      <c r="E88" s="18"/>
      <c r="F88" s="18"/>
    </row>
  </sheetData>
  <mergeCells count="13">
    <mergeCell ref="C83:F88"/>
    <mergeCell ref="A1:F1"/>
    <mergeCell ref="D81:E81"/>
    <mergeCell ref="A74:E74"/>
    <mergeCell ref="B75:E75"/>
    <mergeCell ref="A80:E80"/>
    <mergeCell ref="B3:F3"/>
    <mergeCell ref="B70:F70"/>
    <mergeCell ref="B49:F49"/>
    <mergeCell ref="B27:E27"/>
    <mergeCell ref="B28:F28"/>
    <mergeCell ref="A48:E48"/>
    <mergeCell ref="A69:E6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Siniarzewo, 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Usługi Drogowe</dc:creator>
  <cp:lastModifiedBy>Janek</cp:lastModifiedBy>
  <dcterms:created xsi:type="dcterms:W3CDTF">2023-06-07T10:28:57Z</dcterms:created>
  <dcterms:modified xsi:type="dcterms:W3CDTF">2023-06-16T13:19:47Z</dcterms:modified>
</cp:coreProperties>
</file>