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4"/>
  </bookViews>
  <sheets>
    <sheet name="1" sheetId="1" r:id="rId1"/>
    <sheet name="2b" sheetId="2" r:id="rId2"/>
    <sheet name="2a" sheetId="3" r:id="rId3"/>
    <sheet name="4" sheetId="4" r:id="rId4"/>
    <sheet name="2" sheetId="5" r:id="rId5"/>
    <sheet name="6" sheetId="6" r:id="rId6"/>
    <sheet name="7" sheetId="7" r:id="rId7"/>
    <sheet name="8" sheetId="8" r:id="rId8"/>
    <sheet name="9" sheetId="9" r:id="rId9"/>
    <sheet name="10" sheetId="10" r:id="rId10"/>
  </sheets>
  <definedNames/>
  <calcPr fullCalcOnLoad="1"/>
</workbook>
</file>

<file path=xl/sharedStrings.xml><?xml version="1.0" encoding="utf-8"?>
<sst xmlns="http://schemas.openxmlformats.org/spreadsheetml/2006/main" count="526" uniqueCount="299">
  <si>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</si>
  <si>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</si>
  <si>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</si>
  <si>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</si>
  <si>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</si>
  <si>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</si>
  <si>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</si>
  <si>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</si>
  <si>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</si>
  <si>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</si>
  <si>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</si>
  <si>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</si>
  <si>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</si>
  <si>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</si>
  <si>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</si>
  <si>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</si>
  <si>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</si>
  <si>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</si>
  <si>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</si>
  <si>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</si>
  <si>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</si>
  <si>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</si>
  <si>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</si>
  <si>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</si>
  <si>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</si>
  <si>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</si>
  <si>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</si>
  <si>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</si>
  <si>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</si>
  <si>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</si>
  <si>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</si>
  <si>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</si>
  <si>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</si>
  <si>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</si>
  <si>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</si>
  <si>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</si>
  <si>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</si>
  <si>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</si>
  <si>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</si>
  <si>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</si>
  <si>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</si>
  <si>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</si>
  <si>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</si>
  <si>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Kwota dotacji</t>
  </si>
  <si>
    <t>Nazwa instytucji</t>
  </si>
  <si>
    <t>Ochrony Środowiska i Gospodarki Wodnej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</si>
  <si>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</si>
  <si>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</si>
  <si>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</si>
  <si>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</si>
  <si>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</si>
  <si>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</si>
  <si>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</si>
  <si>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</si>
  <si>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</si>
  <si>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</si>
  <si>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</si>
  <si>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2009 r.</t>
  </si>
  <si>
    <t>Plan przychodów i wydatków zakładów budżetowych, gospodarstw pomocniczych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</si>
  <si>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</si>
  <si>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</si>
  <si>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</si>
  <si>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</si>
  <si>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</si>
  <si>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</si>
  <si>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</si>
  <si>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</si>
  <si>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</si>
  <si>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</si>
  <si>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Przychody*</t>
  </si>
  <si>
    <t>Planowane wydatki</t>
  </si>
  <si>
    <t>z tego:</t>
  </si>
  <si>
    <t>obligacje</t>
  </si>
  <si>
    <t>1.1</t>
  </si>
  <si>
    <t>1.2</t>
  </si>
  <si>
    <t>1.3</t>
  </si>
  <si>
    <t>2.1</t>
  </si>
  <si>
    <t>2.2</t>
  </si>
  <si>
    <t>Prognoza</t>
  </si>
  <si>
    <t>pożyczek</t>
  </si>
  <si>
    <t>kredytów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</si>
  <si>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</si>
  <si>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</si>
  <si>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</si>
  <si>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</si>
  <si>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</si>
  <si>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</si>
  <si>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</si>
  <si>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</si>
  <si>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</si>
  <si>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</si>
  <si>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</si>
  <si>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</si>
  <si>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</si>
  <si>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</si>
  <si>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</si>
  <si>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</si>
  <si>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</si>
  <si>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</si>
  <si>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</si>
  <si>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</si>
  <si>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</si>
  <si>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</si>
  <si>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</si>
  <si>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</si>
  <si>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</si>
  <si>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</si>
  <si>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</si>
  <si>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</si>
  <si>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</si>
  <si>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</si>
  <si>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</si>
  <si>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</si>
  <si>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 xml:space="preserve">§ 944 </t>
  </si>
  <si>
    <t>Wydatki
ogółem
(6+10)</t>
  </si>
  <si>
    <t>świadczenia społeczne</t>
  </si>
  <si>
    <t>Dochody własne jednostek budżetowych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</si>
  <si>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</si>
  <si>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</si>
  <si>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</si>
  <si>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</si>
  <si>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</si>
  <si>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</si>
  <si>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</si>
  <si>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</si>
  <si>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</si>
  <si>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</si>
  <si>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</si>
  <si>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</si>
  <si>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</si>
  <si>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</si>
  <si>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</si>
  <si>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</si>
  <si>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</si>
  <si>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</si>
  <si>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</si>
  <si>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</si>
  <si>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</si>
  <si>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</si>
  <si>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</si>
  <si>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</si>
  <si>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</si>
  <si>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</si>
  <si>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</si>
  <si>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</si>
  <si>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</si>
  <si>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</si>
  <si>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</si>
  <si>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</si>
  <si>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</si>
  <si>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</si>
  <si>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</si>
  <si>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r>
      <t xml:space="preserve">długu </t>
    </r>
    <r>
      <rPr>
        <sz val="10"/>
        <rFont val="Arial"/>
        <family val="2"/>
      </rPr>
      <t>(art. 170 ust. 1)         (1-2.1-2.2):3</t>
    </r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</si>
  <si>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</si>
  <si>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</si>
  <si>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</si>
  <si>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</si>
  <si>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</si>
  <si>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</si>
  <si>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</si>
  <si>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</si>
  <si>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z tego źródła finansowania</t>
  </si>
  <si>
    <t>(* kol. 3 do wykorzystania fakultatywnego)</t>
  </si>
  <si>
    <t>(** kol. 4 do wykorzystania fakultatywnego)</t>
  </si>
  <si>
    <t>środki pochodzące
 z innych  źródeł*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</si>
  <si>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</si>
  <si>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Urząd Gminy</t>
  </si>
  <si>
    <t xml:space="preserve">Wpływy z Urzędu Marszałkowskiego </t>
  </si>
  <si>
    <t>Zakup koszy</t>
  </si>
  <si>
    <t>Zakup drzewek, krzewów i palików</t>
  </si>
  <si>
    <t>Zakup nagród na konkurs "Piękne Kujawy"</t>
  </si>
  <si>
    <t>Zakup ławek parkowych</t>
  </si>
  <si>
    <t>Zakup paliwa, oleju, narzędzi do pielęgnecji terenów zielonych</t>
  </si>
  <si>
    <t>Wywóz padliny z terenu gminy</t>
  </si>
  <si>
    <t>Ubezpieczenie pojemniów "Dzwon"</t>
  </si>
  <si>
    <t>010</t>
  </si>
  <si>
    <t>ROLNICTWO  I  ŁOWIECTWO</t>
  </si>
  <si>
    <t>01010</t>
  </si>
  <si>
    <t>0750</t>
  </si>
  <si>
    <t>Wpływy z tytułu dzierżawy terenów łowieckich</t>
  </si>
  <si>
    <t>TRANSPORT I ŁĄCZNOŚĆ</t>
  </si>
  <si>
    <t>Dotacja z Funduszu Ochrony Gruntów Rolnych</t>
  </si>
  <si>
    <t>GOSPODARKA  MIESZKANIOWA</t>
  </si>
  <si>
    <t>0470</t>
  </si>
  <si>
    <t>Wpływy z tytułu użytkowania wieczystego</t>
  </si>
  <si>
    <t>Dzierżawa i wynajem nieruchomości</t>
  </si>
  <si>
    <t>0770</t>
  </si>
  <si>
    <t>Wpływy ze sprzedaży nieruchomości</t>
  </si>
  <si>
    <t>0830</t>
  </si>
  <si>
    <t>Dochody z tytułu ogrzewania mieszkań</t>
  </si>
  <si>
    <t>ADMINISTRACJA  PUBLICZNA</t>
  </si>
  <si>
    <t xml:space="preserve">Dotacja na realizację zadań zleconych </t>
  </si>
  <si>
    <t>0690</t>
  </si>
  <si>
    <t>Opłaty za pobrane specyfikacje</t>
  </si>
  <si>
    <t>URZĘDY NACZELNYCH ORGANÓW WŁADZY</t>
  </si>
  <si>
    <t>Dotacja na aktualizacje list wyborczych</t>
  </si>
  <si>
    <t>DOCHODY OD OSÓB PRAWNYCH I FIZYCZN.</t>
  </si>
  <si>
    <t>0350</t>
  </si>
  <si>
    <t>Wpływy z karty podatkowej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</si>
  <si>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</si>
  <si>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</si>
  <si>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</si>
  <si>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</si>
  <si>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</si>
  <si>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</si>
  <si>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</si>
  <si>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</si>
  <si>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</si>
  <si>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 - prawnych</t>
  </si>
  <si>
    <t>0360</t>
  </si>
  <si>
    <t>Podatek od spadków i darowizn</t>
  </si>
  <si>
    <t>0430</t>
  </si>
  <si>
    <t>Opłata targowa</t>
  </si>
  <si>
    <t>Wpływy z różnych opłat</t>
  </si>
  <si>
    <t>0910</t>
  </si>
  <si>
    <t>Odsetki za zwłokę</t>
  </si>
  <si>
    <t>0410</t>
  </si>
  <si>
    <t>Wpływy z opłaty skarbowej</t>
  </si>
  <si>
    <t>0480</t>
  </si>
  <si>
    <t>Wpływy za koncesje na sprzedaż alkoholu</t>
  </si>
  <si>
    <t>0490</t>
  </si>
  <si>
    <t>Wpływy z tytułu innych opłat</t>
  </si>
  <si>
    <t>0010</t>
  </si>
  <si>
    <t>Udział w podatku dochodowym od osób fizycznych</t>
  </si>
  <si>
    <t>Udział w podatku dochodowym od osób prawnych</t>
  </si>
  <si>
    <t>RÓŻNE  ROZLICZENIA</t>
  </si>
  <si>
    <t>Subwencja oświatowa</t>
  </si>
  <si>
    <t xml:space="preserve">Subwencja wyrównawcza </t>
  </si>
  <si>
    <t>0920</t>
  </si>
  <si>
    <t>Odsetki od lokat wolnych środków</t>
  </si>
  <si>
    <t>Subwencja równoważąca</t>
  </si>
  <si>
    <t>OŚWIATA I WYCHOWANIE</t>
  </si>
  <si>
    <t>Wpływy z usług</t>
  </si>
  <si>
    <t>POMOC  SPOŁECZNA</t>
  </si>
  <si>
    <t>Dotacja na zadania zlecone - świadczenia rodzinne</t>
  </si>
  <si>
    <t>Dotacja na zadania zlecone - składka zdrowotna</t>
  </si>
  <si>
    <t>Dotacja na zadania zlecone - zapomogi</t>
  </si>
  <si>
    <t>Dotacja na zadania własne - zapomogi</t>
  </si>
  <si>
    <t>Dotacja na zadania własne - GOPS</t>
  </si>
  <si>
    <t>Odpłatność za usługi opiekuńcze</t>
  </si>
  <si>
    <t>Dotacja na zadania własne - dożywianie</t>
  </si>
  <si>
    <t>GOSPOD. KOMUN I OCHRONA ŚRODOWISKA</t>
  </si>
  <si>
    <t xml:space="preserve">Opłata za odprowadzone ścieki </t>
  </si>
  <si>
    <t>Dochody budżetu gminy na 2008 r.</t>
  </si>
  <si>
    <t>Plan
2008 r.</t>
  </si>
  <si>
    <t>0400</t>
  </si>
  <si>
    <t>Opłata produktowa</t>
  </si>
  <si>
    <t>Odsetki od zaległości za ścieki</t>
  </si>
  <si>
    <t>Limity wydatków na wieloletnie programy inwestycyjne w latach 2008 - 2010</t>
  </si>
  <si>
    <t>rok budżetowy 2008 (8+9+10+11)</t>
  </si>
  <si>
    <t>2010 r.</t>
  </si>
  <si>
    <t>Zadania inwestycyjne w 2008 r.</t>
  </si>
  <si>
    <r>
      <t xml:space="preserve">rok budżetowy 2008 </t>
    </r>
    <r>
      <rPr>
        <b/>
        <sz val="10"/>
        <rFont val="Arial CE"/>
        <family val="0"/>
      </rPr>
      <t>(8+9+10+11)</t>
    </r>
  </si>
  <si>
    <t>Plan na 2008 r.</t>
  </si>
  <si>
    <t>Przychody i rozchody budżetu w 2008 r.</t>
  </si>
  <si>
    <t>Kwota
2008 r.</t>
  </si>
  <si>
    <t>Dochody i wydatki związane z realizacją zadań z zakresu administracji rządowej i innych zadań zleconych odrębnymi ustawami w 2008 r.</t>
  </si>
  <si>
    <t>Prognoza kwoty długu i spłat na rok 2008 i lata następne</t>
  </si>
  <si>
    <t>Kwota długu na dzień 31.12.2007</t>
  </si>
  <si>
    <t>Budowa oczyszczalni przyzagrodowych (dofinansowanie) 30szt x 2 000</t>
  </si>
  <si>
    <t>Budowa drogi gminnej w Zakrzewie - ulice Polna, Graniczna wraz z pieszojezdnią</t>
  </si>
  <si>
    <t>Budowa drogi gminnej w Sędzinie - dokumentacja</t>
  </si>
  <si>
    <t>Odwodnienie drogi powiatowej Sędzin Kobielice</t>
  </si>
  <si>
    <t>Dofinansowanie przebudowy drogi wojewódzkiej Nr 266 - ul. Kujawska</t>
  </si>
  <si>
    <t>Budowa parkingu przy cmentarzu komunalnym w Siniarzewie</t>
  </si>
  <si>
    <t>Modernizacja dworca PKS w Zakrzewie na budynek biblioteki</t>
  </si>
  <si>
    <t>Budowa placu zabaw dla dzieci w miejscowości Sędzin</t>
  </si>
  <si>
    <t>Badanie gleb</t>
  </si>
  <si>
    <t xml:space="preserve">Wywóz nieczystości z cmentarzy </t>
  </si>
  <si>
    <t>Wywóz z pojemników "Dzwon"</t>
  </si>
  <si>
    <t>Budowa II etapu kanalizacji - Zakrzewo, DPS ul.Kwiatowa,Sportowa,Inowrocławska)</t>
  </si>
  <si>
    <t>Bud.kanalizacji sanitarnej z przyłączami do posesji w Z-wie -podłącz.Seroczek</t>
  </si>
  <si>
    <t>Bud.kanalizacji sanitarnej z przyłączami do posesji w Z-wie podł.Kol.Bodzan</t>
  </si>
  <si>
    <t>Dotacje podmiotowe* w 2008 r.</t>
  </si>
  <si>
    <t>GMINNA BIBLIOTEKA PUBLICZNA</t>
  </si>
  <si>
    <t>DOM KULTURY</t>
  </si>
  <si>
    <t>A.      
B.
C.49 000
…</t>
  </si>
  <si>
    <t>01095</t>
  </si>
  <si>
    <t>1.Wpłaty za produkty spożywcze</t>
  </si>
  <si>
    <t>Rozliczenia
z budżetem
z tytułu wpłat nadwyżek środków za 2007 r.</t>
  </si>
  <si>
    <t xml:space="preserve"> oraz dochodów i wydatków dochodów własnych jednostek budżetowych na 2008 r.</t>
  </si>
  <si>
    <t>Zakup komputera dla GOPS</t>
  </si>
  <si>
    <t>GOPS</t>
  </si>
  <si>
    <t>Wykonanie placu zabaw dla dzieci w miejscowości Sędzin</t>
  </si>
  <si>
    <t xml:space="preserve">Zakup komputera </t>
  </si>
  <si>
    <t>Budowa II etapu kanalizacji - Zakrzewo, DPS Ul.Kwiatowa,Sportowa,Inowrocławska</t>
  </si>
  <si>
    <t>poręczeń</t>
  </si>
  <si>
    <t>Wpływy z tyt.rozliczeń opłat za dowody osobiste i dane z USC</t>
  </si>
  <si>
    <t>Dochody i wydatki związane z realizacją zadań wykonywanych na podstawie porozumień (umów) między jednostkami samorządu terytorialnego w 2008 r.</t>
  </si>
  <si>
    <t>Zakup 2 komputerów i drukarki</t>
  </si>
  <si>
    <t>Dofinansowanie zakupu linii sortowniczej dla ZGZK</t>
  </si>
  <si>
    <t>Budowa drogi gminnej Gęsin - Gosławice</t>
  </si>
  <si>
    <t>Budowa drogi gminnej w Zakrzewie - ulice Polna, Graniczna    (z pieszojezdnią)</t>
  </si>
  <si>
    <t>Wykonanie oświetlenia odcinka drogi wojewódzkiej nr 266 -  ulicy Kujawskiej w Zakrzewie</t>
  </si>
  <si>
    <t>II etap budowy kompleksu boisk -budowa trybun, oświetlenia i bud. socjalno - technicznego</t>
  </si>
  <si>
    <t>II etap budowy kompleksu boisk -budowa trybun, oświetlenia i bud. socjalno technicznego</t>
  </si>
  <si>
    <t>Wykonanie oświetlenia odcinka drogi wojwwódzkiej nr 266 - ulica Kujawska w Zakrzewie</t>
  </si>
  <si>
    <t>Budowa ścieżki pieszo-rowerowej (wznowienie granic i wykonanie dokumentacji)</t>
  </si>
  <si>
    <t>Adaptacja części strażnicy OSP na świetlicę wiejską oraz dobudowa sanitariatów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</si>
</sst>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  <numFmt numFmtId="169" formatCode="0;[Red]0"/>
    <numFmt numFmtId="170" formatCode="#,##0.00_ ;\-#,##0.00\ "/>
  </numFmts>
  <fonts count="19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vertAlign val="superscript"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top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4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0" fillId="0" borderId="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3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left" wrapText="1" indent="1"/>
    </xf>
    <xf numFmtId="0" fontId="13" fillId="0" borderId="1" xfId="0" applyFont="1" applyBorder="1" applyAlignment="1">
      <alignment wrapText="1"/>
    </xf>
    <xf numFmtId="0" fontId="10" fillId="0" borderId="1" xfId="0" applyFont="1" applyBorder="1" applyAlignment="1">
      <alignment horizontal="left" wrapText="1" indent="1"/>
    </xf>
    <xf numFmtId="0" fontId="10" fillId="0" borderId="1" xfId="0" applyFont="1" applyBorder="1" applyAlignment="1">
      <alignment horizontal="left" wrapText="1" indent="8"/>
    </xf>
    <xf numFmtId="0" fontId="10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0" fillId="0" borderId="2" xfId="0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1" xfId="0" applyFont="1" applyBorder="1" applyAlignment="1">
      <alignment wrapText="1"/>
    </xf>
    <xf numFmtId="0" fontId="0" fillId="0" borderId="8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3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 wrapText="1"/>
    </xf>
    <xf numFmtId="3" fontId="0" fillId="0" borderId="3" xfId="0" applyNumberForma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3" fontId="0" fillId="0" borderId="8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49" fontId="5" fillId="0" borderId="2" xfId="0" applyNumberFormat="1" applyFont="1" applyBorder="1" applyAlignment="1">
      <alignment horizontal="right"/>
    </xf>
    <xf numFmtId="49" fontId="0" fillId="0" borderId="2" xfId="0" applyNumberForma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49" fontId="0" fillId="0" borderId="3" xfId="0" applyNumberFormat="1" applyBorder="1" applyAlignment="1">
      <alignment horizontal="right" vertical="center"/>
    </xf>
    <xf numFmtId="49" fontId="0" fillId="0" borderId="6" xfId="0" applyNumberFormat="1" applyBorder="1" applyAlignment="1">
      <alignment horizontal="right"/>
    </xf>
    <xf numFmtId="49" fontId="0" fillId="0" borderId="6" xfId="0" applyNumberFormat="1" applyBorder="1" applyAlignment="1">
      <alignment horizontal="right" vertical="center"/>
    </xf>
    <xf numFmtId="49" fontId="5" fillId="0" borderId="3" xfId="0" applyNumberFormat="1" applyFont="1" applyBorder="1" applyAlignment="1">
      <alignment horizontal="right"/>
    </xf>
    <xf numFmtId="49" fontId="7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0" fillId="0" borderId="6" xfId="0" applyNumberFormat="1" applyBorder="1" applyAlignment="1">
      <alignment vertical="center"/>
    </xf>
    <xf numFmtId="49" fontId="5" fillId="0" borderId="3" xfId="0" applyNumberFormat="1" applyFont="1" applyBorder="1" applyAlignment="1">
      <alignment horizontal="right" vertical="center"/>
    </xf>
    <xf numFmtId="49" fontId="5" fillId="0" borderId="6" xfId="0" applyNumberFormat="1" applyFont="1" applyBorder="1" applyAlignment="1">
      <alignment horizontal="right"/>
    </xf>
    <xf numFmtId="0" fontId="5" fillId="0" borderId="6" xfId="0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3" fontId="0" fillId="0" borderId="9" xfId="0" applyNumberFormat="1" applyBorder="1" applyAlignment="1">
      <alignment vertical="center"/>
    </xf>
    <xf numFmtId="49" fontId="0" fillId="0" borderId="9" xfId="0" applyNumberFormat="1" applyBorder="1" applyAlignment="1">
      <alignment horizontal="right" vertical="center"/>
    </xf>
    <xf numFmtId="3" fontId="0" fillId="0" borderId="4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5" xfId="0" applyBorder="1" applyAlignment="1">
      <alignment horizontal="center" vertical="center"/>
    </xf>
    <xf numFmtId="49" fontId="0" fillId="0" borderId="5" xfId="0" applyNumberFormat="1" applyBorder="1" applyAlignment="1">
      <alignment horizontal="right" vertical="center"/>
    </xf>
    <xf numFmtId="3" fontId="0" fillId="0" borderId="5" xfId="0" applyNumberFormat="1" applyBorder="1" applyAlignment="1">
      <alignment vertical="center"/>
    </xf>
    <xf numFmtId="49" fontId="0" fillId="0" borderId="8" xfId="0" applyNumberFormat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 vertical="top" wrapText="1"/>
    </xf>
    <xf numFmtId="41" fontId="10" fillId="0" borderId="1" xfId="0" applyNumberFormat="1" applyFont="1" applyBorder="1" applyAlignment="1">
      <alignment horizontal="right" vertical="top" wrapText="1"/>
    </xf>
    <xf numFmtId="168" fontId="10" fillId="0" borderId="1" xfId="0" applyNumberFormat="1" applyFont="1" applyBorder="1" applyAlignment="1">
      <alignment horizontal="right" vertical="top" wrapText="1"/>
    </xf>
    <xf numFmtId="168" fontId="10" fillId="0" borderId="1" xfId="0" applyNumberFormat="1" applyFont="1" applyBorder="1" applyAlignment="1">
      <alignment horizontal="right" vertical="center" wrapText="1"/>
    </xf>
    <xf numFmtId="168" fontId="10" fillId="0" borderId="1" xfId="0" applyNumberFormat="1" applyFont="1" applyBorder="1" applyAlignment="1">
      <alignment horizontal="center" vertical="top" wrapText="1"/>
    </xf>
    <xf numFmtId="169" fontId="10" fillId="0" borderId="1" xfId="0" applyNumberFormat="1" applyFont="1" applyBorder="1" applyAlignment="1">
      <alignment horizontal="center" vertical="center" wrapText="1"/>
    </xf>
    <xf numFmtId="169" fontId="10" fillId="0" borderId="1" xfId="0" applyNumberFormat="1" applyFont="1" applyBorder="1" applyAlignment="1">
      <alignment horizontal="center" vertical="top" wrapText="1"/>
    </xf>
    <xf numFmtId="169" fontId="13" fillId="0" borderId="1" xfId="0" applyNumberFormat="1" applyFont="1" applyBorder="1" applyAlignment="1">
      <alignment horizontal="center" vertical="top" wrapText="1"/>
    </xf>
    <xf numFmtId="41" fontId="10" fillId="0" borderId="1" xfId="0" applyNumberFormat="1" applyFont="1" applyBorder="1" applyAlignment="1">
      <alignment horizontal="right" vertical="center" wrapText="1"/>
    </xf>
    <xf numFmtId="41" fontId="13" fillId="0" borderId="1" xfId="0" applyNumberFormat="1" applyFont="1" applyBorder="1" applyAlignment="1">
      <alignment horizontal="right" vertical="top" wrapText="1"/>
    </xf>
    <xf numFmtId="49" fontId="10" fillId="0" borderId="1" xfId="0" applyNumberFormat="1" applyFont="1" applyBorder="1" applyAlignment="1">
      <alignment horizontal="right" vertical="center" wrapText="1"/>
    </xf>
    <xf numFmtId="169" fontId="10" fillId="0" borderId="1" xfId="0" applyNumberFormat="1" applyFont="1" applyBorder="1" applyAlignment="1">
      <alignment horizontal="right" vertical="center" wrapText="1"/>
    </xf>
    <xf numFmtId="3" fontId="10" fillId="0" borderId="1" xfId="0" applyNumberFormat="1" applyFont="1" applyBorder="1" applyAlignment="1">
      <alignment horizontal="right" vertical="center" wrapText="1"/>
    </xf>
    <xf numFmtId="41" fontId="0" fillId="0" borderId="1" xfId="0" applyNumberFormat="1" applyBorder="1" applyAlignment="1">
      <alignment vertical="center"/>
    </xf>
    <xf numFmtId="41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3" fontId="0" fillId="0" borderId="4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5"/>
  <sheetViews>
    <sheetView workbookViewId="0" topLeftCell="A19">
      <selection activeCell="E28" sqref="E28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53.00390625" style="0" customWidth="1"/>
    <col min="5" max="5" width="21.00390625" style="0" customWidth="1"/>
  </cols>
  <sheetData>
    <row r="1" spans="2:5" ht="18">
      <c r="B1" s="160" t="s">
        <v>243</v>
      </c>
      <c r="C1" s="160"/>
      <c r="D1" s="160"/>
      <c r="E1" s="160"/>
    </row>
    <row r="2" spans="2:4" ht="18">
      <c r="B2" s="2"/>
      <c r="C2" s="2"/>
      <c r="D2" s="2"/>
    </row>
    <row r="3" ht="12.75">
      <c r="E3" s="14" t="s">
        <v>56</v>
      </c>
    </row>
    <row r="4" spans="1:5" s="52" customFormat="1" ht="15" customHeight="1">
      <c r="A4" s="161" t="s">
        <v>2</v>
      </c>
      <c r="B4" s="161" t="s">
        <v>106</v>
      </c>
      <c r="C4" s="161" t="s">
        <v>4</v>
      </c>
      <c r="D4" s="161" t="s">
        <v>104</v>
      </c>
      <c r="E4" s="164" t="s">
        <v>244</v>
      </c>
    </row>
    <row r="5" spans="1:5" s="52" customFormat="1" ht="15" customHeight="1">
      <c r="A5" s="162"/>
      <c r="B5" s="162"/>
      <c r="C5" s="163"/>
      <c r="D5" s="163"/>
      <c r="E5" s="163"/>
    </row>
    <row r="6" spans="1:5" s="57" customFormat="1" ht="7.5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</row>
    <row r="7" spans="1:5" ht="19.5" customHeight="1">
      <c r="A7" s="101" t="s">
        <v>175</v>
      </c>
      <c r="B7" s="102"/>
      <c r="C7" s="102"/>
      <c r="D7" s="103" t="s">
        <v>176</v>
      </c>
      <c r="E7" s="104">
        <f>SUM(E8)</f>
        <v>900</v>
      </c>
    </row>
    <row r="8" spans="1:5" ht="19.5" customHeight="1">
      <c r="A8" s="106"/>
      <c r="B8" s="107" t="s">
        <v>177</v>
      </c>
      <c r="C8" s="107" t="s">
        <v>178</v>
      </c>
      <c r="D8" s="56" t="s">
        <v>179</v>
      </c>
      <c r="E8" s="56">
        <v>900</v>
      </c>
    </row>
    <row r="9" spans="1:5" ht="19.5" customHeight="1">
      <c r="A9" s="108">
        <v>600</v>
      </c>
      <c r="B9" s="105"/>
      <c r="C9" s="109"/>
      <c r="D9" s="110" t="s">
        <v>180</v>
      </c>
      <c r="E9" s="111">
        <f>SUM(E10)</f>
        <v>49000</v>
      </c>
    </row>
    <row r="10" spans="1:5" ht="19.5" customHeight="1">
      <c r="A10" s="106"/>
      <c r="B10" s="107">
        <v>60016</v>
      </c>
      <c r="C10" s="107">
        <v>6260</v>
      </c>
      <c r="D10" s="56" t="s">
        <v>181</v>
      </c>
      <c r="E10" s="112">
        <v>49000</v>
      </c>
    </row>
    <row r="11" spans="1:5" ht="19.5" customHeight="1">
      <c r="A11" s="108">
        <v>700</v>
      </c>
      <c r="B11" s="105"/>
      <c r="C11" s="113"/>
      <c r="D11" s="110" t="s">
        <v>182</v>
      </c>
      <c r="E11" s="111">
        <f>SUM(E12:E15)</f>
        <v>99582</v>
      </c>
    </row>
    <row r="12" spans="1:5" ht="19.5" customHeight="1">
      <c r="A12" s="106"/>
      <c r="B12" s="107">
        <v>70005</v>
      </c>
      <c r="C12" s="107" t="s">
        <v>183</v>
      </c>
      <c r="D12" s="56" t="s">
        <v>184</v>
      </c>
      <c r="E12" s="112">
        <v>10100</v>
      </c>
    </row>
    <row r="13" spans="1:5" ht="19.5" customHeight="1">
      <c r="A13" s="106"/>
      <c r="B13" s="107"/>
      <c r="C13" s="107" t="s">
        <v>178</v>
      </c>
      <c r="D13" s="56" t="s">
        <v>185</v>
      </c>
      <c r="E13" s="112">
        <v>57320</v>
      </c>
    </row>
    <row r="14" spans="1:5" ht="19.5" customHeight="1">
      <c r="A14" s="106"/>
      <c r="B14" s="107"/>
      <c r="C14" s="107" t="s">
        <v>186</v>
      </c>
      <c r="D14" s="56" t="s">
        <v>187</v>
      </c>
      <c r="E14" s="112">
        <v>24000</v>
      </c>
    </row>
    <row r="15" spans="1:5" ht="19.5" customHeight="1">
      <c r="A15" s="106"/>
      <c r="B15" s="107"/>
      <c r="C15" s="107" t="s">
        <v>188</v>
      </c>
      <c r="D15" s="56" t="s">
        <v>189</v>
      </c>
      <c r="E15" s="112">
        <v>8162</v>
      </c>
    </row>
    <row r="16" spans="1:5" ht="19.5" customHeight="1">
      <c r="A16" s="114">
        <v>750</v>
      </c>
      <c r="B16" s="107"/>
      <c r="C16" s="107"/>
      <c r="D16" s="115" t="s">
        <v>190</v>
      </c>
      <c r="E16" s="116">
        <f>SUM(E17:E19)</f>
        <v>62300</v>
      </c>
    </row>
    <row r="17" spans="1:5" ht="19.5" customHeight="1">
      <c r="A17" s="106"/>
      <c r="B17" s="107">
        <v>75011</v>
      </c>
      <c r="C17" s="107">
        <v>2010</v>
      </c>
      <c r="D17" s="56" t="s">
        <v>191</v>
      </c>
      <c r="E17" s="112">
        <v>61600</v>
      </c>
    </row>
    <row r="18" spans="1:5" ht="19.5" customHeight="1">
      <c r="A18" s="106"/>
      <c r="B18" s="107"/>
      <c r="C18" s="107">
        <v>2360</v>
      </c>
      <c r="D18" s="56" t="s">
        <v>287</v>
      </c>
      <c r="E18" s="56">
        <v>400</v>
      </c>
    </row>
    <row r="19" spans="1:5" ht="19.5" customHeight="1">
      <c r="A19" s="106"/>
      <c r="B19" s="107"/>
      <c r="C19" s="107" t="s">
        <v>192</v>
      </c>
      <c r="D19" s="56" t="s">
        <v>193</v>
      </c>
      <c r="E19" s="56">
        <v>300</v>
      </c>
    </row>
    <row r="20" spans="1:5" ht="19.5" customHeight="1">
      <c r="A20" s="114">
        <v>751</v>
      </c>
      <c r="B20" s="107"/>
      <c r="C20" s="107"/>
      <c r="D20" s="115" t="s">
        <v>194</v>
      </c>
      <c r="E20" s="115">
        <f>SUM(E21)</f>
        <v>850</v>
      </c>
    </row>
    <row r="21" spans="1:5" ht="19.5" customHeight="1">
      <c r="A21" s="106"/>
      <c r="B21" s="107">
        <v>75101</v>
      </c>
      <c r="C21" s="107">
        <v>2010</v>
      </c>
      <c r="D21" s="56" t="s">
        <v>195</v>
      </c>
      <c r="E21" s="56">
        <v>850</v>
      </c>
    </row>
    <row r="22" spans="1:5" ht="19.5" customHeight="1">
      <c r="A22" s="114">
        <v>756</v>
      </c>
      <c r="B22" s="107"/>
      <c r="C22" s="107"/>
      <c r="D22" s="115" t="s">
        <v>196</v>
      </c>
      <c r="E22" s="116">
        <f>SUM(E23:E41)</f>
        <v>3940682</v>
      </c>
    </row>
    <row r="23" spans="1:5" ht="19.5" customHeight="1">
      <c r="A23" s="106"/>
      <c r="B23" s="107">
        <v>75601</v>
      </c>
      <c r="C23" s="107" t="s">
        <v>197</v>
      </c>
      <c r="D23" s="56" t="s">
        <v>198</v>
      </c>
      <c r="E23" s="56">
        <v>300</v>
      </c>
    </row>
    <row r="24" spans="1:5" ht="19.5" customHeight="1">
      <c r="A24" s="106"/>
      <c r="B24" s="107">
        <v>75615</v>
      </c>
      <c r="C24" s="107" t="s">
        <v>199</v>
      </c>
      <c r="D24" s="56" t="s">
        <v>200</v>
      </c>
      <c r="E24" s="112">
        <v>2576719</v>
      </c>
    </row>
    <row r="25" spans="1:5" ht="19.5" customHeight="1">
      <c r="A25" s="106"/>
      <c r="B25" s="107"/>
      <c r="C25" s="107" t="s">
        <v>201</v>
      </c>
      <c r="D25" s="56" t="s">
        <v>202</v>
      </c>
      <c r="E25" s="112">
        <v>48350</v>
      </c>
    </row>
    <row r="26" spans="1:5" ht="19.5" customHeight="1">
      <c r="A26" s="106"/>
      <c r="B26" s="107"/>
      <c r="C26" s="107" t="s">
        <v>203</v>
      </c>
      <c r="D26" s="56" t="s">
        <v>204</v>
      </c>
      <c r="E26" s="112">
        <v>3434</v>
      </c>
    </row>
    <row r="27" spans="1:5" ht="19.5" customHeight="1">
      <c r="A27" s="106"/>
      <c r="B27" s="107"/>
      <c r="C27" s="107" t="s">
        <v>207</v>
      </c>
      <c r="D27" s="56" t="s">
        <v>208</v>
      </c>
      <c r="E27" s="112">
        <v>500</v>
      </c>
    </row>
    <row r="28" spans="1:5" ht="19.5" customHeight="1">
      <c r="A28" s="106"/>
      <c r="B28" s="107">
        <v>75616</v>
      </c>
      <c r="C28" s="107" t="s">
        <v>199</v>
      </c>
      <c r="D28" s="56" t="s">
        <v>200</v>
      </c>
      <c r="E28" s="112">
        <v>240238</v>
      </c>
    </row>
    <row r="29" spans="1:5" ht="19.5" customHeight="1">
      <c r="A29" s="106"/>
      <c r="B29" s="107"/>
      <c r="C29" s="107" t="s">
        <v>201</v>
      </c>
      <c r="D29" s="56" t="s">
        <v>202</v>
      </c>
      <c r="E29" s="112">
        <v>364416</v>
      </c>
    </row>
    <row r="30" spans="1:5" ht="19.5" customHeight="1">
      <c r="A30" s="106"/>
      <c r="B30" s="107"/>
      <c r="C30" s="107" t="s">
        <v>203</v>
      </c>
      <c r="D30" s="56" t="s">
        <v>204</v>
      </c>
      <c r="E30" s="112">
        <v>1814</v>
      </c>
    </row>
    <row r="31" spans="1:5" ht="19.5" customHeight="1">
      <c r="A31" s="106"/>
      <c r="B31" s="107"/>
      <c r="C31" s="107" t="s">
        <v>205</v>
      </c>
      <c r="D31" s="56" t="s">
        <v>206</v>
      </c>
      <c r="E31" s="112">
        <v>39900</v>
      </c>
    </row>
    <row r="32" spans="1:5" ht="19.5" customHeight="1">
      <c r="A32" s="106"/>
      <c r="B32" s="107"/>
      <c r="C32" s="107" t="s">
        <v>209</v>
      </c>
      <c r="D32" s="56" t="s">
        <v>210</v>
      </c>
      <c r="E32" s="112">
        <v>1000</v>
      </c>
    </row>
    <row r="33" spans="1:5" ht="19.5" customHeight="1">
      <c r="A33" s="106"/>
      <c r="B33" s="107"/>
      <c r="C33" s="107" t="s">
        <v>211</v>
      </c>
      <c r="D33" s="56" t="s">
        <v>212</v>
      </c>
      <c r="E33" s="56">
        <v>800</v>
      </c>
    </row>
    <row r="34" spans="1:5" ht="19.5" customHeight="1">
      <c r="A34" s="106"/>
      <c r="B34" s="107"/>
      <c r="C34" s="107" t="s">
        <v>207</v>
      </c>
      <c r="D34" s="56" t="s">
        <v>208</v>
      </c>
      <c r="E34" s="112">
        <v>28000</v>
      </c>
    </row>
    <row r="35" spans="1:5" ht="19.5" customHeight="1">
      <c r="A35" s="106"/>
      <c r="B35" s="107"/>
      <c r="C35" s="107" t="s">
        <v>192</v>
      </c>
      <c r="D35" s="56" t="s">
        <v>213</v>
      </c>
      <c r="E35" s="112">
        <v>500</v>
      </c>
    </row>
    <row r="36" spans="1:5" ht="19.5" customHeight="1">
      <c r="A36" s="106"/>
      <c r="B36" s="107"/>
      <c r="C36" s="107" t="s">
        <v>214</v>
      </c>
      <c r="D36" s="56" t="s">
        <v>215</v>
      </c>
      <c r="E36" s="112">
        <v>2000</v>
      </c>
    </row>
    <row r="37" spans="1:5" ht="19.5" customHeight="1">
      <c r="A37" s="106"/>
      <c r="B37" s="107">
        <v>75618</v>
      </c>
      <c r="C37" s="107" t="s">
        <v>216</v>
      </c>
      <c r="D37" s="56" t="s">
        <v>217</v>
      </c>
      <c r="E37" s="112">
        <v>20000</v>
      </c>
    </row>
    <row r="38" spans="1:5" ht="19.5" customHeight="1">
      <c r="A38" s="106"/>
      <c r="B38" s="107"/>
      <c r="C38" s="107" t="s">
        <v>218</v>
      </c>
      <c r="D38" s="56" t="s">
        <v>219</v>
      </c>
      <c r="E38" s="112">
        <v>40000</v>
      </c>
    </row>
    <row r="39" spans="1:5" ht="19.5" customHeight="1">
      <c r="A39" s="106"/>
      <c r="B39" s="107"/>
      <c r="C39" s="107" t="s">
        <v>220</v>
      </c>
      <c r="D39" s="56" t="s">
        <v>221</v>
      </c>
      <c r="E39" s="112">
        <v>2500</v>
      </c>
    </row>
    <row r="40" spans="1:5" ht="19.5" customHeight="1">
      <c r="A40" s="106"/>
      <c r="B40" s="107">
        <v>75621</v>
      </c>
      <c r="C40" s="107" t="s">
        <v>222</v>
      </c>
      <c r="D40" s="56" t="s">
        <v>223</v>
      </c>
      <c r="E40" s="112">
        <v>561211</v>
      </c>
    </row>
    <row r="41" spans="1:5" ht="19.5" customHeight="1">
      <c r="A41" s="106"/>
      <c r="B41" s="107"/>
      <c r="C41" s="107" t="s">
        <v>222</v>
      </c>
      <c r="D41" s="56" t="s">
        <v>224</v>
      </c>
      <c r="E41" s="112">
        <v>9000</v>
      </c>
    </row>
    <row r="42" spans="1:5" ht="19.5" customHeight="1">
      <c r="A42" s="114">
        <v>758</v>
      </c>
      <c r="B42" s="107"/>
      <c r="C42" s="107"/>
      <c r="D42" s="115" t="s">
        <v>225</v>
      </c>
      <c r="E42" s="116">
        <f>SUM(E43:E46)</f>
        <v>2817077</v>
      </c>
    </row>
    <row r="43" spans="1:5" ht="19.5" customHeight="1">
      <c r="A43" s="106"/>
      <c r="B43" s="107">
        <v>75801</v>
      </c>
      <c r="C43" s="107">
        <v>2920</v>
      </c>
      <c r="D43" s="56" t="s">
        <v>226</v>
      </c>
      <c r="E43" s="112">
        <v>2389723</v>
      </c>
    </row>
    <row r="44" spans="1:5" ht="19.5" customHeight="1">
      <c r="A44" s="106"/>
      <c r="B44" s="107">
        <v>75807</v>
      </c>
      <c r="C44" s="107">
        <v>2920</v>
      </c>
      <c r="D44" s="56" t="s">
        <v>227</v>
      </c>
      <c r="E44" s="112">
        <v>358753</v>
      </c>
    </row>
    <row r="45" spans="1:5" ht="19.5" customHeight="1">
      <c r="A45" s="106"/>
      <c r="B45" s="107">
        <v>75814</v>
      </c>
      <c r="C45" s="107" t="s">
        <v>228</v>
      </c>
      <c r="D45" s="56" t="s">
        <v>229</v>
      </c>
      <c r="E45" s="112">
        <v>20000</v>
      </c>
    </row>
    <row r="46" spans="1:5" ht="19.5" customHeight="1">
      <c r="A46" s="106"/>
      <c r="B46" s="107">
        <v>75831</v>
      </c>
      <c r="C46" s="107">
        <v>2920</v>
      </c>
      <c r="D46" s="56" t="s">
        <v>230</v>
      </c>
      <c r="E46" s="112">
        <v>48601</v>
      </c>
    </row>
    <row r="47" spans="1:5" ht="19.5" customHeight="1">
      <c r="A47" s="114">
        <v>801</v>
      </c>
      <c r="B47" s="107"/>
      <c r="C47" s="107"/>
      <c r="D47" s="115" t="s">
        <v>231</v>
      </c>
      <c r="E47" s="116">
        <f>SUM(E48)</f>
        <v>2200</v>
      </c>
    </row>
    <row r="48" spans="1:5" ht="19.5" customHeight="1">
      <c r="A48" s="106"/>
      <c r="B48" s="107">
        <v>80114</v>
      </c>
      <c r="C48" s="107" t="s">
        <v>188</v>
      </c>
      <c r="D48" s="56" t="s">
        <v>232</v>
      </c>
      <c r="E48" s="112">
        <v>2200</v>
      </c>
    </row>
    <row r="49" spans="1:5" ht="19.5" customHeight="1">
      <c r="A49" s="114">
        <v>852</v>
      </c>
      <c r="B49" s="107"/>
      <c r="C49" s="107"/>
      <c r="D49" s="115" t="s">
        <v>233</v>
      </c>
      <c r="E49" s="116">
        <f>SUM(E50:E56)</f>
        <v>1752560</v>
      </c>
    </row>
    <row r="50" spans="1:5" ht="19.5" customHeight="1">
      <c r="A50" s="106"/>
      <c r="B50" s="107">
        <v>85212</v>
      </c>
      <c r="C50" s="107">
        <v>2010</v>
      </c>
      <c r="D50" s="56" t="s">
        <v>234</v>
      </c>
      <c r="E50" s="112">
        <v>1355800</v>
      </c>
    </row>
    <row r="51" spans="1:5" ht="19.5" customHeight="1">
      <c r="A51" s="106"/>
      <c r="B51" s="107">
        <v>85213</v>
      </c>
      <c r="C51" s="107">
        <v>2010</v>
      </c>
      <c r="D51" s="56" t="s">
        <v>235</v>
      </c>
      <c r="E51" s="112">
        <v>18000</v>
      </c>
    </row>
    <row r="52" spans="1:5" ht="19.5" customHeight="1">
      <c r="A52" s="106"/>
      <c r="B52" s="107">
        <v>85214</v>
      </c>
      <c r="C52" s="107">
        <v>2010</v>
      </c>
      <c r="D52" s="56" t="s">
        <v>236</v>
      </c>
      <c r="E52" s="112">
        <v>153000</v>
      </c>
    </row>
    <row r="53" spans="1:5" ht="19.5" customHeight="1">
      <c r="A53" s="106"/>
      <c r="B53" s="107">
        <v>85214</v>
      </c>
      <c r="C53" s="107">
        <v>2030</v>
      </c>
      <c r="D53" s="56" t="s">
        <v>237</v>
      </c>
      <c r="E53" s="112">
        <v>136000</v>
      </c>
    </row>
    <row r="54" spans="1:5" ht="19.5" customHeight="1">
      <c r="A54" s="106"/>
      <c r="B54" s="107">
        <v>85219</v>
      </c>
      <c r="C54" s="107">
        <v>2030</v>
      </c>
      <c r="D54" s="56" t="s">
        <v>238</v>
      </c>
      <c r="E54" s="112">
        <v>71000</v>
      </c>
    </row>
    <row r="55" spans="1:5" ht="19.5" customHeight="1">
      <c r="A55" s="106"/>
      <c r="B55" s="107">
        <v>85228</v>
      </c>
      <c r="C55" s="107" t="s">
        <v>188</v>
      </c>
      <c r="D55" s="56" t="s">
        <v>239</v>
      </c>
      <c r="E55" s="112">
        <v>2760</v>
      </c>
    </row>
    <row r="56" spans="1:5" ht="19.5" customHeight="1">
      <c r="A56" s="106"/>
      <c r="B56" s="107">
        <v>85295</v>
      </c>
      <c r="C56" s="107">
        <v>2030</v>
      </c>
      <c r="D56" s="56" t="s">
        <v>240</v>
      </c>
      <c r="E56" s="112">
        <v>16000</v>
      </c>
    </row>
    <row r="57" spans="1:5" ht="19.5" customHeight="1">
      <c r="A57" s="114">
        <v>900</v>
      </c>
      <c r="B57" s="107"/>
      <c r="C57" s="107"/>
      <c r="D57" s="115" t="s">
        <v>241</v>
      </c>
      <c r="E57" s="116">
        <f>SUM(E58:E60)</f>
        <v>23200</v>
      </c>
    </row>
    <row r="58" spans="1:5" ht="19.5" customHeight="1">
      <c r="A58" s="106"/>
      <c r="B58" s="107">
        <v>90001</v>
      </c>
      <c r="C58" s="107" t="s">
        <v>188</v>
      </c>
      <c r="D58" s="56" t="s">
        <v>242</v>
      </c>
      <c r="E58" s="112">
        <v>23000</v>
      </c>
    </row>
    <row r="59" spans="1:5" ht="19.5" customHeight="1">
      <c r="A59" s="106"/>
      <c r="B59" s="107"/>
      <c r="C59" s="107" t="s">
        <v>245</v>
      </c>
      <c r="D59" s="56" t="s">
        <v>246</v>
      </c>
      <c r="E59" s="112">
        <v>100</v>
      </c>
    </row>
    <row r="60" spans="1:5" ht="19.5" customHeight="1">
      <c r="A60" s="106"/>
      <c r="B60" s="107"/>
      <c r="C60" s="107" t="s">
        <v>228</v>
      </c>
      <c r="D60" s="56" t="s">
        <v>247</v>
      </c>
      <c r="E60" s="112">
        <v>100</v>
      </c>
    </row>
    <row r="61" spans="1:5" s="71" customFormat="1" ht="19.5" customHeight="1">
      <c r="A61" s="157" t="s">
        <v>93</v>
      </c>
      <c r="B61" s="158"/>
      <c r="C61" s="158"/>
      <c r="D61" s="159"/>
      <c r="E61" s="117">
        <f>SUM(E7,E9,E11,E16,E20,E22,E42,E47,E49,E57)</f>
        <v>8748351</v>
      </c>
    </row>
    <row r="62" spans="2:5" ht="12.75">
      <c r="B62" s="1"/>
      <c r="C62" s="1"/>
      <c r="D62" s="1"/>
      <c r="E62" s="1"/>
    </row>
    <row r="63" spans="1:5" ht="12.75">
      <c r="A63" s="77"/>
      <c r="B63" s="1"/>
      <c r="C63" s="1"/>
      <c r="D63" s="1"/>
      <c r="E63" s="1"/>
    </row>
    <row r="64" spans="2:5" ht="12.75">
      <c r="B64" s="7"/>
      <c r="C64" s="1"/>
      <c r="D64" s="1"/>
      <c r="E64" s="1"/>
    </row>
    <row r="65" spans="2:5" ht="12.75">
      <c r="B65" s="1"/>
      <c r="C65" s="1"/>
      <c r="D65" s="1"/>
      <c r="E65" s="1"/>
    </row>
    <row r="66" spans="2:5" ht="12.75">
      <c r="B66" s="1"/>
      <c r="C66" s="1"/>
      <c r="D66" s="1"/>
      <c r="E66" s="1"/>
    </row>
    <row r="67" spans="2:5" ht="12.75">
      <c r="B67" s="1"/>
      <c r="C67" s="1"/>
      <c r="D67" s="1"/>
      <c r="E67" s="1"/>
    </row>
    <row r="68" spans="2:5" ht="12.75">
      <c r="B68" s="1"/>
      <c r="C68" s="1"/>
      <c r="D68" s="1"/>
      <c r="E68" s="1"/>
    </row>
    <row r="69" spans="2:5" ht="12.75">
      <c r="B69" s="1"/>
      <c r="C69" s="1"/>
      <c r="D69" s="1"/>
      <c r="E69" s="1"/>
    </row>
    <row r="70" spans="2:5" ht="12.75">
      <c r="B70" s="1"/>
      <c r="C70" s="1"/>
      <c r="D70" s="1"/>
      <c r="E70" s="1"/>
    </row>
    <row r="71" spans="2:5" ht="12.75">
      <c r="B71" s="1"/>
      <c r="C71" s="1"/>
      <c r="D71" s="1"/>
      <c r="E71" s="1"/>
    </row>
    <row r="72" spans="2:5" ht="12.75">
      <c r="B72" s="1"/>
      <c r="C72" s="1"/>
      <c r="D72" s="1"/>
      <c r="E72" s="1"/>
    </row>
    <row r="73" spans="2:5" ht="12.75">
      <c r="B73" s="1"/>
      <c r="C73" s="1"/>
      <c r="D73" s="1"/>
      <c r="E73" s="1"/>
    </row>
    <row r="74" spans="2:5" ht="12.75">
      <c r="B74" s="1"/>
      <c r="C74" s="1"/>
      <c r="D74" s="1"/>
      <c r="E74" s="1"/>
    </row>
    <row r="75" spans="2:5" ht="12.75">
      <c r="B75" s="1"/>
      <c r="C75" s="1"/>
      <c r="D75" s="1"/>
      <c r="E75" s="1"/>
    </row>
    <row r="76" spans="2:5" ht="12.75">
      <c r="B76" s="1"/>
      <c r="C76" s="1"/>
      <c r="D76" s="1"/>
      <c r="E76" s="1"/>
    </row>
    <row r="77" spans="2:5" ht="12.75">
      <c r="B77" s="1"/>
      <c r="C77" s="1"/>
      <c r="D77" s="1"/>
      <c r="E77" s="1"/>
    </row>
    <row r="78" spans="2:5" ht="12.75">
      <c r="B78" s="1"/>
      <c r="C78" s="1"/>
      <c r="D78" s="1"/>
      <c r="E78" s="1"/>
    </row>
    <row r="79" spans="2:5" ht="12.75">
      <c r="B79" s="1"/>
      <c r="C79" s="1"/>
      <c r="D79" s="1"/>
      <c r="E79" s="1"/>
    </row>
    <row r="80" spans="2:5" ht="12.75">
      <c r="B80" s="1"/>
      <c r="C80" s="1"/>
      <c r="D80" s="1"/>
      <c r="E80" s="1"/>
    </row>
    <row r="81" spans="2:5" ht="12.75">
      <c r="B81" s="1"/>
      <c r="C81" s="1"/>
      <c r="D81" s="1"/>
      <c r="E81" s="1"/>
    </row>
    <row r="82" spans="2:5" ht="12.75">
      <c r="B82" s="1"/>
      <c r="C82" s="1"/>
      <c r="D82" s="1"/>
      <c r="E82" s="1"/>
    </row>
    <row r="83" spans="2:5" ht="12.75">
      <c r="B83" s="1"/>
      <c r="C83" s="1"/>
      <c r="D83" s="1"/>
      <c r="E83" s="1"/>
    </row>
    <row r="84" spans="2:5" ht="12.75">
      <c r="B84" s="1"/>
      <c r="C84" s="1"/>
      <c r="D84" s="1"/>
      <c r="E84" s="1"/>
    </row>
    <row r="85" spans="2:5" ht="12.75">
      <c r="B85" s="1"/>
      <c r="C85" s="1"/>
      <c r="D85" s="1"/>
      <c r="E85" s="1"/>
    </row>
    <row r="86" spans="2:5" ht="12.75">
      <c r="B86" s="1"/>
      <c r="C86" s="1"/>
      <c r="D86" s="1"/>
      <c r="E86" s="1"/>
    </row>
    <row r="87" spans="2:5" ht="12.75">
      <c r="B87" s="1"/>
      <c r="C87" s="1"/>
      <c r="D87" s="1"/>
      <c r="E87" s="1"/>
    </row>
    <row r="88" spans="2:5" ht="12.75">
      <c r="B88" s="1"/>
      <c r="C88" s="1"/>
      <c r="D88" s="1"/>
      <c r="E88" s="1"/>
    </row>
    <row r="89" spans="2:5" ht="12.75">
      <c r="B89" s="1"/>
      <c r="C89" s="1"/>
      <c r="D89" s="1"/>
      <c r="E89" s="1"/>
    </row>
    <row r="90" spans="2:5" ht="12.75">
      <c r="B90" s="1"/>
      <c r="C90" s="1"/>
      <c r="D90" s="1"/>
      <c r="E90" s="1"/>
    </row>
    <row r="91" spans="2:5" ht="12.75">
      <c r="B91" s="1"/>
      <c r="C91" s="1"/>
      <c r="D91" s="1"/>
      <c r="E91" s="1"/>
    </row>
    <row r="92" spans="2:5" ht="12.75">
      <c r="B92" s="1"/>
      <c r="C92" s="1"/>
      <c r="D92" s="1"/>
      <c r="E92" s="1"/>
    </row>
    <row r="93" spans="2:5" ht="12.75">
      <c r="B93" s="1"/>
      <c r="C93" s="1"/>
      <c r="D93" s="1"/>
      <c r="E93" s="1"/>
    </row>
    <row r="94" spans="2:5" ht="12.75">
      <c r="B94" s="1"/>
      <c r="C94" s="1"/>
      <c r="D94" s="1"/>
      <c r="E94" s="1"/>
    </row>
    <row r="95" spans="2:5" ht="12.75">
      <c r="B95" s="1"/>
      <c r="C95" s="1"/>
      <c r="D95" s="1"/>
      <c r="E95" s="1"/>
    </row>
  </sheetData>
  <mergeCells count="7">
    <mergeCell ref="A61:D61"/>
    <mergeCell ref="B1:E1"/>
    <mergeCell ref="A4:A5"/>
    <mergeCell ref="B4:B5"/>
    <mergeCell ref="C4:C5"/>
    <mergeCell ref="D4:D5"/>
    <mergeCell ref="E4:E5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X/69/2007
z dnia 28 grudnia 2007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showGridLines="0" workbookViewId="0" topLeftCell="A1">
      <selection activeCell="L27" sqref="L27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11" width="10.125" style="0" customWidth="1"/>
  </cols>
  <sheetData>
    <row r="1" spans="1:11" ht="18">
      <c r="A1" s="185" t="s">
        <v>257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ht="9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ht="12.75">
      <c r="K3" s="70" t="s">
        <v>42</v>
      </c>
    </row>
    <row r="4" spans="1:11" s="55" customFormat="1" ht="35.25" customHeight="1">
      <c r="A4" s="186" t="s">
        <v>59</v>
      </c>
      <c r="B4" s="186" t="s">
        <v>0</v>
      </c>
      <c r="C4" s="187" t="s">
        <v>258</v>
      </c>
      <c r="D4" s="189" t="s">
        <v>78</v>
      </c>
      <c r="E4" s="189"/>
      <c r="F4" s="189"/>
      <c r="G4" s="189"/>
      <c r="H4" s="189"/>
      <c r="I4" s="189"/>
      <c r="J4" s="189"/>
      <c r="K4" s="189"/>
    </row>
    <row r="5" spans="1:11" s="55" customFormat="1" ht="23.25" customHeight="1">
      <c r="A5" s="186"/>
      <c r="B5" s="186"/>
      <c r="C5" s="188"/>
      <c r="D5" s="66">
        <v>2008</v>
      </c>
      <c r="E5" s="66">
        <v>2009</v>
      </c>
      <c r="F5" s="66">
        <v>2010</v>
      </c>
      <c r="G5" s="66">
        <v>2011</v>
      </c>
      <c r="H5" s="66">
        <v>2012</v>
      </c>
      <c r="I5" s="66">
        <v>2013</v>
      </c>
      <c r="J5" s="66">
        <v>2014</v>
      </c>
      <c r="K5" s="66">
        <v>2015</v>
      </c>
    </row>
    <row r="6" spans="1:11" s="65" customFormat="1" ht="8.25">
      <c r="A6" s="64">
        <v>1</v>
      </c>
      <c r="B6" s="64">
        <v>2</v>
      </c>
      <c r="C6" s="64">
        <v>3</v>
      </c>
      <c r="D6" s="64">
        <v>4</v>
      </c>
      <c r="E6" s="64">
        <v>5</v>
      </c>
      <c r="F6" s="64">
        <v>6</v>
      </c>
      <c r="G6" s="64">
        <v>7</v>
      </c>
      <c r="H6" s="64">
        <v>8</v>
      </c>
      <c r="I6" s="64"/>
      <c r="J6" s="64"/>
      <c r="K6" s="64">
        <v>9</v>
      </c>
    </row>
    <row r="7" spans="1:11" s="55" customFormat="1" ht="22.5" customHeight="1">
      <c r="A7" s="53" t="s">
        <v>12</v>
      </c>
      <c r="B7" s="69" t="s">
        <v>130</v>
      </c>
      <c r="C7" s="130">
        <f>SUM(C8)</f>
        <v>1597301</v>
      </c>
      <c r="D7" s="130">
        <f aca="true" t="shared" si="0" ref="D7:K7">SUM(D8,D12,D17)</f>
        <v>3037301</v>
      </c>
      <c r="E7" s="130">
        <f t="shared" si="0"/>
        <v>2452801</v>
      </c>
      <c r="F7" s="130">
        <f t="shared" si="0"/>
        <v>1848500</v>
      </c>
      <c r="G7" s="130">
        <f t="shared" si="0"/>
        <v>1174500</v>
      </c>
      <c r="H7" s="130">
        <f t="shared" si="0"/>
        <v>790000</v>
      </c>
      <c r="I7" s="130">
        <f t="shared" si="0"/>
        <v>590000</v>
      </c>
      <c r="J7" s="130">
        <f t="shared" si="0"/>
        <v>390000</v>
      </c>
      <c r="K7" s="130">
        <f t="shared" si="0"/>
        <v>190000</v>
      </c>
    </row>
    <row r="8" spans="1:11" s="54" customFormat="1" ht="15" customHeight="1">
      <c r="A8" s="58" t="s">
        <v>73</v>
      </c>
      <c r="B8" s="60" t="s">
        <v>153</v>
      </c>
      <c r="C8" s="131">
        <f>SUM(C9:C10)</f>
        <v>1597301</v>
      </c>
      <c r="D8" s="131">
        <f>SUM(D9:D10)</f>
        <v>1597301</v>
      </c>
      <c r="E8" s="129">
        <f aca="true" t="shared" si="1" ref="E8:K8">SUM(E9:E11)</f>
        <v>2452801</v>
      </c>
      <c r="F8" s="129">
        <f t="shared" si="1"/>
        <v>1848500</v>
      </c>
      <c r="G8" s="129">
        <f t="shared" si="1"/>
        <v>1174500</v>
      </c>
      <c r="H8" s="129">
        <f t="shared" si="1"/>
        <v>790000</v>
      </c>
      <c r="I8" s="129">
        <f t="shared" si="1"/>
        <v>590000</v>
      </c>
      <c r="J8" s="129">
        <f t="shared" si="1"/>
        <v>390000</v>
      </c>
      <c r="K8" s="129">
        <f t="shared" si="1"/>
        <v>190000</v>
      </c>
    </row>
    <row r="9" spans="1:11" s="54" customFormat="1" ht="15" customHeight="1">
      <c r="A9" s="63" t="s">
        <v>135</v>
      </c>
      <c r="B9" s="61" t="s">
        <v>79</v>
      </c>
      <c r="C9" s="129">
        <v>1051000</v>
      </c>
      <c r="D9" s="129">
        <v>1051000</v>
      </c>
      <c r="E9" s="129">
        <v>1942500</v>
      </c>
      <c r="F9" s="129">
        <v>1558500</v>
      </c>
      <c r="G9" s="129">
        <v>1064500</v>
      </c>
      <c r="H9" s="129">
        <v>790000</v>
      </c>
      <c r="I9" s="129">
        <v>590000</v>
      </c>
      <c r="J9" s="129">
        <v>390000</v>
      </c>
      <c r="K9" s="129">
        <v>190000</v>
      </c>
    </row>
    <row r="10" spans="1:11" s="54" customFormat="1" ht="15" customHeight="1">
      <c r="A10" s="63" t="s">
        <v>136</v>
      </c>
      <c r="B10" s="61" t="s">
        <v>80</v>
      </c>
      <c r="C10" s="127">
        <v>546301</v>
      </c>
      <c r="D10" s="129">
        <v>546301</v>
      </c>
      <c r="E10" s="129">
        <v>510301</v>
      </c>
      <c r="F10" s="129">
        <v>290000</v>
      </c>
      <c r="G10" s="129">
        <v>110000</v>
      </c>
      <c r="H10" s="129">
        <v>0</v>
      </c>
      <c r="I10" s="129">
        <v>0</v>
      </c>
      <c r="J10" s="129">
        <v>0</v>
      </c>
      <c r="K10" s="129">
        <v>0</v>
      </c>
    </row>
    <row r="11" spans="1:11" s="54" customFormat="1" ht="15" customHeight="1">
      <c r="A11" s="63" t="s">
        <v>137</v>
      </c>
      <c r="B11" s="61" t="s">
        <v>286</v>
      </c>
      <c r="C11" s="127">
        <v>25000</v>
      </c>
      <c r="D11" s="129">
        <v>25000</v>
      </c>
      <c r="E11" s="129"/>
      <c r="F11" s="129"/>
      <c r="G11" s="129"/>
      <c r="H11" s="129"/>
      <c r="I11" s="129"/>
      <c r="J11" s="129"/>
      <c r="K11" s="129"/>
    </row>
    <row r="12" spans="1:11" s="54" customFormat="1" ht="15" customHeight="1">
      <c r="A12" s="58" t="s">
        <v>74</v>
      </c>
      <c r="B12" s="60" t="s">
        <v>154</v>
      </c>
      <c r="C12" s="51"/>
      <c r="D12" s="129">
        <f>SUM(D13:D14)</f>
        <v>1440000</v>
      </c>
      <c r="E12" s="129"/>
      <c r="F12" s="129"/>
      <c r="G12" s="129"/>
      <c r="H12" s="129"/>
      <c r="I12" s="129"/>
      <c r="J12" s="129"/>
      <c r="K12" s="129"/>
    </row>
    <row r="13" spans="1:11" s="54" customFormat="1" ht="15" customHeight="1">
      <c r="A13" s="63" t="s">
        <v>138</v>
      </c>
      <c r="B13" s="61" t="s">
        <v>81</v>
      </c>
      <c r="C13" s="51"/>
      <c r="D13" s="129">
        <v>1180000</v>
      </c>
      <c r="E13" s="129"/>
      <c r="F13" s="129"/>
      <c r="G13" s="129"/>
      <c r="H13" s="129"/>
      <c r="I13" s="129"/>
      <c r="J13" s="129"/>
      <c r="K13" s="129"/>
    </row>
    <row r="14" spans="1:11" s="54" customFormat="1" ht="15" customHeight="1">
      <c r="A14" s="63" t="s">
        <v>139</v>
      </c>
      <c r="B14" s="61" t="s">
        <v>82</v>
      </c>
      <c r="C14" s="51"/>
      <c r="D14" s="129">
        <v>260000</v>
      </c>
      <c r="E14" s="129"/>
      <c r="F14" s="129"/>
      <c r="G14" s="129"/>
      <c r="H14" s="129"/>
      <c r="I14" s="129"/>
      <c r="J14" s="129"/>
      <c r="K14" s="129"/>
    </row>
    <row r="15" spans="1:11" s="54" customFormat="1" ht="15" customHeight="1">
      <c r="A15" s="63"/>
      <c r="B15" s="62" t="s">
        <v>83</v>
      </c>
      <c r="C15" s="51"/>
      <c r="D15" s="51"/>
      <c r="E15" s="51"/>
      <c r="F15" s="51"/>
      <c r="G15" s="51"/>
      <c r="H15" s="51"/>
      <c r="I15" s="51"/>
      <c r="J15" s="51"/>
      <c r="K15" s="51"/>
    </row>
    <row r="16" spans="1:11" s="54" customFormat="1" ht="15" customHeight="1">
      <c r="A16" s="63" t="s">
        <v>140</v>
      </c>
      <c r="B16" s="61" t="s">
        <v>72</v>
      </c>
      <c r="C16" s="51"/>
      <c r="D16" s="51"/>
      <c r="E16" s="51"/>
      <c r="F16" s="51"/>
      <c r="G16" s="51"/>
      <c r="H16" s="51"/>
      <c r="I16" s="51"/>
      <c r="J16" s="51"/>
      <c r="K16" s="51"/>
    </row>
    <row r="17" spans="1:11" s="54" customFormat="1" ht="15" customHeight="1">
      <c r="A17" s="58" t="s">
        <v>75</v>
      </c>
      <c r="B17" s="60" t="s">
        <v>84</v>
      </c>
      <c r="C17" s="60"/>
      <c r="D17" s="60"/>
      <c r="E17" s="60"/>
      <c r="F17" s="60"/>
      <c r="G17" s="60"/>
      <c r="H17" s="60"/>
      <c r="I17" s="60"/>
      <c r="J17" s="60"/>
      <c r="K17" s="60"/>
    </row>
    <row r="18" spans="1:11" s="54" customFormat="1" ht="15" customHeight="1">
      <c r="A18" s="63" t="s">
        <v>155</v>
      </c>
      <c r="B18" s="82" t="s">
        <v>157</v>
      </c>
      <c r="C18" s="82"/>
      <c r="D18" s="82"/>
      <c r="E18" s="82"/>
      <c r="F18" s="82"/>
      <c r="G18" s="82"/>
      <c r="H18" s="82"/>
      <c r="I18" s="82"/>
      <c r="J18" s="82"/>
      <c r="K18" s="82"/>
    </row>
    <row r="19" spans="1:11" s="54" customFormat="1" ht="15" customHeight="1">
      <c r="A19" s="63" t="s">
        <v>156</v>
      </c>
      <c r="B19" s="82" t="s">
        <v>158</v>
      </c>
      <c r="C19" s="82"/>
      <c r="D19" s="82"/>
      <c r="E19" s="82"/>
      <c r="F19" s="82"/>
      <c r="G19" s="82"/>
      <c r="H19" s="82"/>
      <c r="I19" s="82"/>
      <c r="J19" s="82"/>
      <c r="K19" s="82"/>
    </row>
    <row r="20" spans="1:11" s="55" customFormat="1" ht="22.5" customHeight="1">
      <c r="A20" s="53">
        <v>2</v>
      </c>
      <c r="B20" s="69" t="s">
        <v>151</v>
      </c>
      <c r="C20" s="132"/>
      <c r="D20" s="135">
        <f aca="true" t="shared" si="2" ref="D20:K20">SUM(D21,D26)</f>
        <v>655572</v>
      </c>
      <c r="E20" s="135">
        <f t="shared" si="2"/>
        <v>677885</v>
      </c>
      <c r="F20" s="135">
        <f t="shared" si="2"/>
        <v>738698</v>
      </c>
      <c r="G20" s="135">
        <f t="shared" si="2"/>
        <v>425608</v>
      </c>
      <c r="H20" s="135">
        <f t="shared" si="2"/>
        <v>228000</v>
      </c>
      <c r="I20" s="135">
        <f t="shared" si="2"/>
        <v>215750</v>
      </c>
      <c r="J20" s="135">
        <f t="shared" si="2"/>
        <v>210500</v>
      </c>
      <c r="K20" s="135">
        <f t="shared" si="2"/>
        <v>195250</v>
      </c>
    </row>
    <row r="21" spans="1:11" s="55" customFormat="1" ht="15" customHeight="1">
      <c r="A21" s="53" t="s">
        <v>76</v>
      </c>
      <c r="B21" s="69" t="s">
        <v>150</v>
      </c>
      <c r="C21" s="132"/>
      <c r="D21" s="135">
        <f aca="true" t="shared" si="3" ref="D21:K21">SUM(D22:D24)</f>
        <v>609500</v>
      </c>
      <c r="E21" s="135">
        <f t="shared" si="3"/>
        <v>604301</v>
      </c>
      <c r="F21" s="135">
        <f t="shared" si="3"/>
        <v>674000</v>
      </c>
      <c r="G21" s="135">
        <f t="shared" si="3"/>
        <v>384500</v>
      </c>
      <c r="H21" s="135">
        <f t="shared" si="3"/>
        <v>200000</v>
      </c>
      <c r="I21" s="135">
        <f t="shared" si="3"/>
        <v>200000</v>
      </c>
      <c r="J21" s="135">
        <f t="shared" si="3"/>
        <v>200000</v>
      </c>
      <c r="K21" s="135">
        <f t="shared" si="3"/>
        <v>190000</v>
      </c>
    </row>
    <row r="22" spans="1:11" s="54" customFormat="1" ht="15" customHeight="1">
      <c r="A22" s="63" t="s">
        <v>132</v>
      </c>
      <c r="B22" s="61" t="s">
        <v>143</v>
      </c>
      <c r="C22" s="133"/>
      <c r="D22" s="128">
        <v>584500</v>
      </c>
      <c r="E22" s="128">
        <v>604301</v>
      </c>
      <c r="F22" s="128">
        <v>674000</v>
      </c>
      <c r="G22" s="128">
        <v>384500</v>
      </c>
      <c r="H22" s="128">
        <v>200000</v>
      </c>
      <c r="I22" s="128">
        <v>200000</v>
      </c>
      <c r="J22" s="128">
        <v>200000</v>
      </c>
      <c r="K22" s="128">
        <v>190000</v>
      </c>
    </row>
    <row r="23" spans="1:11" s="54" customFormat="1" ht="15" customHeight="1">
      <c r="A23" s="63" t="s">
        <v>133</v>
      </c>
      <c r="B23" s="61" t="s">
        <v>145</v>
      </c>
      <c r="C23" s="133"/>
      <c r="D23" s="128"/>
      <c r="E23" s="128"/>
      <c r="F23" s="128"/>
      <c r="G23" s="128"/>
      <c r="H23" s="128"/>
      <c r="I23" s="128"/>
      <c r="J23" s="128"/>
      <c r="K23" s="128"/>
    </row>
    <row r="24" spans="1:11" s="54" customFormat="1" ht="15" customHeight="1">
      <c r="A24" s="63" t="s">
        <v>134</v>
      </c>
      <c r="B24" s="61" t="s">
        <v>144</v>
      </c>
      <c r="C24" s="133"/>
      <c r="D24" s="128">
        <v>25000</v>
      </c>
      <c r="E24" s="128"/>
      <c r="F24" s="128"/>
      <c r="G24" s="128"/>
      <c r="H24" s="128"/>
      <c r="I24" s="128"/>
      <c r="J24" s="128"/>
      <c r="K24" s="128"/>
    </row>
    <row r="25" spans="1:11" s="54" customFormat="1" ht="15" customHeight="1">
      <c r="A25" s="58" t="s">
        <v>77</v>
      </c>
      <c r="B25" s="60" t="s">
        <v>142</v>
      </c>
      <c r="C25" s="133"/>
      <c r="D25" s="128"/>
      <c r="E25" s="128"/>
      <c r="F25" s="128"/>
      <c r="G25" s="128"/>
      <c r="H25" s="128"/>
      <c r="I25" s="128"/>
      <c r="J25" s="128"/>
      <c r="K25" s="128"/>
    </row>
    <row r="26" spans="1:11" s="81" customFormat="1" ht="14.25" customHeight="1">
      <c r="A26" s="58" t="s">
        <v>131</v>
      </c>
      <c r="B26" s="60" t="s">
        <v>141</v>
      </c>
      <c r="C26" s="134"/>
      <c r="D26" s="136">
        <v>46072</v>
      </c>
      <c r="E26" s="136">
        <v>73584</v>
      </c>
      <c r="F26" s="136">
        <v>64698</v>
      </c>
      <c r="G26" s="136">
        <v>41108</v>
      </c>
      <c r="H26" s="136">
        <v>28000</v>
      </c>
      <c r="I26" s="136">
        <v>15750</v>
      </c>
      <c r="J26" s="136">
        <v>10500</v>
      </c>
      <c r="K26" s="136">
        <v>5250</v>
      </c>
    </row>
    <row r="27" spans="1:11" s="55" customFormat="1" ht="22.5" customHeight="1">
      <c r="A27" s="53" t="s">
        <v>14</v>
      </c>
      <c r="B27" s="69" t="s">
        <v>85</v>
      </c>
      <c r="C27" s="139">
        <v>9715187</v>
      </c>
      <c r="D27" s="130">
        <v>8748351</v>
      </c>
      <c r="E27" s="130">
        <v>8950000</v>
      </c>
      <c r="F27" s="130">
        <v>8950000</v>
      </c>
      <c r="G27" s="130">
        <v>9000000</v>
      </c>
      <c r="H27" s="130">
        <v>9000000</v>
      </c>
      <c r="I27" s="130">
        <v>9200000</v>
      </c>
      <c r="J27" s="130">
        <v>9350000</v>
      </c>
      <c r="K27" s="130">
        <v>9350000</v>
      </c>
    </row>
    <row r="28" spans="1:11" s="76" customFormat="1" ht="22.5" customHeight="1">
      <c r="A28" s="53" t="s">
        <v>1</v>
      </c>
      <c r="B28" s="69" t="s">
        <v>101</v>
      </c>
      <c r="C28" s="138">
        <v>10312389</v>
      </c>
      <c r="D28" s="137">
        <v>10175280</v>
      </c>
      <c r="E28" s="130">
        <v>8150000</v>
      </c>
      <c r="F28" s="130">
        <v>8300000</v>
      </c>
      <c r="G28" s="130">
        <v>8450000</v>
      </c>
      <c r="H28" s="130">
        <v>8450000</v>
      </c>
      <c r="I28" s="130">
        <v>8700000</v>
      </c>
      <c r="J28" s="130">
        <v>8900000</v>
      </c>
      <c r="K28" s="130">
        <v>8900000</v>
      </c>
    </row>
    <row r="29" spans="1:11" s="76" customFormat="1" ht="22.5" customHeight="1">
      <c r="A29" s="53" t="s">
        <v>18</v>
      </c>
      <c r="B29" s="69" t="s">
        <v>102</v>
      </c>
      <c r="C29" s="139">
        <v>-597202</v>
      </c>
      <c r="D29" s="130">
        <v>-1440000</v>
      </c>
      <c r="E29" s="139">
        <v>800000</v>
      </c>
      <c r="F29" s="139">
        <v>650000</v>
      </c>
      <c r="G29" s="139">
        <v>550000</v>
      </c>
      <c r="H29" s="139">
        <v>550000</v>
      </c>
      <c r="I29" s="139">
        <v>500000</v>
      </c>
      <c r="J29" s="139">
        <v>450000</v>
      </c>
      <c r="K29" s="139">
        <v>450000</v>
      </c>
    </row>
    <row r="30" spans="1:11" s="55" customFormat="1" ht="22.5" customHeight="1">
      <c r="A30" s="53" t="s">
        <v>21</v>
      </c>
      <c r="B30" s="69" t="s">
        <v>86</v>
      </c>
      <c r="C30" s="68"/>
      <c r="D30" s="68"/>
      <c r="E30" s="68"/>
      <c r="F30" s="68"/>
      <c r="G30" s="68"/>
      <c r="H30" s="68"/>
      <c r="I30" s="68"/>
      <c r="J30" s="68"/>
      <c r="K30" s="68"/>
    </row>
    <row r="31" spans="1:11" s="54" customFormat="1" ht="15" customHeight="1">
      <c r="A31" s="58" t="s">
        <v>146</v>
      </c>
      <c r="B31" s="59" t="s">
        <v>152</v>
      </c>
      <c r="C31" s="51">
        <v>16.4</v>
      </c>
      <c r="D31" s="51">
        <v>27.7</v>
      </c>
      <c r="E31" s="51">
        <v>20.6</v>
      </c>
      <c r="F31" s="51">
        <v>13.1</v>
      </c>
      <c r="G31" s="51">
        <v>8.7</v>
      </c>
      <c r="H31" s="51">
        <v>6.6</v>
      </c>
      <c r="I31" s="51">
        <v>4.2</v>
      </c>
      <c r="J31" s="51">
        <v>2</v>
      </c>
      <c r="K31" s="51">
        <v>0</v>
      </c>
    </row>
    <row r="32" spans="1:11" s="54" customFormat="1" ht="28.5" customHeight="1">
      <c r="A32" s="58" t="s">
        <v>147</v>
      </c>
      <c r="B32" s="59" t="s">
        <v>165</v>
      </c>
      <c r="C32" s="51"/>
      <c r="D32" s="51"/>
      <c r="E32" s="51"/>
      <c r="F32" s="51"/>
      <c r="G32" s="51"/>
      <c r="H32" s="51"/>
      <c r="I32" s="51"/>
      <c r="J32" s="51"/>
      <c r="K32" s="51"/>
    </row>
    <row r="33" spans="1:11" s="54" customFormat="1" ht="15" customHeight="1">
      <c r="A33" s="58" t="s">
        <v>148</v>
      </c>
      <c r="B33" s="59" t="s">
        <v>159</v>
      </c>
      <c r="C33" s="51"/>
      <c r="D33" s="51">
        <v>7.5</v>
      </c>
      <c r="E33" s="51">
        <v>7.6</v>
      </c>
      <c r="F33" s="51">
        <v>8.2</v>
      </c>
      <c r="G33" s="51">
        <v>4.7</v>
      </c>
      <c r="H33" s="51">
        <v>2.5</v>
      </c>
      <c r="I33" s="51">
        <v>2.3</v>
      </c>
      <c r="J33" s="51">
        <v>2.3</v>
      </c>
      <c r="K33" s="51">
        <v>2</v>
      </c>
    </row>
    <row r="34" spans="1:11" s="54" customFormat="1" ht="25.5" customHeight="1">
      <c r="A34" s="58" t="s">
        <v>149</v>
      </c>
      <c r="B34" s="59" t="s">
        <v>160</v>
      </c>
      <c r="C34" s="51"/>
      <c r="D34" s="51"/>
      <c r="E34" s="51"/>
      <c r="F34" s="51"/>
      <c r="G34" s="51"/>
      <c r="H34" s="51"/>
      <c r="I34" s="51"/>
      <c r="J34" s="51"/>
      <c r="K34" s="51"/>
    </row>
  </sheetData>
  <mergeCells count="5">
    <mergeCell ref="A1:K1"/>
    <mergeCell ref="A4:A5"/>
    <mergeCell ref="B4:B5"/>
    <mergeCell ref="C4:C5"/>
    <mergeCell ref="D4:K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85" r:id="rId1"/>
  <headerFooter alignWithMargins="0">
    <oddHeader>&amp;R&amp;9Załącznik nr &amp;A
do uchwały Rady Gminy nr X/69/2007
z dnia 28 grudnia 2007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">
      <selection activeCell="F18" sqref="F18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17.00390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9.875" style="1" customWidth="1"/>
    <col min="13" max="13" width="9.625" style="1" customWidth="1"/>
    <col min="14" max="14" width="16.75390625" style="1" customWidth="1"/>
    <col min="15" max="16384" width="9.125" style="1" customWidth="1"/>
  </cols>
  <sheetData>
    <row r="1" spans="1:14" ht="18">
      <c r="A1" s="165" t="s">
        <v>248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ht="10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0" t="s">
        <v>42</v>
      </c>
    </row>
    <row r="3" spans="1:14" s="48" customFormat="1" ht="19.5" customHeight="1">
      <c r="A3" s="166" t="s">
        <v>59</v>
      </c>
      <c r="B3" s="166" t="s">
        <v>2</v>
      </c>
      <c r="C3" s="166" t="s">
        <v>41</v>
      </c>
      <c r="D3" s="166" t="s">
        <v>107</v>
      </c>
      <c r="E3" s="167" t="s">
        <v>96</v>
      </c>
      <c r="F3" s="167" t="s">
        <v>103</v>
      </c>
      <c r="G3" s="167" t="s">
        <v>70</v>
      </c>
      <c r="H3" s="167"/>
      <c r="I3" s="167"/>
      <c r="J3" s="167"/>
      <c r="K3" s="167"/>
      <c r="L3" s="167"/>
      <c r="M3" s="167"/>
      <c r="N3" s="167" t="s">
        <v>108</v>
      </c>
    </row>
    <row r="4" spans="1:14" s="48" customFormat="1" ht="19.5" customHeight="1">
      <c r="A4" s="166"/>
      <c r="B4" s="166"/>
      <c r="C4" s="166"/>
      <c r="D4" s="166"/>
      <c r="E4" s="167"/>
      <c r="F4" s="167"/>
      <c r="G4" s="167" t="s">
        <v>249</v>
      </c>
      <c r="H4" s="167" t="s">
        <v>161</v>
      </c>
      <c r="I4" s="167"/>
      <c r="J4" s="167"/>
      <c r="K4" s="167"/>
      <c r="L4" s="167" t="s">
        <v>57</v>
      </c>
      <c r="M4" s="167" t="s">
        <v>250</v>
      </c>
      <c r="N4" s="167"/>
    </row>
    <row r="5" spans="1:14" s="48" customFormat="1" ht="29.25" customHeight="1">
      <c r="A5" s="166"/>
      <c r="B5" s="166"/>
      <c r="C5" s="166"/>
      <c r="D5" s="166"/>
      <c r="E5" s="167"/>
      <c r="F5" s="167"/>
      <c r="G5" s="167"/>
      <c r="H5" s="167" t="s">
        <v>109</v>
      </c>
      <c r="I5" s="167" t="s">
        <v>94</v>
      </c>
      <c r="J5" s="167" t="s">
        <v>164</v>
      </c>
      <c r="K5" s="167" t="s">
        <v>95</v>
      </c>
      <c r="L5" s="167"/>
      <c r="M5" s="167"/>
      <c r="N5" s="167"/>
    </row>
    <row r="6" spans="1:14" s="48" customFormat="1" ht="19.5" customHeight="1">
      <c r="A6" s="166"/>
      <c r="B6" s="166"/>
      <c r="C6" s="166"/>
      <c r="D6" s="166"/>
      <c r="E6" s="167"/>
      <c r="F6" s="167"/>
      <c r="G6" s="167"/>
      <c r="H6" s="167"/>
      <c r="I6" s="167"/>
      <c r="J6" s="167"/>
      <c r="K6" s="167"/>
      <c r="L6" s="167"/>
      <c r="M6" s="167"/>
      <c r="N6" s="167"/>
    </row>
    <row r="7" spans="1:14" s="48" customFormat="1" ht="19.5" customHeight="1">
      <c r="A7" s="166"/>
      <c r="B7" s="166"/>
      <c r="C7" s="166"/>
      <c r="D7" s="166"/>
      <c r="E7" s="167"/>
      <c r="F7" s="167"/>
      <c r="G7" s="167"/>
      <c r="H7" s="167"/>
      <c r="I7" s="167"/>
      <c r="J7" s="167"/>
      <c r="K7" s="167"/>
      <c r="L7" s="167"/>
      <c r="M7" s="167"/>
      <c r="N7" s="167"/>
    </row>
    <row r="8" spans="1:14" ht="7.5" customHeight="1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8">
        <v>13</v>
      </c>
      <c r="N8" s="18">
        <v>14</v>
      </c>
    </row>
    <row r="9" spans="1:14" ht="70.5" customHeight="1">
      <c r="A9" s="33" t="s">
        <v>12</v>
      </c>
      <c r="B9" s="102" t="s">
        <v>175</v>
      </c>
      <c r="C9" s="102" t="s">
        <v>177</v>
      </c>
      <c r="D9" s="20">
        <v>6050</v>
      </c>
      <c r="E9" s="78" t="s">
        <v>259</v>
      </c>
      <c r="F9" s="86">
        <v>60000</v>
      </c>
      <c r="G9" s="86">
        <v>60000</v>
      </c>
      <c r="H9" s="86">
        <v>60000</v>
      </c>
      <c r="I9" s="86">
        <v>0</v>
      </c>
      <c r="J9" s="78" t="s">
        <v>110</v>
      </c>
      <c r="K9" s="20"/>
      <c r="L9" s="20"/>
      <c r="M9" s="20"/>
      <c r="N9" s="20" t="s">
        <v>166</v>
      </c>
    </row>
    <row r="10" spans="1:14" ht="68.25" customHeight="1">
      <c r="A10" s="89">
        <v>2</v>
      </c>
      <c r="B10" s="126" t="s">
        <v>175</v>
      </c>
      <c r="C10" s="126" t="s">
        <v>277</v>
      </c>
      <c r="D10" s="90">
        <v>6060</v>
      </c>
      <c r="E10" s="83" t="s">
        <v>266</v>
      </c>
      <c r="F10" s="91">
        <v>15000</v>
      </c>
      <c r="G10" s="91">
        <v>15000</v>
      </c>
      <c r="H10" s="91">
        <v>15000</v>
      </c>
      <c r="I10" s="91">
        <v>0</v>
      </c>
      <c r="J10" s="85" t="s">
        <v>110</v>
      </c>
      <c r="K10" s="83"/>
      <c r="L10" s="90"/>
      <c r="M10" s="88"/>
      <c r="N10" s="19" t="s">
        <v>166</v>
      </c>
    </row>
    <row r="11" spans="1:14" ht="84.75" customHeight="1">
      <c r="A11" s="34">
        <v>3</v>
      </c>
      <c r="B11" s="21">
        <v>600</v>
      </c>
      <c r="C11" s="21">
        <v>60016</v>
      </c>
      <c r="D11" s="21">
        <v>6050</v>
      </c>
      <c r="E11" s="87" t="s">
        <v>260</v>
      </c>
      <c r="F11" s="88">
        <v>390000</v>
      </c>
      <c r="G11" s="88">
        <v>390000</v>
      </c>
      <c r="H11" s="88">
        <v>141000</v>
      </c>
      <c r="I11" s="88">
        <v>200000</v>
      </c>
      <c r="J11" s="84" t="s">
        <v>276</v>
      </c>
      <c r="K11" s="21"/>
      <c r="L11" s="21"/>
      <c r="M11" s="100"/>
      <c r="N11" s="100" t="s">
        <v>166</v>
      </c>
    </row>
    <row r="12" spans="1:14" ht="48.75" customHeight="1">
      <c r="A12" s="34">
        <v>4</v>
      </c>
      <c r="B12" s="21">
        <v>600</v>
      </c>
      <c r="C12" s="21">
        <v>60016</v>
      </c>
      <c r="D12" s="21">
        <v>6050</v>
      </c>
      <c r="E12" s="87" t="s">
        <v>261</v>
      </c>
      <c r="F12" s="88">
        <v>360000</v>
      </c>
      <c r="G12" s="88">
        <v>10000</v>
      </c>
      <c r="H12" s="88">
        <v>10000</v>
      </c>
      <c r="I12" s="88">
        <v>0</v>
      </c>
      <c r="J12" s="78" t="s">
        <v>110</v>
      </c>
      <c r="K12" s="21"/>
      <c r="L12" s="88"/>
      <c r="M12" s="88">
        <v>350000</v>
      </c>
      <c r="N12" s="56" t="s">
        <v>166</v>
      </c>
    </row>
    <row r="13" spans="1:14" s="148" customFormat="1" ht="53.25" customHeight="1">
      <c r="A13" s="37">
        <v>5</v>
      </c>
      <c r="B13" s="22">
        <v>600</v>
      </c>
      <c r="C13" s="22">
        <v>60016</v>
      </c>
      <c r="D13" s="22">
        <v>6050</v>
      </c>
      <c r="E13" s="144" t="s">
        <v>291</v>
      </c>
      <c r="F13" s="147">
        <v>310000</v>
      </c>
      <c r="G13" s="147">
        <v>0</v>
      </c>
      <c r="H13" s="147">
        <v>0</v>
      </c>
      <c r="I13" s="147">
        <v>0</v>
      </c>
      <c r="J13" s="143" t="s">
        <v>110</v>
      </c>
      <c r="K13" s="22"/>
      <c r="L13" s="147">
        <v>310000</v>
      </c>
      <c r="M13" s="147"/>
      <c r="N13" s="22" t="s">
        <v>166</v>
      </c>
    </row>
    <row r="14" spans="1:14" s="5" customFormat="1" ht="68.25" customHeight="1">
      <c r="A14" s="146">
        <v>6</v>
      </c>
      <c r="B14" s="118">
        <v>600</v>
      </c>
      <c r="C14" s="118">
        <v>60016</v>
      </c>
      <c r="D14" s="118">
        <v>6050</v>
      </c>
      <c r="E14" s="145" t="s">
        <v>297</v>
      </c>
      <c r="F14" s="119"/>
      <c r="G14" s="119">
        <v>39000</v>
      </c>
      <c r="H14" s="119">
        <v>39000</v>
      </c>
      <c r="I14" s="119">
        <v>0</v>
      </c>
      <c r="J14" s="143" t="s">
        <v>110</v>
      </c>
      <c r="K14" s="143"/>
      <c r="L14" s="119"/>
      <c r="M14" s="119"/>
      <c r="N14" s="118" t="s">
        <v>166</v>
      </c>
    </row>
    <row r="15" spans="1:14" ht="45.75" customHeight="1">
      <c r="A15" s="142">
        <v>7</v>
      </c>
      <c r="B15" s="19">
        <v>600</v>
      </c>
      <c r="C15" s="19">
        <v>60014</v>
      </c>
      <c r="D15" s="19">
        <v>6050</v>
      </c>
      <c r="E15" s="143" t="s">
        <v>262</v>
      </c>
      <c r="F15" s="92">
        <v>10000</v>
      </c>
      <c r="G15" s="92">
        <v>10000</v>
      </c>
      <c r="H15" s="92">
        <v>10000</v>
      </c>
      <c r="I15" s="92">
        <v>0</v>
      </c>
      <c r="J15" s="143" t="s">
        <v>110</v>
      </c>
      <c r="K15" s="19"/>
      <c r="L15" s="19"/>
      <c r="M15" s="19"/>
      <c r="N15" s="19" t="s">
        <v>166</v>
      </c>
    </row>
    <row r="16" spans="1:14" ht="62.25" customHeight="1">
      <c r="A16" s="123">
        <v>8</v>
      </c>
      <c r="B16" s="100">
        <v>600</v>
      </c>
      <c r="C16" s="100">
        <v>60015</v>
      </c>
      <c r="D16" s="100">
        <v>6050</v>
      </c>
      <c r="E16" s="85" t="s">
        <v>263</v>
      </c>
      <c r="F16" s="125">
        <v>70000</v>
      </c>
      <c r="G16" s="125">
        <v>70000</v>
      </c>
      <c r="H16" s="125">
        <v>10000</v>
      </c>
      <c r="I16" s="125">
        <v>60000</v>
      </c>
      <c r="J16" s="85" t="s">
        <v>110</v>
      </c>
      <c r="K16" s="100"/>
      <c r="L16" s="100"/>
      <c r="M16" s="125"/>
      <c r="N16" s="90" t="s">
        <v>166</v>
      </c>
    </row>
    <row r="17" spans="1:14" ht="40.5" customHeight="1">
      <c r="A17" s="34">
        <v>9</v>
      </c>
      <c r="B17" s="21">
        <v>750</v>
      </c>
      <c r="C17" s="21">
        <v>75023</v>
      </c>
      <c r="D17" s="21">
        <v>6060</v>
      </c>
      <c r="E17" s="87" t="s">
        <v>289</v>
      </c>
      <c r="F17" s="88">
        <v>10000</v>
      </c>
      <c r="G17" s="88">
        <v>10000</v>
      </c>
      <c r="H17" s="88">
        <v>10000</v>
      </c>
      <c r="I17" s="88">
        <v>0</v>
      </c>
      <c r="J17" s="85" t="s">
        <v>110</v>
      </c>
      <c r="K17" s="21"/>
      <c r="L17" s="21"/>
      <c r="M17" s="88"/>
      <c r="N17" s="56" t="s">
        <v>166</v>
      </c>
    </row>
    <row r="18" spans="1:14" ht="61.5" customHeight="1">
      <c r="A18" s="34">
        <v>10</v>
      </c>
      <c r="B18" s="21">
        <v>754</v>
      </c>
      <c r="C18" s="21">
        <v>75412</v>
      </c>
      <c r="D18" s="21">
        <v>6050</v>
      </c>
      <c r="E18" s="87" t="s">
        <v>298</v>
      </c>
      <c r="F18" s="88">
        <v>10000</v>
      </c>
      <c r="G18" s="88">
        <v>10000</v>
      </c>
      <c r="H18" s="88">
        <v>10000</v>
      </c>
      <c r="I18" s="88">
        <v>0</v>
      </c>
      <c r="J18" s="85" t="s">
        <v>110</v>
      </c>
      <c r="K18" s="100"/>
      <c r="L18" s="21"/>
      <c r="M18" s="88"/>
      <c r="N18" s="56" t="s">
        <v>166</v>
      </c>
    </row>
    <row r="19" spans="1:14" ht="34.5" customHeight="1">
      <c r="A19" s="34">
        <v>11</v>
      </c>
      <c r="B19" s="21">
        <v>852</v>
      </c>
      <c r="C19" s="21">
        <v>85219</v>
      </c>
      <c r="D19" s="21">
        <v>6060</v>
      </c>
      <c r="E19" s="87" t="s">
        <v>281</v>
      </c>
      <c r="F19" s="88">
        <v>4000</v>
      </c>
      <c r="G19" s="88">
        <v>4000</v>
      </c>
      <c r="H19" s="88">
        <v>4000</v>
      </c>
      <c r="I19" s="88">
        <v>0</v>
      </c>
      <c r="J19" s="85" t="s">
        <v>110</v>
      </c>
      <c r="K19" s="100"/>
      <c r="L19" s="21"/>
      <c r="M19" s="88"/>
      <c r="N19" s="56" t="s">
        <v>282</v>
      </c>
    </row>
    <row r="20" spans="1:14" ht="74.25" customHeight="1">
      <c r="A20" s="34">
        <v>12</v>
      </c>
      <c r="B20" s="21">
        <v>900</v>
      </c>
      <c r="C20" s="21">
        <v>90001</v>
      </c>
      <c r="D20" s="21">
        <v>6050</v>
      </c>
      <c r="E20" s="87" t="s">
        <v>270</v>
      </c>
      <c r="F20" s="88">
        <v>1683000</v>
      </c>
      <c r="G20" s="88">
        <v>1450000</v>
      </c>
      <c r="H20" s="88">
        <v>270000</v>
      </c>
      <c r="I20" s="88">
        <v>1180000</v>
      </c>
      <c r="J20" s="85" t="s">
        <v>110</v>
      </c>
      <c r="K20" s="85"/>
      <c r="L20" s="88">
        <v>233000</v>
      </c>
      <c r="M20" s="88"/>
      <c r="N20" s="56" t="s">
        <v>166</v>
      </c>
    </row>
    <row r="21" spans="1:14" ht="78" customHeight="1">
      <c r="A21" s="37">
        <v>13</v>
      </c>
      <c r="B21" s="22">
        <v>900</v>
      </c>
      <c r="C21" s="22">
        <v>90001</v>
      </c>
      <c r="D21" s="22">
        <v>6050</v>
      </c>
      <c r="E21" s="144" t="s">
        <v>271</v>
      </c>
      <c r="F21" s="147">
        <v>805950</v>
      </c>
      <c r="G21" s="147">
        <v>0</v>
      </c>
      <c r="H21" s="147">
        <v>0</v>
      </c>
      <c r="I21" s="147">
        <v>0</v>
      </c>
      <c r="J21" s="144" t="s">
        <v>110</v>
      </c>
      <c r="K21" s="144">
        <v>0</v>
      </c>
      <c r="L21" s="147">
        <v>200000</v>
      </c>
      <c r="M21" s="147">
        <v>300000</v>
      </c>
      <c r="N21" s="22" t="s">
        <v>166</v>
      </c>
    </row>
    <row r="22" spans="1:14" ht="81" customHeight="1">
      <c r="A22" s="142">
        <v>14</v>
      </c>
      <c r="B22" s="19">
        <v>900</v>
      </c>
      <c r="C22" s="19">
        <v>90001</v>
      </c>
      <c r="D22" s="19">
        <v>6050</v>
      </c>
      <c r="E22" s="143" t="s">
        <v>272</v>
      </c>
      <c r="F22" s="92">
        <v>1000000</v>
      </c>
      <c r="G22" s="92">
        <v>0</v>
      </c>
      <c r="H22" s="92">
        <v>0</v>
      </c>
      <c r="I22" s="92">
        <v>0</v>
      </c>
      <c r="J22" s="143" t="s">
        <v>110</v>
      </c>
      <c r="K22" s="143">
        <v>0</v>
      </c>
      <c r="L22" s="92">
        <v>0</v>
      </c>
      <c r="M22" s="92">
        <v>400000</v>
      </c>
      <c r="N22" s="19" t="s">
        <v>166</v>
      </c>
    </row>
    <row r="23" spans="1:14" ht="70.5" customHeight="1">
      <c r="A23" s="142">
        <v>15</v>
      </c>
      <c r="B23" s="19">
        <v>900</v>
      </c>
      <c r="C23" s="19">
        <v>90002</v>
      </c>
      <c r="D23" s="19">
        <v>6300</v>
      </c>
      <c r="E23" s="143" t="s">
        <v>290</v>
      </c>
      <c r="F23" s="92">
        <v>3315</v>
      </c>
      <c r="G23" s="92">
        <v>3315</v>
      </c>
      <c r="H23" s="92">
        <v>3315</v>
      </c>
      <c r="I23" s="92">
        <v>0</v>
      </c>
      <c r="J23" s="143" t="s">
        <v>110</v>
      </c>
      <c r="K23" s="143"/>
      <c r="L23" s="92"/>
      <c r="M23" s="92"/>
      <c r="N23" s="19" t="s">
        <v>166</v>
      </c>
    </row>
    <row r="24" spans="1:14" ht="78.75" customHeight="1">
      <c r="A24" s="89">
        <v>16</v>
      </c>
      <c r="B24" s="90">
        <v>900</v>
      </c>
      <c r="C24" s="90">
        <v>90015</v>
      </c>
      <c r="D24" s="90">
        <v>6050</v>
      </c>
      <c r="E24" s="83" t="s">
        <v>293</v>
      </c>
      <c r="F24" s="91">
        <v>60000</v>
      </c>
      <c r="G24" s="91">
        <v>60000</v>
      </c>
      <c r="H24" s="91">
        <v>60000</v>
      </c>
      <c r="I24" s="91">
        <v>0</v>
      </c>
      <c r="J24" s="85" t="s">
        <v>110</v>
      </c>
      <c r="K24" s="83"/>
      <c r="L24" s="90"/>
      <c r="M24" s="100"/>
      <c r="N24" s="83" t="s">
        <v>166</v>
      </c>
    </row>
    <row r="25" spans="1:14" ht="66.75" customHeight="1">
      <c r="A25" s="142">
        <v>17</v>
      </c>
      <c r="B25" s="19">
        <v>900</v>
      </c>
      <c r="C25" s="19">
        <v>90095</v>
      </c>
      <c r="D25" s="19">
        <v>6050</v>
      </c>
      <c r="E25" s="143" t="s">
        <v>264</v>
      </c>
      <c r="F25" s="92">
        <v>65000</v>
      </c>
      <c r="G25" s="92">
        <v>65000</v>
      </c>
      <c r="H25" s="92">
        <v>65000</v>
      </c>
      <c r="I25" s="92">
        <v>0</v>
      </c>
      <c r="J25" s="85" t="s">
        <v>110</v>
      </c>
      <c r="K25" s="143"/>
      <c r="L25" s="19"/>
      <c r="M25" s="88"/>
      <c r="N25" s="56" t="s">
        <v>166</v>
      </c>
    </row>
    <row r="26" spans="1:14" ht="76.5" customHeight="1">
      <c r="A26" s="146">
        <v>18</v>
      </c>
      <c r="B26" s="118">
        <v>921</v>
      </c>
      <c r="C26" s="118">
        <v>92116</v>
      </c>
      <c r="D26" s="118">
        <v>6050</v>
      </c>
      <c r="E26" s="145" t="s">
        <v>265</v>
      </c>
      <c r="F26" s="119">
        <v>150000</v>
      </c>
      <c r="G26" s="119">
        <v>150000</v>
      </c>
      <c r="H26" s="119">
        <v>150000</v>
      </c>
      <c r="I26" s="119">
        <v>0</v>
      </c>
      <c r="J26" s="145" t="s">
        <v>110</v>
      </c>
      <c r="K26" s="145"/>
      <c r="L26" s="118"/>
      <c r="M26" s="147"/>
      <c r="N26" s="22" t="s">
        <v>166</v>
      </c>
    </row>
    <row r="27" spans="1:14" ht="76.5">
      <c r="A27" s="123">
        <v>19</v>
      </c>
      <c r="B27" s="100">
        <v>926</v>
      </c>
      <c r="C27" s="100">
        <v>92601</v>
      </c>
      <c r="D27" s="100">
        <v>6050</v>
      </c>
      <c r="E27" s="85" t="s">
        <v>294</v>
      </c>
      <c r="F27" s="125">
        <v>150000</v>
      </c>
      <c r="G27" s="125">
        <v>30000</v>
      </c>
      <c r="H27" s="125">
        <v>30000</v>
      </c>
      <c r="I27" s="125">
        <v>0</v>
      </c>
      <c r="J27" s="85" t="s">
        <v>110</v>
      </c>
      <c r="K27" s="118"/>
      <c r="L27" s="125">
        <v>120000</v>
      </c>
      <c r="M27" s="100"/>
      <c r="N27" s="118" t="s">
        <v>166</v>
      </c>
    </row>
    <row r="28" spans="1:14" ht="22.5" customHeight="1">
      <c r="A28" s="168" t="s">
        <v>100</v>
      </c>
      <c r="B28" s="168"/>
      <c r="C28" s="168"/>
      <c r="D28" s="168"/>
      <c r="E28" s="168"/>
      <c r="F28" s="92">
        <f>SUM(F9:F27)</f>
        <v>5156265</v>
      </c>
      <c r="G28" s="93">
        <f>SUM(G9:G27)</f>
        <v>2376315</v>
      </c>
      <c r="H28" s="92">
        <f>SUM(H9:H27)</f>
        <v>887315</v>
      </c>
      <c r="I28" s="92">
        <f>SUM(I9:I27)</f>
        <v>1440000</v>
      </c>
      <c r="J28" s="92">
        <v>49000</v>
      </c>
      <c r="K28" s="19">
        <v>0</v>
      </c>
      <c r="L28" s="19">
        <f>SUM(L9:L27)</f>
        <v>863000</v>
      </c>
      <c r="M28" s="19">
        <f>SUM(M9:M27)</f>
        <v>1050000</v>
      </c>
      <c r="N28" s="73" t="s">
        <v>47</v>
      </c>
    </row>
    <row r="30" ht="12.75">
      <c r="A30" s="1" t="s">
        <v>68</v>
      </c>
    </row>
    <row r="31" ht="12.75">
      <c r="A31" s="1" t="s">
        <v>65</v>
      </c>
    </row>
    <row r="32" ht="12.75">
      <c r="A32" s="1" t="s">
        <v>66</v>
      </c>
    </row>
    <row r="33" ht="12.75">
      <c r="A33" s="1" t="s">
        <v>67</v>
      </c>
    </row>
    <row r="35" ht="12.75">
      <c r="A35" s="77" t="s">
        <v>163</v>
      </c>
    </row>
  </sheetData>
  <mergeCells count="18">
    <mergeCell ref="L4:L7"/>
    <mergeCell ref="A28:E28"/>
    <mergeCell ref="H4:K4"/>
    <mergeCell ref="H5:H7"/>
    <mergeCell ref="I5:I7"/>
    <mergeCell ref="J5:J7"/>
    <mergeCell ref="K5:K7"/>
    <mergeCell ref="D3:D7"/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</mergeCells>
  <printOptions horizontalCentered="1"/>
  <pageMargins left="0.5" right="0.3937007874015748" top="1.39" bottom="0.7874015748031497" header="0.5118110236220472" footer="0.5118110236220472"/>
  <pageSetup horizontalDpi="600" verticalDpi="600" orientation="landscape" paperSize="9" scale="90" r:id="rId1"/>
  <headerFooter alignWithMargins="0">
    <oddHeader>&amp;R&amp;9Załącznik nr &amp;A
do uchwały Rady Gminy 
nr XI/76./2008 
z dnia 5 lutego 2008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4">
      <selection activeCell="K13" sqref="K13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375" style="1" customWidth="1"/>
    <col min="5" max="5" width="17.375" style="1" customWidth="1"/>
    <col min="6" max="6" width="12.00390625" style="1" customWidth="1"/>
    <col min="7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spans="1:12" ht="18">
      <c r="A1" s="165" t="s">
        <v>251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12" ht="10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0" t="s">
        <v>42</v>
      </c>
    </row>
    <row r="3" spans="1:12" s="48" customFormat="1" ht="19.5" customHeight="1">
      <c r="A3" s="166" t="s">
        <v>59</v>
      </c>
      <c r="B3" s="166" t="s">
        <v>2</v>
      </c>
      <c r="C3" s="166" t="s">
        <v>41</v>
      </c>
      <c r="D3" s="166" t="s">
        <v>107</v>
      </c>
      <c r="E3" s="167" t="s">
        <v>111</v>
      </c>
      <c r="F3" s="167" t="s">
        <v>103</v>
      </c>
      <c r="G3" s="167" t="s">
        <v>70</v>
      </c>
      <c r="H3" s="167"/>
      <c r="I3" s="167"/>
      <c r="J3" s="167"/>
      <c r="K3" s="167"/>
      <c r="L3" s="167" t="s">
        <v>108</v>
      </c>
    </row>
    <row r="4" spans="1:12" s="48" customFormat="1" ht="19.5" customHeight="1">
      <c r="A4" s="166"/>
      <c r="B4" s="166"/>
      <c r="C4" s="166"/>
      <c r="D4" s="166"/>
      <c r="E4" s="167"/>
      <c r="F4" s="167"/>
      <c r="G4" s="167" t="s">
        <v>252</v>
      </c>
      <c r="H4" s="167" t="s">
        <v>161</v>
      </c>
      <c r="I4" s="167"/>
      <c r="J4" s="167"/>
      <c r="K4" s="167"/>
      <c r="L4" s="167"/>
    </row>
    <row r="5" spans="1:12" s="48" customFormat="1" ht="29.25" customHeight="1">
      <c r="A5" s="166"/>
      <c r="B5" s="166"/>
      <c r="C5" s="166"/>
      <c r="D5" s="166"/>
      <c r="E5" s="167"/>
      <c r="F5" s="167"/>
      <c r="G5" s="167"/>
      <c r="H5" s="167" t="s">
        <v>109</v>
      </c>
      <c r="I5" s="167" t="s">
        <v>94</v>
      </c>
      <c r="J5" s="167" t="s">
        <v>112</v>
      </c>
      <c r="K5" s="167" t="s">
        <v>95</v>
      </c>
      <c r="L5" s="167"/>
    </row>
    <row r="6" spans="1:12" s="48" customFormat="1" ht="19.5" customHeight="1">
      <c r="A6" s="166"/>
      <c r="B6" s="166"/>
      <c r="C6" s="166"/>
      <c r="D6" s="166"/>
      <c r="E6" s="167"/>
      <c r="F6" s="167"/>
      <c r="G6" s="167"/>
      <c r="H6" s="167"/>
      <c r="I6" s="167"/>
      <c r="J6" s="167"/>
      <c r="K6" s="167"/>
      <c r="L6" s="167"/>
    </row>
    <row r="7" spans="1:12" s="48" customFormat="1" ht="19.5" customHeight="1">
      <c r="A7" s="166"/>
      <c r="B7" s="166"/>
      <c r="C7" s="166"/>
      <c r="D7" s="166"/>
      <c r="E7" s="167"/>
      <c r="F7" s="167"/>
      <c r="G7" s="167"/>
      <c r="H7" s="167"/>
      <c r="I7" s="167"/>
      <c r="J7" s="167"/>
      <c r="K7" s="167"/>
      <c r="L7" s="167"/>
    </row>
    <row r="8" spans="1:12" ht="7.5" customHeight="1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</row>
    <row r="9" spans="1:12" ht="63" customHeight="1">
      <c r="A9" s="33" t="s">
        <v>12</v>
      </c>
      <c r="B9" s="102" t="s">
        <v>175</v>
      </c>
      <c r="C9" s="102" t="s">
        <v>177</v>
      </c>
      <c r="D9" s="20">
        <v>6050</v>
      </c>
      <c r="E9" s="78" t="s">
        <v>259</v>
      </c>
      <c r="F9" s="86">
        <v>60000</v>
      </c>
      <c r="G9" s="86">
        <v>60000</v>
      </c>
      <c r="H9" s="86">
        <v>60000</v>
      </c>
      <c r="I9" s="86">
        <v>0</v>
      </c>
      <c r="J9" s="78" t="s">
        <v>110</v>
      </c>
      <c r="K9" s="20"/>
      <c r="L9" s="20" t="s">
        <v>166</v>
      </c>
    </row>
    <row r="10" spans="1:12" ht="51.75" customHeight="1">
      <c r="A10" s="123">
        <v>2</v>
      </c>
      <c r="B10" s="124" t="s">
        <v>175</v>
      </c>
      <c r="C10" s="124" t="s">
        <v>277</v>
      </c>
      <c r="D10" s="100">
        <v>6060</v>
      </c>
      <c r="E10" s="85" t="s">
        <v>283</v>
      </c>
      <c r="F10" s="125">
        <v>15000</v>
      </c>
      <c r="G10" s="125">
        <v>15000</v>
      </c>
      <c r="H10" s="125">
        <v>15000</v>
      </c>
      <c r="I10" s="125">
        <v>0</v>
      </c>
      <c r="J10" s="78" t="s">
        <v>110</v>
      </c>
      <c r="K10" s="100"/>
      <c r="L10" s="100" t="s">
        <v>166</v>
      </c>
    </row>
    <row r="11" spans="1:12" ht="63" customHeight="1">
      <c r="A11" s="34">
        <v>3</v>
      </c>
      <c r="B11" s="21">
        <v>600</v>
      </c>
      <c r="C11" s="21">
        <v>60016</v>
      </c>
      <c r="D11" s="21">
        <v>6050</v>
      </c>
      <c r="E11" s="87" t="s">
        <v>292</v>
      </c>
      <c r="F11" s="88">
        <v>390000</v>
      </c>
      <c r="G11" s="88">
        <v>390000</v>
      </c>
      <c r="H11" s="88">
        <v>141000</v>
      </c>
      <c r="I11" s="88">
        <v>200000</v>
      </c>
      <c r="J11" s="144" t="s">
        <v>276</v>
      </c>
      <c r="K11" s="21"/>
      <c r="L11" s="21" t="s">
        <v>166</v>
      </c>
    </row>
    <row r="12" spans="1:12" ht="43.5" customHeight="1">
      <c r="A12" s="34">
        <v>4</v>
      </c>
      <c r="B12" s="21">
        <v>600</v>
      </c>
      <c r="C12" s="21">
        <v>60016</v>
      </c>
      <c r="D12" s="21">
        <v>6050</v>
      </c>
      <c r="E12" s="87" t="s">
        <v>261</v>
      </c>
      <c r="F12" s="88">
        <v>360000</v>
      </c>
      <c r="G12" s="88">
        <v>10000</v>
      </c>
      <c r="H12" s="88">
        <v>10000</v>
      </c>
      <c r="I12" s="88">
        <v>0</v>
      </c>
      <c r="J12" s="85" t="s">
        <v>110</v>
      </c>
      <c r="K12" s="21"/>
      <c r="L12" s="21" t="s">
        <v>166</v>
      </c>
    </row>
    <row r="13" spans="1:12" ht="66" customHeight="1">
      <c r="A13" s="146">
        <v>5</v>
      </c>
      <c r="B13" s="118">
        <v>600</v>
      </c>
      <c r="C13" s="118">
        <v>60016</v>
      </c>
      <c r="D13" s="118">
        <v>6050</v>
      </c>
      <c r="E13" s="145" t="s">
        <v>297</v>
      </c>
      <c r="F13" s="119"/>
      <c r="G13" s="119">
        <v>39000</v>
      </c>
      <c r="H13" s="119">
        <v>39000</v>
      </c>
      <c r="I13" s="119">
        <v>0</v>
      </c>
      <c r="J13" s="143" t="s">
        <v>110</v>
      </c>
      <c r="K13" s="143"/>
      <c r="L13" s="119" t="s">
        <v>166</v>
      </c>
    </row>
    <row r="14" spans="1:12" ht="42" customHeight="1">
      <c r="A14" s="34">
        <v>6</v>
      </c>
      <c r="B14" s="21">
        <v>600</v>
      </c>
      <c r="C14" s="21">
        <v>60014</v>
      </c>
      <c r="D14" s="21">
        <v>6050</v>
      </c>
      <c r="E14" s="87" t="s">
        <v>262</v>
      </c>
      <c r="F14" s="88">
        <v>10000</v>
      </c>
      <c r="G14" s="88">
        <v>10000</v>
      </c>
      <c r="H14" s="88">
        <v>10000</v>
      </c>
      <c r="I14" s="88">
        <v>0</v>
      </c>
      <c r="J14" s="85" t="s">
        <v>110</v>
      </c>
      <c r="K14" s="21"/>
      <c r="L14" s="21" t="s">
        <v>166</v>
      </c>
    </row>
    <row r="15" spans="1:12" ht="57.75" customHeight="1">
      <c r="A15" s="34">
        <v>7</v>
      </c>
      <c r="B15" s="21">
        <v>600</v>
      </c>
      <c r="C15" s="21">
        <v>60015</v>
      </c>
      <c r="D15" s="21">
        <v>6050</v>
      </c>
      <c r="E15" s="87" t="s">
        <v>263</v>
      </c>
      <c r="F15" s="88">
        <v>70000</v>
      </c>
      <c r="G15" s="88">
        <v>70000</v>
      </c>
      <c r="H15" s="88">
        <v>10000</v>
      </c>
      <c r="I15" s="88">
        <v>60000</v>
      </c>
      <c r="J15" s="85" t="s">
        <v>110</v>
      </c>
      <c r="K15" s="21"/>
      <c r="L15" s="21" t="s">
        <v>166</v>
      </c>
    </row>
    <row r="16" spans="1:12" ht="44.25" customHeight="1">
      <c r="A16" s="34">
        <v>8</v>
      </c>
      <c r="B16" s="21">
        <v>750</v>
      </c>
      <c r="C16" s="21">
        <v>75023</v>
      </c>
      <c r="D16" s="21">
        <v>6060</v>
      </c>
      <c r="E16" s="87" t="s">
        <v>289</v>
      </c>
      <c r="F16" s="88">
        <v>10000</v>
      </c>
      <c r="G16" s="88">
        <v>10000</v>
      </c>
      <c r="H16" s="88">
        <v>10000</v>
      </c>
      <c r="I16" s="88">
        <v>0</v>
      </c>
      <c r="J16" s="144" t="s">
        <v>110</v>
      </c>
      <c r="K16" s="22"/>
      <c r="L16" s="21" t="s">
        <v>166</v>
      </c>
    </row>
    <row r="17" spans="1:12" ht="63" customHeight="1">
      <c r="A17" s="34">
        <v>9</v>
      </c>
      <c r="B17" s="88">
        <v>750</v>
      </c>
      <c r="C17" s="21">
        <v>75412</v>
      </c>
      <c r="D17" s="21">
        <v>6050</v>
      </c>
      <c r="E17" s="87" t="s">
        <v>298</v>
      </c>
      <c r="F17" s="88">
        <v>10000</v>
      </c>
      <c r="G17" s="88">
        <v>10000</v>
      </c>
      <c r="H17" s="88">
        <v>10000</v>
      </c>
      <c r="I17" s="88">
        <v>0</v>
      </c>
      <c r="J17" s="78" t="s">
        <v>110</v>
      </c>
      <c r="K17" s="20"/>
      <c r="L17" s="21" t="s">
        <v>166</v>
      </c>
    </row>
    <row r="18" spans="1:12" ht="25.5" customHeight="1">
      <c r="A18" s="34">
        <v>10</v>
      </c>
      <c r="B18" s="88">
        <v>852</v>
      </c>
      <c r="C18" s="21">
        <v>85219</v>
      </c>
      <c r="D18" s="21">
        <v>6060</v>
      </c>
      <c r="E18" s="87" t="s">
        <v>284</v>
      </c>
      <c r="F18" s="88">
        <v>4000</v>
      </c>
      <c r="G18" s="88">
        <v>4000</v>
      </c>
      <c r="H18" s="88">
        <v>4000</v>
      </c>
      <c r="I18" s="88">
        <v>0</v>
      </c>
      <c r="J18" s="85" t="s">
        <v>110</v>
      </c>
      <c r="K18" s="100"/>
      <c r="L18" s="21" t="s">
        <v>282</v>
      </c>
    </row>
    <row r="19" spans="1:12" ht="64.5" customHeight="1">
      <c r="A19" s="34">
        <v>11</v>
      </c>
      <c r="B19" s="21">
        <v>900</v>
      </c>
      <c r="C19" s="21">
        <v>90001</v>
      </c>
      <c r="D19" s="21">
        <v>6050</v>
      </c>
      <c r="E19" s="87" t="s">
        <v>285</v>
      </c>
      <c r="F19" s="88">
        <v>1683000</v>
      </c>
      <c r="G19" s="88">
        <v>1450000</v>
      </c>
      <c r="H19" s="88">
        <v>270000</v>
      </c>
      <c r="I19" s="88">
        <v>1180000</v>
      </c>
      <c r="J19" s="85" t="s">
        <v>110</v>
      </c>
      <c r="K19" s="85"/>
      <c r="L19" s="21" t="s">
        <v>166</v>
      </c>
    </row>
    <row r="20" spans="1:12" ht="54" customHeight="1">
      <c r="A20" s="89">
        <v>12</v>
      </c>
      <c r="B20" s="90">
        <v>900</v>
      </c>
      <c r="C20" s="90">
        <v>90002</v>
      </c>
      <c r="D20" s="90">
        <v>6300</v>
      </c>
      <c r="E20" s="83" t="s">
        <v>290</v>
      </c>
      <c r="F20" s="91">
        <v>3315</v>
      </c>
      <c r="G20" s="91">
        <v>3315</v>
      </c>
      <c r="H20" s="91">
        <v>3315</v>
      </c>
      <c r="I20" s="91">
        <v>0</v>
      </c>
      <c r="J20" s="85" t="s">
        <v>110</v>
      </c>
      <c r="K20" s="83"/>
      <c r="L20" s="90" t="s">
        <v>166</v>
      </c>
    </row>
    <row r="21" spans="1:12" ht="73.5" customHeight="1">
      <c r="A21" s="142">
        <v>13</v>
      </c>
      <c r="B21" s="19">
        <v>900</v>
      </c>
      <c r="C21" s="19">
        <v>90015</v>
      </c>
      <c r="D21" s="19">
        <v>6050</v>
      </c>
      <c r="E21" s="143" t="s">
        <v>296</v>
      </c>
      <c r="F21" s="92">
        <v>60000</v>
      </c>
      <c r="G21" s="92">
        <v>60000</v>
      </c>
      <c r="H21" s="92">
        <v>60000</v>
      </c>
      <c r="I21" s="92">
        <v>0</v>
      </c>
      <c r="J21" s="145" t="s">
        <v>110</v>
      </c>
      <c r="K21" s="143"/>
      <c r="L21" s="19" t="s">
        <v>166</v>
      </c>
    </row>
    <row r="22" spans="1:12" ht="57.75" customHeight="1">
      <c r="A22" s="142">
        <v>14</v>
      </c>
      <c r="B22" s="19">
        <v>900</v>
      </c>
      <c r="C22" s="19">
        <v>90095</v>
      </c>
      <c r="D22" s="19">
        <v>6050</v>
      </c>
      <c r="E22" s="143" t="s">
        <v>264</v>
      </c>
      <c r="F22" s="92">
        <v>65000</v>
      </c>
      <c r="G22" s="92">
        <v>65000</v>
      </c>
      <c r="H22" s="92">
        <v>65000</v>
      </c>
      <c r="I22" s="92">
        <v>0</v>
      </c>
      <c r="J22" s="143" t="s">
        <v>110</v>
      </c>
      <c r="K22" s="143"/>
      <c r="L22" s="19" t="s">
        <v>166</v>
      </c>
    </row>
    <row r="23" spans="1:12" ht="54.75" customHeight="1">
      <c r="A23" s="146">
        <v>15</v>
      </c>
      <c r="B23" s="118">
        <v>921</v>
      </c>
      <c r="C23" s="118">
        <v>92116</v>
      </c>
      <c r="D23" s="118">
        <v>6050</v>
      </c>
      <c r="E23" s="145" t="s">
        <v>265</v>
      </c>
      <c r="F23" s="119">
        <v>150000</v>
      </c>
      <c r="G23" s="119">
        <v>150000</v>
      </c>
      <c r="H23" s="119">
        <v>150000</v>
      </c>
      <c r="I23" s="119">
        <v>0</v>
      </c>
      <c r="J23" s="85" t="s">
        <v>110</v>
      </c>
      <c r="K23" s="145"/>
      <c r="L23" s="118" t="s">
        <v>166</v>
      </c>
    </row>
    <row r="24" spans="1:12" ht="77.25" customHeight="1">
      <c r="A24" s="89">
        <v>16</v>
      </c>
      <c r="B24" s="90">
        <v>926</v>
      </c>
      <c r="C24" s="90">
        <v>92601</v>
      </c>
      <c r="D24" s="90">
        <v>6050</v>
      </c>
      <c r="E24" s="83" t="s">
        <v>295</v>
      </c>
      <c r="F24" s="91">
        <v>150000</v>
      </c>
      <c r="G24" s="91">
        <v>30000</v>
      </c>
      <c r="H24" s="91">
        <v>30000</v>
      </c>
      <c r="I24" s="91"/>
      <c r="J24" s="85" t="s">
        <v>110</v>
      </c>
      <c r="K24" s="90"/>
      <c r="L24" s="90" t="s">
        <v>166</v>
      </c>
    </row>
    <row r="25" spans="1:12" ht="22.5" customHeight="1">
      <c r="A25" s="168" t="s">
        <v>100</v>
      </c>
      <c r="B25" s="168"/>
      <c r="C25" s="168"/>
      <c r="D25" s="168"/>
      <c r="E25" s="168"/>
      <c r="F25" s="92">
        <f>SUM(F9:F24)</f>
        <v>3040315</v>
      </c>
      <c r="G25" s="93">
        <f>SUM(G9:G24)</f>
        <v>2376315</v>
      </c>
      <c r="H25" s="92">
        <f>SUM(H9:H24)</f>
        <v>887315</v>
      </c>
      <c r="I25" s="92">
        <f>SUM(I9:I24)</f>
        <v>1440000</v>
      </c>
      <c r="J25" s="92">
        <v>49000</v>
      </c>
      <c r="K25" s="19"/>
      <c r="L25" s="73" t="s">
        <v>47</v>
      </c>
    </row>
    <row r="27" ht="12.75">
      <c r="A27" s="1" t="s">
        <v>68</v>
      </c>
    </row>
    <row r="28" ht="12.75">
      <c r="A28" s="1" t="s">
        <v>65</v>
      </c>
    </row>
    <row r="29" ht="12.75">
      <c r="A29" s="1" t="s">
        <v>66</v>
      </c>
    </row>
    <row r="30" ht="12.75">
      <c r="A30" s="1" t="s">
        <v>67</v>
      </c>
    </row>
    <row r="32" ht="12.75">
      <c r="A32" s="77" t="s">
        <v>163</v>
      </c>
    </row>
  </sheetData>
  <mergeCells count="16">
    <mergeCell ref="F3:F7"/>
    <mergeCell ref="H4:K4"/>
    <mergeCell ref="H5:H7"/>
    <mergeCell ref="I5:I7"/>
    <mergeCell ref="J5:J7"/>
    <mergeCell ref="K5:K7"/>
    <mergeCell ref="A25:E25"/>
    <mergeCell ref="A1:L1"/>
    <mergeCell ref="A3:A7"/>
    <mergeCell ref="B3:B7"/>
    <mergeCell ref="C3:C7"/>
    <mergeCell ref="E3:E7"/>
    <mergeCell ref="G3:K3"/>
    <mergeCell ref="L3:L7"/>
    <mergeCell ref="G4:G7"/>
    <mergeCell ref="D3:D7"/>
  </mergeCells>
  <printOptions horizontalCentered="1"/>
  <pageMargins left="0.5118110236220472" right="0.3937007874015748" top="1.3779527559055118" bottom="0.5905511811023623" header="0.5118110236220472" footer="0.5118110236220472"/>
  <pageSetup horizontalDpi="600" verticalDpi="600" orientation="landscape" paperSize="9" scale="90" r:id="rId1"/>
  <headerFooter alignWithMargins="0">
    <oddHeader xml:space="preserve">&amp;R&amp;9Załącznik nr &amp;A
do uchwały Rady Gminy nr XI/76/2008 
z dnia 5 lutego 2008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1">
      <selection activeCell="E11" sqref="E11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170" t="s">
        <v>254</v>
      </c>
      <c r="B1" s="170"/>
      <c r="C1" s="170"/>
      <c r="D1" s="170"/>
    </row>
    <row r="2" ht="6.75" customHeight="1">
      <c r="A2" s="17"/>
    </row>
    <row r="3" ht="12.75">
      <c r="D3" s="11" t="s">
        <v>42</v>
      </c>
    </row>
    <row r="4" spans="1:4" ht="15" customHeight="1">
      <c r="A4" s="166" t="s">
        <v>59</v>
      </c>
      <c r="B4" s="166" t="s">
        <v>5</v>
      </c>
      <c r="C4" s="167" t="s">
        <v>60</v>
      </c>
      <c r="D4" s="167" t="s">
        <v>255</v>
      </c>
    </row>
    <row r="5" spans="1:4" ht="15" customHeight="1">
      <c r="A5" s="166"/>
      <c r="B5" s="166"/>
      <c r="C5" s="166"/>
      <c r="D5" s="167"/>
    </row>
    <row r="6" spans="1:4" ht="15.75" customHeight="1">
      <c r="A6" s="166"/>
      <c r="B6" s="166"/>
      <c r="C6" s="166"/>
      <c r="D6" s="167"/>
    </row>
    <row r="7" spans="1:4" s="75" customFormat="1" ht="6.75" customHeight="1">
      <c r="A7" s="74">
        <v>1</v>
      </c>
      <c r="B7" s="74">
        <v>2</v>
      </c>
      <c r="C7" s="74">
        <v>3</v>
      </c>
      <c r="D7" s="74">
        <v>4</v>
      </c>
    </row>
    <row r="8" spans="1:4" ht="18.75" customHeight="1">
      <c r="A8" s="169" t="s">
        <v>25</v>
      </c>
      <c r="B8" s="169"/>
      <c r="C8" s="25"/>
      <c r="D8" s="99">
        <f>SUM(D9:D16)</f>
        <v>2024500</v>
      </c>
    </row>
    <row r="9" spans="1:4" ht="18.75" customHeight="1">
      <c r="A9" s="26" t="s">
        <v>12</v>
      </c>
      <c r="B9" s="27" t="s">
        <v>19</v>
      </c>
      <c r="C9" s="26" t="s">
        <v>26</v>
      </c>
      <c r="D9" s="97">
        <v>260000</v>
      </c>
    </row>
    <row r="10" spans="1:4" ht="18.75" customHeight="1">
      <c r="A10" s="28" t="s">
        <v>13</v>
      </c>
      <c r="B10" s="29" t="s">
        <v>20</v>
      </c>
      <c r="C10" s="28" t="s">
        <v>26</v>
      </c>
      <c r="D10" s="98">
        <v>1180000</v>
      </c>
    </row>
    <row r="11" spans="1:4" ht="51">
      <c r="A11" s="28" t="s">
        <v>14</v>
      </c>
      <c r="B11" s="30" t="s">
        <v>97</v>
      </c>
      <c r="C11" s="28" t="s">
        <v>49</v>
      </c>
      <c r="D11" s="29">
        <v>0</v>
      </c>
    </row>
    <row r="12" spans="1:6" ht="18.75" customHeight="1">
      <c r="A12" s="28" t="s">
        <v>1</v>
      </c>
      <c r="B12" s="29" t="s">
        <v>28</v>
      </c>
      <c r="C12" s="28" t="s">
        <v>50</v>
      </c>
      <c r="D12" s="29">
        <v>0</v>
      </c>
      <c r="F12" s="122"/>
    </row>
    <row r="13" spans="1:4" ht="18.75" customHeight="1">
      <c r="A13" s="28" t="s">
        <v>18</v>
      </c>
      <c r="B13" s="29" t="s">
        <v>98</v>
      </c>
      <c r="C13" s="28" t="s">
        <v>113</v>
      </c>
      <c r="D13" s="29">
        <v>0</v>
      </c>
    </row>
    <row r="14" spans="1:4" ht="18.75" customHeight="1">
      <c r="A14" s="28" t="s">
        <v>21</v>
      </c>
      <c r="B14" s="29" t="s">
        <v>22</v>
      </c>
      <c r="C14" s="28" t="s">
        <v>27</v>
      </c>
      <c r="D14" s="98">
        <v>0</v>
      </c>
    </row>
    <row r="15" spans="1:4" ht="18.75" customHeight="1">
      <c r="A15" s="28" t="s">
        <v>23</v>
      </c>
      <c r="B15" s="29" t="s">
        <v>128</v>
      </c>
      <c r="C15" s="28" t="s">
        <v>64</v>
      </c>
      <c r="D15" s="29">
        <v>0</v>
      </c>
    </row>
    <row r="16" spans="1:4" ht="18.75" customHeight="1">
      <c r="A16" s="28" t="s">
        <v>30</v>
      </c>
      <c r="B16" s="32" t="s">
        <v>48</v>
      </c>
      <c r="C16" s="31" t="s">
        <v>29</v>
      </c>
      <c r="D16" s="121">
        <v>584500</v>
      </c>
    </row>
    <row r="17" spans="1:4" ht="18.75" customHeight="1">
      <c r="A17" s="169" t="s">
        <v>99</v>
      </c>
      <c r="B17" s="169"/>
      <c r="C17" s="25"/>
      <c r="D17" s="99">
        <f>SUM(D18:D24)</f>
        <v>584500</v>
      </c>
    </row>
    <row r="18" spans="1:4" ht="18.75" customHeight="1">
      <c r="A18" s="26" t="s">
        <v>12</v>
      </c>
      <c r="B18" s="27" t="s">
        <v>51</v>
      </c>
      <c r="C18" s="26" t="s">
        <v>32</v>
      </c>
      <c r="D18" s="97">
        <v>296000</v>
      </c>
    </row>
    <row r="19" spans="1:4" ht="18.75" customHeight="1">
      <c r="A19" s="28" t="s">
        <v>13</v>
      </c>
      <c r="B19" s="29" t="s">
        <v>31</v>
      </c>
      <c r="C19" s="28" t="s">
        <v>32</v>
      </c>
      <c r="D19" s="98">
        <v>288500</v>
      </c>
    </row>
    <row r="20" spans="1:4" ht="38.25">
      <c r="A20" s="28" t="s">
        <v>14</v>
      </c>
      <c r="B20" s="30" t="s">
        <v>54</v>
      </c>
      <c r="C20" s="28" t="s">
        <v>55</v>
      </c>
      <c r="D20" s="29">
        <v>0</v>
      </c>
    </row>
    <row r="21" spans="1:4" ht="18.75" customHeight="1">
      <c r="A21" s="28" t="s">
        <v>1</v>
      </c>
      <c r="B21" s="29" t="s">
        <v>52</v>
      </c>
      <c r="C21" s="28" t="s">
        <v>46</v>
      </c>
      <c r="D21" s="29">
        <v>0</v>
      </c>
    </row>
    <row r="22" spans="1:4" ht="18.75" customHeight="1">
      <c r="A22" s="28" t="s">
        <v>18</v>
      </c>
      <c r="B22" s="29" t="s">
        <v>53</v>
      </c>
      <c r="C22" s="28" t="s">
        <v>34</v>
      </c>
      <c r="D22" s="29">
        <v>0</v>
      </c>
    </row>
    <row r="23" spans="1:4" ht="18.75" customHeight="1">
      <c r="A23" s="28" t="s">
        <v>21</v>
      </c>
      <c r="B23" s="29" t="s">
        <v>129</v>
      </c>
      <c r="C23" s="28" t="s">
        <v>35</v>
      </c>
      <c r="D23" s="29">
        <v>0</v>
      </c>
    </row>
    <row r="24" spans="1:4" ht="18.75" customHeight="1">
      <c r="A24" s="31" t="s">
        <v>23</v>
      </c>
      <c r="B24" s="32" t="s">
        <v>36</v>
      </c>
      <c r="C24" s="31" t="s">
        <v>33</v>
      </c>
      <c r="D24" s="32">
        <v>0</v>
      </c>
    </row>
    <row r="25" spans="1:4" ht="7.5" customHeight="1">
      <c r="A25" s="4"/>
      <c r="B25" s="5"/>
      <c r="C25" s="5"/>
      <c r="D25" s="5"/>
    </row>
    <row r="26" spans="1:6" ht="12.75">
      <c r="A26" s="50"/>
      <c r="B26" s="49"/>
      <c r="C26" s="49"/>
      <c r="D26" s="49"/>
      <c r="E26" s="47"/>
      <c r="F26" s="47"/>
    </row>
  </sheetData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 xml:space="preserve">&amp;RZałącznik nr &amp;A
do uchwały Rady Gminy nr X/69/2007
z dnia 28 grudnia 2007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63"/>
  <sheetViews>
    <sheetView tabSelected="1" defaultGridColor="0" colorId="8" workbookViewId="0" topLeftCell="A43">
      <selection activeCell="H61" sqref="H61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171" t="s">
        <v>256</v>
      </c>
      <c r="B1" s="171"/>
      <c r="C1" s="171"/>
      <c r="D1" s="171"/>
      <c r="E1" s="171"/>
      <c r="F1" s="171"/>
      <c r="G1" s="171"/>
      <c r="H1" s="171"/>
      <c r="I1" s="171"/>
      <c r="J1" s="171"/>
    </row>
    <row r="2" ht="12.75">
      <c r="J2" s="10" t="s">
        <v>42</v>
      </c>
    </row>
    <row r="3" spans="1:10" s="3" customFormat="1" ht="20.25" customHeight="1">
      <c r="A3" s="166" t="s">
        <v>2</v>
      </c>
      <c r="B3" s="173" t="s">
        <v>3</v>
      </c>
      <c r="C3" s="173" t="s">
        <v>105</v>
      </c>
      <c r="D3" s="167" t="s">
        <v>92</v>
      </c>
      <c r="E3" s="167" t="s">
        <v>114</v>
      </c>
      <c r="F3" s="167" t="s">
        <v>71</v>
      </c>
      <c r="G3" s="167"/>
      <c r="H3" s="167"/>
      <c r="I3" s="167"/>
      <c r="J3" s="167"/>
    </row>
    <row r="4" spans="1:10" s="3" customFormat="1" ht="20.25" customHeight="1">
      <c r="A4" s="166"/>
      <c r="B4" s="174"/>
      <c r="C4" s="174"/>
      <c r="D4" s="166"/>
      <c r="E4" s="167"/>
      <c r="F4" s="167" t="s">
        <v>90</v>
      </c>
      <c r="G4" s="167" t="s">
        <v>6</v>
      </c>
      <c r="H4" s="167"/>
      <c r="I4" s="167"/>
      <c r="J4" s="167" t="s">
        <v>91</v>
      </c>
    </row>
    <row r="5" spans="1:10" s="3" customFormat="1" ht="65.25" customHeight="1">
      <c r="A5" s="166"/>
      <c r="B5" s="153"/>
      <c r="C5" s="153"/>
      <c r="D5" s="166"/>
      <c r="E5" s="167"/>
      <c r="F5" s="167"/>
      <c r="G5" s="16" t="s">
        <v>87</v>
      </c>
      <c r="H5" s="16" t="s">
        <v>88</v>
      </c>
      <c r="I5" s="16" t="s">
        <v>115</v>
      </c>
      <c r="J5" s="167"/>
    </row>
    <row r="6" spans="1:10" ht="9" customHeight="1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</row>
    <row r="7" spans="1:10" ht="19.5" customHeight="1">
      <c r="A7" s="150" t="s">
        <v>175</v>
      </c>
      <c r="B7" s="150" t="s">
        <v>277</v>
      </c>
      <c r="C7" s="152">
        <v>2010</v>
      </c>
      <c r="D7" s="151">
        <v>219099</v>
      </c>
      <c r="E7" s="149"/>
      <c r="F7" s="149"/>
      <c r="G7" s="149"/>
      <c r="H7" s="149"/>
      <c r="I7" s="149"/>
      <c r="J7" s="149"/>
    </row>
    <row r="8" spans="1:10" ht="21" customHeight="1">
      <c r="A8" s="149"/>
      <c r="B8" s="149"/>
      <c r="C8" s="152">
        <v>4010</v>
      </c>
      <c r="D8" s="149"/>
      <c r="E8" s="151">
        <v>2033</v>
      </c>
      <c r="F8" s="151">
        <v>2033</v>
      </c>
      <c r="G8" s="151">
        <v>2033</v>
      </c>
      <c r="H8" s="152">
        <v>0</v>
      </c>
      <c r="I8" s="152">
        <v>0</v>
      </c>
      <c r="J8" s="152">
        <v>0</v>
      </c>
    </row>
    <row r="9" spans="1:10" ht="18.75" customHeight="1">
      <c r="A9" s="149"/>
      <c r="B9" s="149"/>
      <c r="C9" s="152">
        <v>4110</v>
      </c>
      <c r="D9" s="149"/>
      <c r="E9" s="152">
        <v>309</v>
      </c>
      <c r="F9" s="152">
        <v>309</v>
      </c>
      <c r="G9" s="152">
        <v>0</v>
      </c>
      <c r="H9" s="152">
        <v>309</v>
      </c>
      <c r="I9" s="152">
        <v>0</v>
      </c>
      <c r="J9" s="152">
        <v>0</v>
      </c>
    </row>
    <row r="10" spans="1:10" ht="18.75" customHeight="1">
      <c r="A10" s="149"/>
      <c r="B10" s="149"/>
      <c r="C10" s="152">
        <v>4120</v>
      </c>
      <c r="D10" s="149"/>
      <c r="E10" s="152">
        <v>50</v>
      </c>
      <c r="F10" s="152">
        <v>50</v>
      </c>
      <c r="G10" s="152">
        <v>0</v>
      </c>
      <c r="H10" s="152">
        <v>50</v>
      </c>
      <c r="I10" s="152">
        <v>0</v>
      </c>
      <c r="J10" s="152">
        <v>0</v>
      </c>
    </row>
    <row r="11" spans="1:10" ht="19.5" customHeight="1">
      <c r="A11" s="149"/>
      <c r="B11" s="149"/>
      <c r="C11" s="152">
        <v>4210</v>
      </c>
      <c r="D11" s="149"/>
      <c r="E11" s="152">
        <v>466</v>
      </c>
      <c r="F11" s="152">
        <v>466</v>
      </c>
      <c r="G11" s="152">
        <v>0</v>
      </c>
      <c r="H11" s="152">
        <v>0</v>
      </c>
      <c r="I11" s="152">
        <v>0</v>
      </c>
      <c r="J11" s="152">
        <v>0</v>
      </c>
    </row>
    <row r="12" spans="1:10" ht="20.25" customHeight="1">
      <c r="A12" s="149"/>
      <c r="B12" s="149"/>
      <c r="C12" s="152">
        <v>4300</v>
      </c>
      <c r="D12" s="149"/>
      <c r="E12" s="151">
        <v>1390</v>
      </c>
      <c r="F12" s="151">
        <v>1390</v>
      </c>
      <c r="G12" s="152">
        <v>0</v>
      </c>
      <c r="H12" s="152">
        <v>0</v>
      </c>
      <c r="I12" s="152">
        <v>0</v>
      </c>
      <c r="J12" s="152">
        <v>0</v>
      </c>
    </row>
    <row r="13" spans="1:10" ht="20.25" customHeight="1">
      <c r="A13" s="149"/>
      <c r="B13" s="149"/>
      <c r="C13" s="152">
        <v>4430</v>
      </c>
      <c r="D13" s="149"/>
      <c r="E13" s="151">
        <v>214803</v>
      </c>
      <c r="F13" s="151">
        <v>214803</v>
      </c>
      <c r="G13" s="152">
        <v>0</v>
      </c>
      <c r="H13" s="152">
        <v>0</v>
      </c>
      <c r="I13" s="152">
        <v>0</v>
      </c>
      <c r="J13" s="152">
        <v>0</v>
      </c>
    </row>
    <row r="14" spans="1:10" ht="18.75" customHeight="1">
      <c r="A14" s="149"/>
      <c r="B14" s="149"/>
      <c r="C14" s="152">
        <v>4740</v>
      </c>
      <c r="D14" s="149"/>
      <c r="E14" s="152">
        <v>48</v>
      </c>
      <c r="F14" s="152">
        <v>48</v>
      </c>
      <c r="G14" s="152">
        <v>0</v>
      </c>
      <c r="H14" s="152">
        <v>0</v>
      </c>
      <c r="I14" s="152">
        <v>0</v>
      </c>
      <c r="J14" s="152">
        <v>0</v>
      </c>
    </row>
    <row r="15" spans="1:10" ht="19.5" customHeight="1">
      <c r="A15" s="20">
        <v>750</v>
      </c>
      <c r="B15" s="20">
        <v>75011</v>
      </c>
      <c r="C15" s="20">
        <v>2010</v>
      </c>
      <c r="D15" s="86">
        <v>61600</v>
      </c>
      <c r="E15" s="20"/>
      <c r="F15" s="20"/>
      <c r="G15" s="20"/>
      <c r="H15" s="20"/>
      <c r="I15" s="20"/>
      <c r="J15" s="20"/>
    </row>
    <row r="16" spans="1:10" ht="19.5" customHeight="1">
      <c r="A16" s="21">
        <v>750</v>
      </c>
      <c r="B16" s="21">
        <v>75011</v>
      </c>
      <c r="C16" s="21">
        <v>4010</v>
      </c>
      <c r="D16" s="21"/>
      <c r="E16" s="88">
        <v>43944</v>
      </c>
      <c r="F16" s="88">
        <v>43944</v>
      </c>
      <c r="G16" s="88">
        <v>43944</v>
      </c>
      <c r="H16" s="21">
        <v>0</v>
      </c>
      <c r="I16" s="21">
        <v>0</v>
      </c>
      <c r="J16" s="21">
        <v>0</v>
      </c>
    </row>
    <row r="17" spans="1:10" ht="19.5" customHeight="1">
      <c r="A17" s="21"/>
      <c r="B17" s="21"/>
      <c r="C17" s="21">
        <v>4040</v>
      </c>
      <c r="D17" s="21"/>
      <c r="E17" s="88">
        <v>2530</v>
      </c>
      <c r="F17" s="88">
        <v>2530</v>
      </c>
      <c r="G17" s="88">
        <v>2530</v>
      </c>
      <c r="H17" s="21">
        <v>0</v>
      </c>
      <c r="I17" s="21">
        <v>0</v>
      </c>
      <c r="J17" s="21">
        <v>0</v>
      </c>
    </row>
    <row r="18" spans="1:10" ht="19.5" customHeight="1">
      <c r="A18" s="21"/>
      <c r="B18" s="21"/>
      <c r="C18" s="21">
        <v>4110</v>
      </c>
      <c r="D18" s="21"/>
      <c r="E18" s="88">
        <v>6594</v>
      </c>
      <c r="F18" s="88">
        <v>6594</v>
      </c>
      <c r="G18" s="21">
        <v>0</v>
      </c>
      <c r="H18" s="88">
        <v>6594</v>
      </c>
      <c r="I18" s="21">
        <v>0</v>
      </c>
      <c r="J18" s="21">
        <v>0</v>
      </c>
    </row>
    <row r="19" spans="1:10" ht="19.5" customHeight="1">
      <c r="A19" s="21"/>
      <c r="B19" s="21"/>
      <c r="C19" s="21">
        <v>4120</v>
      </c>
      <c r="D19" s="21"/>
      <c r="E19" s="88">
        <v>940</v>
      </c>
      <c r="F19" s="88">
        <v>940</v>
      </c>
      <c r="G19" s="21">
        <v>0</v>
      </c>
      <c r="H19" s="88">
        <v>940</v>
      </c>
      <c r="I19" s="21">
        <v>0</v>
      </c>
      <c r="J19" s="21">
        <v>0</v>
      </c>
    </row>
    <row r="20" spans="1:10" ht="19.5" customHeight="1">
      <c r="A20" s="21"/>
      <c r="B20" s="21"/>
      <c r="C20" s="21">
        <v>4210</v>
      </c>
      <c r="D20" s="21"/>
      <c r="E20" s="88">
        <v>1963</v>
      </c>
      <c r="F20" s="88">
        <v>1963</v>
      </c>
      <c r="G20" s="21">
        <v>0</v>
      </c>
      <c r="H20" s="21">
        <v>0</v>
      </c>
      <c r="I20" s="21">
        <v>0</v>
      </c>
      <c r="J20" s="21">
        <v>0</v>
      </c>
    </row>
    <row r="21" spans="1:10" ht="19.5" customHeight="1">
      <c r="A21" s="21"/>
      <c r="B21" s="21"/>
      <c r="C21" s="21">
        <v>4280</v>
      </c>
      <c r="D21" s="21"/>
      <c r="E21" s="88">
        <v>45</v>
      </c>
      <c r="F21" s="88">
        <v>45</v>
      </c>
      <c r="G21" s="21"/>
      <c r="H21" s="21"/>
      <c r="I21" s="21"/>
      <c r="J21" s="21"/>
    </row>
    <row r="22" spans="1:10" ht="19.5" customHeight="1">
      <c r="A22" s="21"/>
      <c r="B22" s="21"/>
      <c r="C22" s="21">
        <v>4300</v>
      </c>
      <c r="D22" s="21"/>
      <c r="E22" s="88">
        <v>2000</v>
      </c>
      <c r="F22" s="88">
        <v>2000</v>
      </c>
      <c r="G22" s="21"/>
      <c r="H22" s="21"/>
      <c r="I22" s="21"/>
      <c r="J22" s="21"/>
    </row>
    <row r="23" spans="1:10" ht="19.5" customHeight="1">
      <c r="A23" s="21"/>
      <c r="B23" s="21"/>
      <c r="C23" s="21">
        <v>4410</v>
      </c>
      <c r="D23" s="21"/>
      <c r="E23" s="21">
        <v>500</v>
      </c>
      <c r="F23" s="21">
        <v>500</v>
      </c>
      <c r="G23" s="21">
        <v>0</v>
      </c>
      <c r="H23" s="21">
        <v>0</v>
      </c>
      <c r="I23" s="21">
        <v>0</v>
      </c>
      <c r="J23" s="21">
        <v>0</v>
      </c>
    </row>
    <row r="24" spans="1:10" ht="19.5" customHeight="1">
      <c r="A24" s="21"/>
      <c r="B24" s="21"/>
      <c r="C24" s="21">
        <v>4440</v>
      </c>
      <c r="D24" s="21"/>
      <c r="E24" s="21">
        <v>884</v>
      </c>
      <c r="F24" s="21">
        <v>884</v>
      </c>
      <c r="G24" s="21">
        <v>0</v>
      </c>
      <c r="H24" s="21">
        <v>0</v>
      </c>
      <c r="I24" s="21">
        <v>0</v>
      </c>
      <c r="J24" s="21">
        <v>0</v>
      </c>
    </row>
    <row r="25" spans="1:10" ht="19.5" customHeight="1">
      <c r="A25" s="21"/>
      <c r="B25" s="21"/>
      <c r="C25" s="21">
        <v>4700</v>
      </c>
      <c r="D25" s="21"/>
      <c r="E25" s="21">
        <v>1000</v>
      </c>
      <c r="F25" s="21">
        <v>1000</v>
      </c>
      <c r="G25" s="21">
        <v>0</v>
      </c>
      <c r="H25" s="21">
        <v>0</v>
      </c>
      <c r="I25" s="21">
        <v>0</v>
      </c>
      <c r="J25" s="21">
        <v>0</v>
      </c>
    </row>
    <row r="26" spans="1:10" ht="19.5" customHeight="1">
      <c r="A26" s="21"/>
      <c r="B26" s="21"/>
      <c r="C26" s="21">
        <v>4740</v>
      </c>
      <c r="D26" s="21"/>
      <c r="E26" s="21">
        <v>200</v>
      </c>
      <c r="F26" s="21">
        <v>200</v>
      </c>
      <c r="G26" s="21">
        <v>0</v>
      </c>
      <c r="H26" s="21">
        <v>0</v>
      </c>
      <c r="I26" s="21">
        <v>0</v>
      </c>
      <c r="J26" s="21">
        <v>0</v>
      </c>
    </row>
    <row r="27" spans="1:10" ht="19.5" customHeight="1">
      <c r="A27" s="21"/>
      <c r="B27" s="21"/>
      <c r="C27" s="21">
        <v>4750</v>
      </c>
      <c r="D27" s="21"/>
      <c r="E27" s="88">
        <v>1000</v>
      </c>
      <c r="F27" s="88">
        <v>1000</v>
      </c>
      <c r="G27" s="21">
        <v>0</v>
      </c>
      <c r="H27" s="21">
        <v>0</v>
      </c>
      <c r="I27" s="21">
        <v>0</v>
      </c>
      <c r="J27" s="21">
        <v>0</v>
      </c>
    </row>
    <row r="28" spans="1:10" ht="19.5" customHeight="1">
      <c r="A28" s="21">
        <v>751</v>
      </c>
      <c r="B28" s="21">
        <v>75101</v>
      </c>
      <c r="C28" s="21">
        <v>2010</v>
      </c>
      <c r="D28" s="21">
        <v>700</v>
      </c>
      <c r="E28" s="21"/>
      <c r="F28" s="21"/>
      <c r="G28" s="21"/>
      <c r="H28" s="21"/>
      <c r="I28" s="21"/>
      <c r="J28" s="21"/>
    </row>
    <row r="29" spans="1:10" ht="19.5" customHeight="1">
      <c r="A29" s="22">
        <v>751</v>
      </c>
      <c r="B29" s="22">
        <v>75101</v>
      </c>
      <c r="C29" s="22">
        <v>4110</v>
      </c>
      <c r="D29" s="22"/>
      <c r="E29" s="22">
        <v>76</v>
      </c>
      <c r="F29" s="22">
        <v>76</v>
      </c>
      <c r="G29" s="22">
        <v>0</v>
      </c>
      <c r="H29" s="22">
        <v>76</v>
      </c>
      <c r="I29" s="22">
        <v>0</v>
      </c>
      <c r="J29" s="22">
        <v>0</v>
      </c>
    </row>
    <row r="30" spans="1:10" ht="19.5" customHeight="1">
      <c r="A30" s="118"/>
      <c r="B30" s="118"/>
      <c r="C30" s="118">
        <v>4170</v>
      </c>
      <c r="D30" s="118"/>
      <c r="E30" s="118">
        <v>500</v>
      </c>
      <c r="F30" s="118">
        <v>500</v>
      </c>
      <c r="G30" s="118">
        <v>500</v>
      </c>
      <c r="H30" s="118">
        <v>0</v>
      </c>
      <c r="I30" s="118">
        <v>0</v>
      </c>
      <c r="J30" s="118">
        <v>0</v>
      </c>
    </row>
    <row r="31" spans="1:10" ht="19.5" customHeight="1">
      <c r="A31" s="118"/>
      <c r="B31" s="118"/>
      <c r="C31" s="118">
        <v>4120</v>
      </c>
      <c r="D31" s="118"/>
      <c r="E31" s="118">
        <v>13</v>
      </c>
      <c r="F31" s="118">
        <v>13</v>
      </c>
      <c r="G31" s="118">
        <v>0</v>
      </c>
      <c r="H31" s="118">
        <v>13</v>
      </c>
      <c r="I31" s="118">
        <v>0</v>
      </c>
      <c r="J31" s="118">
        <v>0</v>
      </c>
    </row>
    <row r="32" spans="1:10" ht="19.5" customHeight="1">
      <c r="A32" s="118"/>
      <c r="B32" s="118"/>
      <c r="C32" s="118">
        <v>4210</v>
      </c>
      <c r="D32" s="118"/>
      <c r="E32" s="118">
        <v>111</v>
      </c>
      <c r="F32" s="118">
        <v>111</v>
      </c>
      <c r="G32" s="118">
        <v>0</v>
      </c>
      <c r="H32" s="118">
        <v>0</v>
      </c>
      <c r="I32" s="118">
        <v>0</v>
      </c>
      <c r="J32" s="118">
        <v>0</v>
      </c>
    </row>
    <row r="33" spans="1:10" ht="19.5" customHeight="1">
      <c r="A33" s="118">
        <v>751</v>
      </c>
      <c r="B33" s="118">
        <v>75109</v>
      </c>
      <c r="C33" s="118">
        <v>2010</v>
      </c>
      <c r="D33" s="119">
        <v>4116</v>
      </c>
      <c r="E33" s="118"/>
      <c r="F33" s="118"/>
      <c r="G33" s="118"/>
      <c r="H33" s="118"/>
      <c r="I33" s="118"/>
      <c r="J33" s="118"/>
    </row>
    <row r="34" spans="1:10" ht="19.5" customHeight="1">
      <c r="A34" s="118"/>
      <c r="B34" s="118">
        <v>75109</v>
      </c>
      <c r="C34" s="118">
        <v>3030</v>
      </c>
      <c r="D34" s="118"/>
      <c r="E34" s="119">
        <v>2860</v>
      </c>
      <c r="F34" s="119">
        <v>2860</v>
      </c>
      <c r="G34" s="118">
        <v>0</v>
      </c>
      <c r="H34" s="118">
        <v>0</v>
      </c>
      <c r="I34" s="118">
        <v>0</v>
      </c>
      <c r="J34" s="118">
        <v>0</v>
      </c>
    </row>
    <row r="35" spans="1:10" ht="19.5" customHeight="1">
      <c r="A35" s="118"/>
      <c r="B35" s="118"/>
      <c r="C35" s="118">
        <v>4110</v>
      </c>
      <c r="D35" s="118"/>
      <c r="E35" s="118">
        <v>88</v>
      </c>
      <c r="F35" s="118">
        <v>88</v>
      </c>
      <c r="G35" s="118">
        <v>0</v>
      </c>
      <c r="H35" s="118">
        <v>88</v>
      </c>
      <c r="I35" s="118">
        <v>0</v>
      </c>
      <c r="J35" s="118">
        <v>0</v>
      </c>
    </row>
    <row r="36" spans="1:10" ht="19.5" customHeight="1">
      <c r="A36" s="118"/>
      <c r="B36" s="118"/>
      <c r="C36" s="118">
        <v>4120</v>
      </c>
      <c r="D36" s="118"/>
      <c r="E36" s="118">
        <v>15</v>
      </c>
      <c r="F36" s="118">
        <v>15</v>
      </c>
      <c r="G36" s="118">
        <v>0</v>
      </c>
      <c r="H36" s="118">
        <v>15</v>
      </c>
      <c r="I36" s="118">
        <v>0</v>
      </c>
      <c r="J36" s="118">
        <v>0</v>
      </c>
    </row>
    <row r="37" spans="1:10" ht="19.5" customHeight="1">
      <c r="A37" s="118"/>
      <c r="B37" s="118"/>
      <c r="C37" s="118">
        <v>4170</v>
      </c>
      <c r="D37" s="118"/>
      <c r="E37" s="118">
        <v>720</v>
      </c>
      <c r="F37" s="118">
        <v>720</v>
      </c>
      <c r="G37" s="118">
        <v>720</v>
      </c>
      <c r="H37" s="118">
        <v>0</v>
      </c>
      <c r="I37" s="118">
        <v>0</v>
      </c>
      <c r="J37" s="118">
        <v>0</v>
      </c>
    </row>
    <row r="38" spans="1:10" ht="19.5" customHeight="1">
      <c r="A38" s="118"/>
      <c r="B38" s="118"/>
      <c r="C38" s="118">
        <v>4210</v>
      </c>
      <c r="D38" s="118"/>
      <c r="E38" s="118">
        <v>433</v>
      </c>
      <c r="F38" s="118">
        <v>433</v>
      </c>
      <c r="G38" s="118">
        <v>0</v>
      </c>
      <c r="H38" s="118">
        <v>0</v>
      </c>
      <c r="I38" s="118">
        <v>0</v>
      </c>
      <c r="J38" s="118">
        <v>0</v>
      </c>
    </row>
    <row r="39" spans="1:10" ht="19.5" customHeight="1">
      <c r="A39" s="118">
        <v>852</v>
      </c>
      <c r="B39" s="118">
        <v>85212</v>
      </c>
      <c r="C39" s="118">
        <v>2010</v>
      </c>
      <c r="D39" s="119">
        <v>1155000</v>
      </c>
      <c r="E39" s="118"/>
      <c r="F39" s="118"/>
      <c r="G39" s="118"/>
      <c r="H39" s="118"/>
      <c r="I39" s="118"/>
      <c r="J39" s="118"/>
    </row>
    <row r="40" spans="1:10" ht="19.5" customHeight="1">
      <c r="A40" s="118">
        <v>852</v>
      </c>
      <c r="B40" s="118">
        <v>85212</v>
      </c>
      <c r="C40" s="118">
        <v>3110</v>
      </c>
      <c r="D40" s="118"/>
      <c r="E40" s="119">
        <v>1110250</v>
      </c>
      <c r="F40" s="119">
        <v>1110250</v>
      </c>
      <c r="G40" s="118">
        <v>0</v>
      </c>
      <c r="H40" s="118">
        <v>0</v>
      </c>
      <c r="I40" s="119">
        <v>1110250</v>
      </c>
      <c r="J40" s="118"/>
    </row>
    <row r="41" spans="1:10" ht="19.5" customHeight="1">
      <c r="A41" s="118"/>
      <c r="B41" s="118"/>
      <c r="C41" s="118">
        <v>4010</v>
      </c>
      <c r="D41" s="118"/>
      <c r="E41" s="119">
        <v>23492</v>
      </c>
      <c r="F41" s="119">
        <v>23492</v>
      </c>
      <c r="G41" s="119">
        <v>23492</v>
      </c>
      <c r="H41" s="118">
        <v>0</v>
      </c>
      <c r="I41" s="118">
        <v>0</v>
      </c>
      <c r="J41" s="118">
        <v>0</v>
      </c>
    </row>
    <row r="42" spans="1:10" ht="19.5" customHeight="1">
      <c r="A42" s="118"/>
      <c r="B42" s="118"/>
      <c r="C42" s="118">
        <v>4040</v>
      </c>
      <c r="D42" s="118"/>
      <c r="E42" s="119">
        <v>1484</v>
      </c>
      <c r="F42" s="119">
        <v>1484</v>
      </c>
      <c r="G42" s="119">
        <v>1484</v>
      </c>
      <c r="H42" s="118">
        <v>0</v>
      </c>
      <c r="I42" s="118">
        <v>0</v>
      </c>
      <c r="J42" s="118">
        <v>0</v>
      </c>
    </row>
    <row r="43" spans="1:10" ht="19.5" customHeight="1">
      <c r="A43" s="118"/>
      <c r="B43" s="118"/>
      <c r="C43" s="118">
        <v>4110</v>
      </c>
      <c r="D43" s="118"/>
      <c r="E43" s="119">
        <v>13992</v>
      </c>
      <c r="F43" s="119">
        <v>13992</v>
      </c>
      <c r="G43" s="118">
        <v>0</v>
      </c>
      <c r="H43" s="119">
        <v>13992</v>
      </c>
      <c r="I43" s="118">
        <v>0</v>
      </c>
      <c r="J43" s="118">
        <v>0</v>
      </c>
    </row>
    <row r="44" spans="1:10" ht="19.5" customHeight="1">
      <c r="A44" s="118"/>
      <c r="B44" s="118"/>
      <c r="C44" s="118">
        <v>4120</v>
      </c>
      <c r="D44" s="118"/>
      <c r="E44" s="118">
        <v>448</v>
      </c>
      <c r="F44" s="118">
        <v>448</v>
      </c>
      <c r="G44" s="118">
        <v>0</v>
      </c>
      <c r="H44" s="118">
        <v>448</v>
      </c>
      <c r="I44" s="118">
        <v>0</v>
      </c>
      <c r="J44" s="118">
        <v>0</v>
      </c>
    </row>
    <row r="45" spans="1:10" ht="19.5" customHeight="1">
      <c r="A45" s="118"/>
      <c r="B45" s="118"/>
      <c r="C45" s="118">
        <v>4210</v>
      </c>
      <c r="D45" s="118"/>
      <c r="E45" s="119">
        <v>200</v>
      </c>
      <c r="F45" s="119">
        <v>200</v>
      </c>
      <c r="G45" s="118">
        <v>0</v>
      </c>
      <c r="H45" s="118">
        <v>0</v>
      </c>
      <c r="I45" s="118">
        <v>0</v>
      </c>
      <c r="J45" s="118">
        <v>0</v>
      </c>
    </row>
    <row r="46" spans="1:10" ht="19.5" customHeight="1">
      <c r="A46" s="118"/>
      <c r="B46" s="118"/>
      <c r="C46" s="118">
        <v>4280</v>
      </c>
      <c r="D46" s="118"/>
      <c r="E46" s="119">
        <v>45</v>
      </c>
      <c r="F46" s="119">
        <v>45</v>
      </c>
      <c r="G46" s="118"/>
      <c r="H46" s="118"/>
      <c r="I46" s="118"/>
      <c r="J46" s="118"/>
    </row>
    <row r="47" spans="1:10" ht="19.5" customHeight="1">
      <c r="A47" s="118"/>
      <c r="B47" s="118"/>
      <c r="C47" s="118">
        <v>4300</v>
      </c>
      <c r="D47" s="118"/>
      <c r="E47" s="119">
        <v>3622</v>
      </c>
      <c r="F47" s="119">
        <v>3622</v>
      </c>
      <c r="G47" s="118">
        <v>0</v>
      </c>
      <c r="H47" s="118">
        <v>0</v>
      </c>
      <c r="I47" s="118">
        <v>0</v>
      </c>
      <c r="J47" s="118">
        <v>0</v>
      </c>
    </row>
    <row r="48" spans="1:10" ht="19.5" customHeight="1">
      <c r="A48" s="118"/>
      <c r="B48" s="118"/>
      <c r="C48" s="118">
        <v>4370</v>
      </c>
      <c r="D48" s="118"/>
      <c r="E48" s="118">
        <v>70</v>
      </c>
      <c r="F48" s="118">
        <v>70</v>
      </c>
      <c r="G48" s="118">
        <v>0</v>
      </c>
      <c r="H48" s="118">
        <v>0</v>
      </c>
      <c r="I48" s="118">
        <v>0</v>
      </c>
      <c r="J48" s="118">
        <v>0</v>
      </c>
    </row>
    <row r="49" spans="1:10" ht="19.5" customHeight="1">
      <c r="A49" s="118"/>
      <c r="B49" s="118"/>
      <c r="C49" s="118">
        <v>4410</v>
      </c>
      <c r="D49" s="118"/>
      <c r="E49" s="119">
        <v>70</v>
      </c>
      <c r="F49" s="119">
        <v>70</v>
      </c>
      <c r="G49" s="118">
        <v>0</v>
      </c>
      <c r="H49" s="118">
        <v>0</v>
      </c>
      <c r="I49" s="118">
        <v>0</v>
      </c>
      <c r="J49" s="118">
        <v>0</v>
      </c>
    </row>
    <row r="50" spans="1:10" ht="19.5" customHeight="1">
      <c r="A50" s="118"/>
      <c r="B50" s="118"/>
      <c r="C50" s="118">
        <v>4440</v>
      </c>
      <c r="D50" s="118"/>
      <c r="E50" s="118">
        <v>907</v>
      </c>
      <c r="F50" s="118">
        <v>907</v>
      </c>
      <c r="G50" s="118">
        <v>0</v>
      </c>
      <c r="H50" s="118">
        <v>0</v>
      </c>
      <c r="I50" s="118">
        <v>0</v>
      </c>
      <c r="J50" s="118">
        <v>0</v>
      </c>
    </row>
    <row r="51" spans="1:10" ht="19.5" customHeight="1">
      <c r="A51" s="118"/>
      <c r="B51" s="118"/>
      <c r="C51" s="118">
        <v>4700</v>
      </c>
      <c r="D51" s="118"/>
      <c r="E51" s="119">
        <v>250</v>
      </c>
      <c r="F51" s="119">
        <v>250</v>
      </c>
      <c r="G51" s="118">
        <v>0</v>
      </c>
      <c r="H51" s="118">
        <v>0</v>
      </c>
      <c r="I51" s="118">
        <v>0</v>
      </c>
      <c r="J51" s="118">
        <v>0</v>
      </c>
    </row>
    <row r="52" spans="1:10" ht="19.5" customHeight="1">
      <c r="A52" s="118"/>
      <c r="B52" s="118"/>
      <c r="C52" s="118">
        <v>4740</v>
      </c>
      <c r="D52" s="118"/>
      <c r="E52" s="119">
        <v>70</v>
      </c>
      <c r="F52" s="119">
        <v>70</v>
      </c>
      <c r="G52" s="118">
        <v>0</v>
      </c>
      <c r="H52" s="118">
        <v>0</v>
      </c>
      <c r="I52" s="118">
        <v>0</v>
      </c>
      <c r="J52" s="118">
        <v>0</v>
      </c>
    </row>
    <row r="53" spans="1:10" ht="19.5" customHeight="1">
      <c r="A53" s="118"/>
      <c r="B53" s="118"/>
      <c r="C53" s="118">
        <v>4750</v>
      </c>
      <c r="D53" s="118"/>
      <c r="E53" s="119">
        <v>100</v>
      </c>
      <c r="F53" s="119">
        <v>100</v>
      </c>
      <c r="G53" s="118">
        <v>0</v>
      </c>
      <c r="H53" s="118">
        <v>0</v>
      </c>
      <c r="I53" s="118">
        <v>0</v>
      </c>
      <c r="J53" s="118">
        <v>0</v>
      </c>
    </row>
    <row r="54" spans="1:10" ht="19.5" customHeight="1">
      <c r="A54" s="118">
        <v>852</v>
      </c>
      <c r="B54" s="118">
        <v>85213</v>
      </c>
      <c r="C54" s="118">
        <v>2010</v>
      </c>
      <c r="D54" s="119">
        <v>17000</v>
      </c>
      <c r="E54" s="119"/>
      <c r="F54" s="119"/>
      <c r="G54" s="118"/>
      <c r="H54" s="118"/>
      <c r="I54" s="118"/>
      <c r="J54" s="118"/>
    </row>
    <row r="55" spans="1:10" ht="19.5" customHeight="1">
      <c r="A55" s="118">
        <v>852</v>
      </c>
      <c r="B55" s="118">
        <v>85213</v>
      </c>
      <c r="C55" s="118">
        <v>4130</v>
      </c>
      <c r="D55" s="118"/>
      <c r="E55" s="119">
        <v>17000</v>
      </c>
      <c r="F55" s="119">
        <v>17000</v>
      </c>
      <c r="G55" s="118">
        <v>0</v>
      </c>
      <c r="H55" s="119">
        <v>0</v>
      </c>
      <c r="I55" s="118">
        <v>0</v>
      </c>
      <c r="J55" s="118">
        <v>0</v>
      </c>
    </row>
    <row r="56" spans="1:10" ht="19.5" customHeight="1">
      <c r="A56" s="118">
        <v>852</v>
      </c>
      <c r="B56" s="118">
        <v>85214</v>
      </c>
      <c r="C56" s="118">
        <v>2010</v>
      </c>
      <c r="D56" s="119">
        <v>142000</v>
      </c>
      <c r="E56" s="119"/>
      <c r="F56" s="119"/>
      <c r="G56" s="118"/>
      <c r="H56" s="118"/>
      <c r="I56" s="118"/>
      <c r="J56" s="118"/>
    </row>
    <row r="57" spans="1:10" ht="19.5" customHeight="1">
      <c r="A57" s="118">
        <v>852</v>
      </c>
      <c r="B57" s="118">
        <v>85214</v>
      </c>
      <c r="C57" s="118">
        <v>3110</v>
      </c>
      <c r="D57" s="118"/>
      <c r="E57" s="119">
        <v>142000</v>
      </c>
      <c r="F57" s="119">
        <v>142000</v>
      </c>
      <c r="G57" s="118">
        <v>0</v>
      </c>
      <c r="H57" s="118">
        <v>0</v>
      </c>
      <c r="I57" s="119">
        <v>142000</v>
      </c>
      <c r="J57" s="118">
        <v>0</v>
      </c>
    </row>
    <row r="58" spans="1:10" ht="19.5" customHeight="1">
      <c r="A58" s="118"/>
      <c r="B58" s="118"/>
      <c r="C58" s="118"/>
      <c r="D58" s="118"/>
      <c r="E58" s="119"/>
      <c r="F58" s="119"/>
      <c r="G58" s="118"/>
      <c r="H58" s="118"/>
      <c r="I58" s="118"/>
      <c r="J58" s="118"/>
    </row>
    <row r="59" spans="1:10" ht="19.5" customHeight="1">
      <c r="A59" s="118">
        <v>750</v>
      </c>
      <c r="B59" s="118">
        <v>75011</v>
      </c>
      <c r="C59" s="120" t="s">
        <v>192</v>
      </c>
      <c r="D59" s="119">
        <v>8600</v>
      </c>
      <c r="E59" s="118"/>
      <c r="F59" s="118"/>
      <c r="G59" s="118"/>
      <c r="H59" s="118"/>
      <c r="I59" s="118"/>
      <c r="J59" s="118"/>
    </row>
    <row r="60" spans="1:10" ht="19.5" customHeight="1">
      <c r="A60" s="118">
        <v>852</v>
      </c>
      <c r="B60" s="118">
        <v>85212</v>
      </c>
      <c r="C60" s="120"/>
      <c r="D60" s="119">
        <v>4000</v>
      </c>
      <c r="E60" s="118"/>
      <c r="F60" s="118"/>
      <c r="G60" s="118"/>
      <c r="H60" s="118"/>
      <c r="I60" s="118"/>
      <c r="J60" s="118"/>
    </row>
    <row r="61" spans="1:10" ht="19.5" customHeight="1">
      <c r="A61" s="172" t="s">
        <v>100</v>
      </c>
      <c r="B61" s="172"/>
      <c r="C61" s="172"/>
      <c r="D61" s="172"/>
      <c r="E61" s="141">
        <f>SUM(E8:E59)</f>
        <v>1599515</v>
      </c>
      <c r="F61" s="140">
        <f>SUM(F8:F59)</f>
        <v>1599515</v>
      </c>
      <c r="G61" s="141">
        <f>SUM(G8:G59)</f>
        <v>74703</v>
      </c>
      <c r="H61" s="140">
        <f>SUM(H8:H59)</f>
        <v>22525</v>
      </c>
      <c r="I61" s="141">
        <f>SUM(I15:I59)</f>
        <v>1252250</v>
      </c>
      <c r="J61" s="19">
        <v>0</v>
      </c>
    </row>
    <row r="63" ht="12.75">
      <c r="A63" s="77" t="s">
        <v>162</v>
      </c>
    </row>
  </sheetData>
  <mergeCells count="11">
    <mergeCell ref="A61:D61"/>
    <mergeCell ref="D3:D5"/>
    <mergeCell ref="E3:E5"/>
    <mergeCell ref="A3:A5"/>
    <mergeCell ref="B3:B5"/>
    <mergeCell ref="C3:C5"/>
    <mergeCell ref="G4:I4"/>
    <mergeCell ref="J4:J5"/>
    <mergeCell ref="F3:J3"/>
    <mergeCell ref="A1:J1"/>
    <mergeCell ref="F4:F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 xml:space="preserve">&amp;RZałącznik nr 2[Karta]
do Zarządzenia Wójta nr 27/2008
z dnia 8 maja 2008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A23"/>
  <sheetViews>
    <sheetView workbookViewId="0" topLeftCell="A1">
      <selection activeCell="H11" sqref="H11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0.375" style="0" customWidth="1"/>
    <col min="10" max="10" width="14.625" style="0" customWidth="1"/>
    <col min="80" max="16384" width="9.125" style="1" customWidth="1"/>
  </cols>
  <sheetData>
    <row r="1" spans="1:10" ht="45" customHeight="1">
      <c r="A1" s="171" t="s">
        <v>288</v>
      </c>
      <c r="B1" s="171"/>
      <c r="C1" s="171"/>
      <c r="D1" s="171"/>
      <c r="E1" s="171"/>
      <c r="F1" s="171"/>
      <c r="G1" s="171"/>
      <c r="H1" s="171"/>
      <c r="I1" s="171"/>
      <c r="J1" s="171"/>
    </row>
    <row r="3" ht="12.75">
      <c r="J3" s="67" t="s">
        <v>42</v>
      </c>
    </row>
    <row r="4" spans="1:79" ht="20.25" customHeight="1">
      <c r="A4" s="166" t="s">
        <v>2</v>
      </c>
      <c r="B4" s="173" t="s">
        <v>3</v>
      </c>
      <c r="C4" s="173" t="s">
        <v>105</v>
      </c>
      <c r="D4" s="167" t="s">
        <v>92</v>
      </c>
      <c r="E4" s="167" t="s">
        <v>114</v>
      </c>
      <c r="F4" s="167" t="s">
        <v>71</v>
      </c>
      <c r="G4" s="167"/>
      <c r="H4" s="167"/>
      <c r="I4" s="167"/>
      <c r="J4" s="167"/>
      <c r="BX4" s="1"/>
      <c r="BY4" s="1"/>
      <c r="BZ4" s="1"/>
      <c r="CA4" s="1"/>
    </row>
    <row r="5" spans="1:79" ht="18" customHeight="1">
      <c r="A5" s="166"/>
      <c r="B5" s="174"/>
      <c r="C5" s="174"/>
      <c r="D5" s="166"/>
      <c r="E5" s="167"/>
      <c r="F5" s="167" t="s">
        <v>90</v>
      </c>
      <c r="G5" s="167" t="s">
        <v>6</v>
      </c>
      <c r="H5" s="167"/>
      <c r="I5" s="167"/>
      <c r="J5" s="167" t="s">
        <v>91</v>
      </c>
      <c r="BX5" s="1"/>
      <c r="BY5" s="1"/>
      <c r="BZ5" s="1"/>
      <c r="CA5" s="1"/>
    </row>
    <row r="6" spans="1:79" ht="69" customHeight="1">
      <c r="A6" s="166"/>
      <c r="B6" s="153"/>
      <c r="C6" s="153"/>
      <c r="D6" s="166"/>
      <c r="E6" s="167"/>
      <c r="F6" s="167"/>
      <c r="G6" s="16" t="s">
        <v>87</v>
      </c>
      <c r="H6" s="16" t="s">
        <v>88</v>
      </c>
      <c r="I6" s="16" t="s">
        <v>89</v>
      </c>
      <c r="J6" s="167"/>
      <c r="BX6" s="1"/>
      <c r="BY6" s="1"/>
      <c r="BZ6" s="1"/>
      <c r="CA6" s="1"/>
    </row>
    <row r="7" spans="1:79" ht="8.25" customHeight="1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BX7" s="1"/>
      <c r="BY7" s="1"/>
      <c r="BZ7" s="1"/>
      <c r="CA7" s="1"/>
    </row>
    <row r="8" spans="1:79" ht="19.5" customHeight="1">
      <c r="A8" s="20">
        <v>710</v>
      </c>
      <c r="B8" s="20">
        <v>71004</v>
      </c>
      <c r="C8" s="20">
        <v>4430</v>
      </c>
      <c r="D8" s="20"/>
      <c r="E8" s="86">
        <v>1000</v>
      </c>
      <c r="F8" s="86">
        <v>1000</v>
      </c>
      <c r="G8" s="20"/>
      <c r="H8" s="20"/>
      <c r="I8" s="86">
        <v>1000</v>
      </c>
      <c r="J8" s="20"/>
      <c r="BX8" s="1"/>
      <c r="BY8" s="1"/>
      <c r="BZ8" s="1"/>
      <c r="CA8" s="1"/>
    </row>
    <row r="9" spans="1:79" ht="19.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BX9" s="1"/>
      <c r="BY9" s="1"/>
      <c r="BZ9" s="1"/>
      <c r="CA9" s="1"/>
    </row>
    <row r="10" spans="1:79" ht="19.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BX10" s="1"/>
      <c r="BY10" s="1"/>
      <c r="BZ10" s="1"/>
      <c r="CA10" s="1"/>
    </row>
    <row r="11" spans="1:79" ht="19.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BX11" s="1"/>
      <c r="BY11" s="1"/>
      <c r="BZ11" s="1"/>
      <c r="CA11" s="1"/>
    </row>
    <row r="12" spans="1:79" ht="19.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BX12" s="1"/>
      <c r="BY12" s="1"/>
      <c r="BZ12" s="1"/>
      <c r="CA12" s="1"/>
    </row>
    <row r="13" spans="1:79" ht="19.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BX13" s="1"/>
      <c r="BY13" s="1"/>
      <c r="BZ13" s="1"/>
      <c r="CA13" s="1"/>
    </row>
    <row r="14" spans="1:79" ht="19.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BX14" s="1"/>
      <c r="BY14" s="1"/>
      <c r="BZ14" s="1"/>
      <c r="CA14" s="1"/>
    </row>
    <row r="15" spans="1:79" ht="19.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BX15" s="1"/>
      <c r="BY15" s="1"/>
      <c r="BZ15" s="1"/>
      <c r="CA15" s="1"/>
    </row>
    <row r="16" spans="1:79" ht="19.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BX16" s="1"/>
      <c r="BY16" s="1"/>
      <c r="BZ16" s="1"/>
      <c r="CA16" s="1"/>
    </row>
    <row r="17" spans="1:79" ht="19.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BX17" s="1"/>
      <c r="BY17" s="1"/>
      <c r="BZ17" s="1"/>
      <c r="CA17" s="1"/>
    </row>
    <row r="18" spans="1:79" ht="19.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BX18" s="1"/>
      <c r="BY18" s="1"/>
      <c r="BZ18" s="1"/>
      <c r="CA18" s="1"/>
    </row>
    <row r="19" spans="1:79" ht="19.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BX19" s="1"/>
      <c r="BY19" s="1"/>
      <c r="BZ19" s="1"/>
      <c r="CA19" s="1"/>
    </row>
    <row r="20" spans="1:79" ht="19.5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BX20" s="1"/>
      <c r="BY20" s="1"/>
      <c r="BZ20" s="1"/>
      <c r="CA20" s="1"/>
    </row>
    <row r="21" spans="1:79" ht="24.75" customHeight="1">
      <c r="A21" s="172" t="s">
        <v>100</v>
      </c>
      <c r="B21" s="172"/>
      <c r="C21" s="172"/>
      <c r="D21" s="172"/>
      <c r="E21" s="92">
        <f>SUM(E8:E20)</f>
        <v>1000</v>
      </c>
      <c r="F21" s="92">
        <f>SUM(F8:F20)</f>
        <v>1000</v>
      </c>
      <c r="G21" s="19"/>
      <c r="H21" s="19"/>
      <c r="I21" s="92">
        <f>SUM(I8:I20)</f>
        <v>1000</v>
      </c>
      <c r="J21" s="19"/>
      <c r="BX21" s="1"/>
      <c r="BY21" s="1"/>
      <c r="BZ21" s="1"/>
      <c r="CA21" s="1"/>
    </row>
    <row r="23" ht="12.75">
      <c r="A23" s="77" t="s">
        <v>162</v>
      </c>
    </row>
  </sheetData>
  <mergeCells count="11">
    <mergeCell ref="A21:D21"/>
    <mergeCell ref="A1:J1"/>
    <mergeCell ref="A4:A6"/>
    <mergeCell ref="B4:B6"/>
    <mergeCell ref="C4:C6"/>
    <mergeCell ref="D4:D6"/>
    <mergeCell ref="E4:E6"/>
    <mergeCell ref="F4:J4"/>
    <mergeCell ref="F5:F6"/>
    <mergeCell ref="G5:I5"/>
    <mergeCell ref="J5:J6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 xml:space="preserve">&amp;RZałącznik nr &amp;A
do uchwały Rady Gminy nr X/69/2007
z dnia 28 grudnia 2007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0">
      <selection activeCell="M7" sqref="M7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155" t="s">
        <v>58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ht="16.5">
      <c r="A2" s="155" t="s">
        <v>280</v>
      </c>
      <c r="B2" s="155"/>
      <c r="C2" s="155"/>
      <c r="D2" s="155"/>
      <c r="E2" s="155"/>
      <c r="F2" s="155"/>
      <c r="G2" s="155"/>
      <c r="H2" s="155"/>
      <c r="I2" s="155"/>
      <c r="J2" s="155"/>
    </row>
    <row r="3" spans="1:10" ht="6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10" t="s">
        <v>42</v>
      </c>
    </row>
    <row r="5" spans="1:11" ht="15" customHeight="1">
      <c r="A5" s="166" t="s">
        <v>59</v>
      </c>
      <c r="B5" s="166" t="s">
        <v>0</v>
      </c>
      <c r="C5" s="167" t="s">
        <v>119</v>
      </c>
      <c r="D5" s="156" t="s">
        <v>69</v>
      </c>
      <c r="E5" s="175"/>
      <c r="F5" s="175"/>
      <c r="G5" s="176"/>
      <c r="H5" s="167" t="s">
        <v>8</v>
      </c>
      <c r="I5" s="167"/>
      <c r="J5" s="167" t="s">
        <v>120</v>
      </c>
      <c r="K5" s="167" t="s">
        <v>279</v>
      </c>
    </row>
    <row r="6" spans="1:11" ht="15" customHeight="1">
      <c r="A6" s="166"/>
      <c r="B6" s="166"/>
      <c r="C6" s="167"/>
      <c r="D6" s="167" t="s">
        <v>7</v>
      </c>
      <c r="E6" s="179" t="s">
        <v>6</v>
      </c>
      <c r="F6" s="180"/>
      <c r="G6" s="181"/>
      <c r="H6" s="167" t="s">
        <v>7</v>
      </c>
      <c r="I6" s="167" t="s">
        <v>62</v>
      </c>
      <c r="J6" s="167"/>
      <c r="K6" s="167"/>
    </row>
    <row r="7" spans="1:11" ht="18" customHeight="1">
      <c r="A7" s="166"/>
      <c r="B7" s="166"/>
      <c r="C7" s="167"/>
      <c r="D7" s="167"/>
      <c r="E7" s="177" t="s">
        <v>121</v>
      </c>
      <c r="F7" s="179" t="s">
        <v>6</v>
      </c>
      <c r="G7" s="181"/>
      <c r="H7" s="167"/>
      <c r="I7" s="167"/>
      <c r="J7" s="167"/>
      <c r="K7" s="167"/>
    </row>
    <row r="8" spans="1:11" ht="42" customHeight="1">
      <c r="A8" s="166"/>
      <c r="B8" s="166"/>
      <c r="C8" s="167"/>
      <c r="D8" s="167"/>
      <c r="E8" s="178"/>
      <c r="F8" s="79" t="s">
        <v>118</v>
      </c>
      <c r="G8" s="79" t="s">
        <v>117</v>
      </c>
      <c r="H8" s="167"/>
      <c r="I8" s="167"/>
      <c r="J8" s="167"/>
      <c r="K8" s="167"/>
    </row>
    <row r="9" spans="1:11" ht="7.5" customHeight="1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</row>
    <row r="10" spans="1:11" ht="19.5" customHeight="1">
      <c r="A10" s="33" t="s">
        <v>10</v>
      </c>
      <c r="B10" s="20" t="s">
        <v>11</v>
      </c>
      <c r="C10" s="20"/>
      <c r="D10" s="20"/>
      <c r="E10" s="20"/>
      <c r="F10" s="20"/>
      <c r="G10" s="20"/>
      <c r="H10" s="20"/>
      <c r="I10" s="20"/>
      <c r="J10" s="20"/>
      <c r="K10" s="33" t="s">
        <v>47</v>
      </c>
    </row>
    <row r="11" spans="1:11" ht="19.5" customHeight="1">
      <c r="A11" s="34"/>
      <c r="B11" s="35" t="s">
        <v>71</v>
      </c>
      <c r="C11" s="21"/>
      <c r="D11" s="21"/>
      <c r="E11" s="21"/>
      <c r="F11" s="21"/>
      <c r="G11" s="21"/>
      <c r="H11" s="21"/>
      <c r="I11" s="21"/>
      <c r="J11" s="21"/>
      <c r="K11" s="34"/>
    </row>
    <row r="12" spans="1:11" ht="19.5" customHeight="1">
      <c r="A12" s="34"/>
      <c r="B12" s="36" t="s">
        <v>12</v>
      </c>
      <c r="C12" s="21"/>
      <c r="D12" s="21"/>
      <c r="E12" s="21"/>
      <c r="F12" s="21"/>
      <c r="G12" s="21"/>
      <c r="H12" s="21"/>
      <c r="I12" s="21"/>
      <c r="J12" s="21"/>
      <c r="K12" s="34" t="s">
        <v>47</v>
      </c>
    </row>
    <row r="13" spans="1:11" ht="19.5" customHeight="1">
      <c r="A13" s="34"/>
      <c r="B13" s="36" t="s">
        <v>13</v>
      </c>
      <c r="C13" s="21"/>
      <c r="D13" s="21"/>
      <c r="E13" s="21"/>
      <c r="F13" s="21"/>
      <c r="G13" s="21"/>
      <c r="H13" s="21"/>
      <c r="I13" s="21"/>
      <c r="J13" s="21"/>
      <c r="K13" s="34" t="s">
        <v>47</v>
      </c>
    </row>
    <row r="14" spans="1:11" ht="19.5" customHeight="1">
      <c r="A14" s="34"/>
      <c r="B14" s="36" t="s">
        <v>14</v>
      </c>
      <c r="C14" s="21"/>
      <c r="D14" s="21"/>
      <c r="E14" s="21"/>
      <c r="F14" s="21"/>
      <c r="G14" s="21"/>
      <c r="H14" s="21"/>
      <c r="I14" s="21"/>
      <c r="J14" s="21"/>
      <c r="K14" s="34" t="s">
        <v>47</v>
      </c>
    </row>
    <row r="15" spans="1:11" ht="19.5" customHeight="1">
      <c r="A15" s="37"/>
      <c r="B15" s="38" t="s">
        <v>1</v>
      </c>
      <c r="C15" s="22"/>
      <c r="D15" s="22"/>
      <c r="E15" s="22"/>
      <c r="F15" s="22"/>
      <c r="G15" s="22"/>
      <c r="H15" s="22"/>
      <c r="I15" s="22"/>
      <c r="J15" s="22"/>
      <c r="K15" s="37" t="s">
        <v>47</v>
      </c>
    </row>
    <row r="16" spans="1:11" ht="19.5" customHeight="1">
      <c r="A16" s="33" t="s">
        <v>16</v>
      </c>
      <c r="B16" s="20" t="s">
        <v>15</v>
      </c>
      <c r="C16" s="20"/>
      <c r="D16" s="20"/>
      <c r="E16" s="20"/>
      <c r="F16" s="33" t="s">
        <v>47</v>
      </c>
      <c r="G16" s="20"/>
      <c r="H16" s="20"/>
      <c r="I16" s="20"/>
      <c r="J16" s="20"/>
      <c r="K16" s="33" t="s">
        <v>47</v>
      </c>
    </row>
    <row r="17" spans="1:11" ht="19.5" customHeight="1">
      <c r="A17" s="34"/>
      <c r="B17" s="35" t="s">
        <v>71</v>
      </c>
      <c r="C17" s="21"/>
      <c r="D17" s="21"/>
      <c r="E17" s="21"/>
      <c r="F17" s="34"/>
      <c r="G17" s="21"/>
      <c r="H17" s="21"/>
      <c r="I17" s="21"/>
      <c r="J17" s="21"/>
      <c r="K17" s="34"/>
    </row>
    <row r="18" spans="1:11" ht="19.5" customHeight="1">
      <c r="A18" s="34"/>
      <c r="B18" s="36" t="s">
        <v>12</v>
      </c>
      <c r="C18" s="21"/>
      <c r="D18" s="21"/>
      <c r="E18" s="21"/>
      <c r="F18" s="34" t="s">
        <v>47</v>
      </c>
      <c r="G18" s="21"/>
      <c r="H18" s="21"/>
      <c r="I18" s="21"/>
      <c r="J18" s="21"/>
      <c r="K18" s="34" t="s">
        <v>47</v>
      </c>
    </row>
    <row r="19" spans="1:11" ht="19.5" customHeight="1">
      <c r="A19" s="34"/>
      <c r="B19" s="36" t="s">
        <v>13</v>
      </c>
      <c r="C19" s="21"/>
      <c r="D19" s="21"/>
      <c r="E19" s="21"/>
      <c r="F19" s="34" t="s">
        <v>47</v>
      </c>
      <c r="G19" s="21"/>
      <c r="H19" s="21"/>
      <c r="I19" s="21"/>
      <c r="J19" s="21"/>
      <c r="K19" s="34" t="s">
        <v>47</v>
      </c>
    </row>
    <row r="20" spans="1:11" ht="19.5" customHeight="1">
      <c r="A20" s="34"/>
      <c r="B20" s="36" t="s">
        <v>14</v>
      </c>
      <c r="C20" s="21"/>
      <c r="D20" s="21"/>
      <c r="E20" s="21"/>
      <c r="F20" s="34" t="s">
        <v>47</v>
      </c>
      <c r="G20" s="21"/>
      <c r="H20" s="21"/>
      <c r="I20" s="21"/>
      <c r="J20" s="21"/>
      <c r="K20" s="34" t="s">
        <v>47</v>
      </c>
    </row>
    <row r="21" spans="1:11" ht="19.5" customHeight="1">
      <c r="A21" s="37"/>
      <c r="B21" s="38" t="s">
        <v>1</v>
      </c>
      <c r="C21" s="22"/>
      <c r="D21" s="22"/>
      <c r="E21" s="22"/>
      <c r="F21" s="37" t="s">
        <v>47</v>
      </c>
      <c r="G21" s="22"/>
      <c r="H21" s="22"/>
      <c r="I21" s="22"/>
      <c r="J21" s="22"/>
      <c r="K21" s="37" t="s">
        <v>47</v>
      </c>
    </row>
    <row r="22" spans="1:11" ht="19.5" customHeight="1">
      <c r="A22" s="33" t="s">
        <v>17</v>
      </c>
      <c r="B22" s="78" t="s">
        <v>116</v>
      </c>
      <c r="C22" s="20">
        <v>0</v>
      </c>
      <c r="D22" s="86">
        <v>73800</v>
      </c>
      <c r="E22" s="34">
        <v>0</v>
      </c>
      <c r="F22" s="34" t="s">
        <v>47</v>
      </c>
      <c r="G22" s="34" t="s">
        <v>47</v>
      </c>
      <c r="H22" s="86">
        <v>73800</v>
      </c>
      <c r="I22" s="34" t="s">
        <v>47</v>
      </c>
      <c r="J22" s="20">
        <v>0</v>
      </c>
      <c r="K22" s="20">
        <v>0</v>
      </c>
    </row>
    <row r="23" spans="1:11" ht="19.5" customHeight="1">
      <c r="A23" s="21"/>
      <c r="B23" s="35" t="s">
        <v>71</v>
      </c>
      <c r="C23" s="21"/>
      <c r="D23" s="21"/>
      <c r="E23" s="34"/>
      <c r="F23" s="34"/>
      <c r="G23" s="34"/>
      <c r="H23" s="21"/>
      <c r="I23" s="34"/>
      <c r="J23" s="21"/>
      <c r="K23" s="21"/>
    </row>
    <row r="24" spans="1:11" ht="19.5" customHeight="1">
      <c r="A24" s="21"/>
      <c r="B24" s="36" t="s">
        <v>278</v>
      </c>
      <c r="C24" s="21">
        <v>0</v>
      </c>
      <c r="D24" s="88">
        <v>73800</v>
      </c>
      <c r="E24" s="34">
        <v>0</v>
      </c>
      <c r="F24" s="34" t="s">
        <v>47</v>
      </c>
      <c r="G24" s="34" t="s">
        <v>47</v>
      </c>
      <c r="H24" s="88">
        <v>73800</v>
      </c>
      <c r="I24" s="34" t="s">
        <v>47</v>
      </c>
      <c r="J24" s="21">
        <v>0</v>
      </c>
      <c r="K24" s="21">
        <v>0</v>
      </c>
    </row>
    <row r="25" spans="1:11" ht="19.5" customHeight="1">
      <c r="A25" s="21"/>
      <c r="B25" s="36" t="s">
        <v>13</v>
      </c>
      <c r="C25" s="21"/>
      <c r="D25" s="21"/>
      <c r="E25" s="34"/>
      <c r="F25" s="34" t="s">
        <v>47</v>
      </c>
      <c r="G25" s="34" t="s">
        <v>47</v>
      </c>
      <c r="H25" s="21"/>
      <c r="I25" s="34" t="s">
        <v>47</v>
      </c>
      <c r="J25" s="21"/>
      <c r="K25" s="21"/>
    </row>
    <row r="26" spans="1:11" ht="19.5" customHeight="1">
      <c r="A26" s="21"/>
      <c r="B26" s="36" t="s">
        <v>14</v>
      </c>
      <c r="C26" s="21"/>
      <c r="D26" s="21"/>
      <c r="E26" s="34"/>
      <c r="F26" s="34" t="s">
        <v>47</v>
      </c>
      <c r="G26" s="34" t="s">
        <v>47</v>
      </c>
      <c r="H26" s="21"/>
      <c r="I26" s="34" t="s">
        <v>47</v>
      </c>
      <c r="J26" s="21"/>
      <c r="K26" s="21"/>
    </row>
    <row r="27" spans="1:11" ht="19.5" customHeight="1">
      <c r="A27" s="22"/>
      <c r="B27" s="38" t="s">
        <v>1</v>
      </c>
      <c r="C27" s="22"/>
      <c r="D27" s="22"/>
      <c r="E27" s="37"/>
      <c r="F27" s="37" t="s">
        <v>47</v>
      </c>
      <c r="G27" s="37" t="s">
        <v>47</v>
      </c>
      <c r="H27" s="22"/>
      <c r="I27" s="37" t="s">
        <v>47</v>
      </c>
      <c r="J27" s="22"/>
      <c r="K27" s="22"/>
    </row>
    <row r="28" spans="1:11" s="71" customFormat="1" ht="19.5" customHeight="1">
      <c r="A28" s="154" t="s">
        <v>100</v>
      </c>
      <c r="B28" s="154"/>
      <c r="C28" s="72">
        <v>0</v>
      </c>
      <c r="D28" s="117">
        <v>73800</v>
      </c>
      <c r="E28" s="72"/>
      <c r="F28" s="72"/>
      <c r="G28" s="72"/>
      <c r="H28" s="117">
        <v>73800</v>
      </c>
      <c r="I28" s="72"/>
      <c r="J28" s="72">
        <v>0</v>
      </c>
      <c r="K28" s="72">
        <v>0</v>
      </c>
    </row>
    <row r="29" ht="4.5" customHeight="1"/>
    <row r="30" ht="12.75" customHeight="1">
      <c r="A30" s="80" t="s">
        <v>122</v>
      </c>
    </row>
    <row r="31" ht="14.25">
      <c r="A31" s="80" t="s">
        <v>124</v>
      </c>
    </row>
    <row r="32" ht="12.75">
      <c r="A32" s="80" t="s">
        <v>125</v>
      </c>
    </row>
    <row r="33" ht="12.75">
      <c r="A33" s="80" t="s">
        <v>123</v>
      </c>
    </row>
  </sheetData>
  <mergeCells count="16">
    <mergeCell ref="E6:G6"/>
    <mergeCell ref="F7:G7"/>
    <mergeCell ref="K5:K8"/>
    <mergeCell ref="H6:H8"/>
    <mergeCell ref="I6:I8"/>
    <mergeCell ref="J5:J8"/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 xml:space="preserve">&amp;R&amp;9Załącznik nr &amp;A
do uchwały Rady Gminy nr X/69/2007
z dnia 28 grudnia 2007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F8" sqref="F8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9.5" customHeight="1">
      <c r="A1" s="165" t="s">
        <v>273</v>
      </c>
      <c r="B1" s="165"/>
      <c r="C1" s="165"/>
      <c r="D1" s="165"/>
      <c r="E1" s="165"/>
      <c r="F1" s="165"/>
    </row>
    <row r="2" spans="5:6" ht="19.5" customHeight="1">
      <c r="E2" s="6"/>
      <c r="F2" s="6"/>
    </row>
    <row r="3" ht="19.5" customHeight="1">
      <c r="F3" s="12" t="s">
        <v>42</v>
      </c>
    </row>
    <row r="4" spans="1:6" ht="19.5" customHeight="1">
      <c r="A4" s="15" t="s">
        <v>59</v>
      </c>
      <c r="B4" s="15" t="s">
        <v>2</v>
      </c>
      <c r="C4" s="15" t="s">
        <v>3</v>
      </c>
      <c r="D4" s="15" t="s">
        <v>107</v>
      </c>
      <c r="E4" s="15" t="s">
        <v>44</v>
      </c>
      <c r="F4" s="15" t="s">
        <v>43</v>
      </c>
    </row>
    <row r="5" spans="1:6" ht="7.5" customHeight="1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</row>
    <row r="6" spans="1:6" ht="30" customHeight="1">
      <c r="A6" s="27">
        <v>1</v>
      </c>
      <c r="B6" s="27">
        <v>921</v>
      </c>
      <c r="C6" s="27">
        <v>92116</v>
      </c>
      <c r="D6" s="27">
        <v>2480</v>
      </c>
      <c r="E6" s="27" t="s">
        <v>274</v>
      </c>
      <c r="F6" s="97">
        <v>70080</v>
      </c>
    </row>
    <row r="7" spans="1:6" ht="30" customHeight="1">
      <c r="A7" s="29">
        <v>2</v>
      </c>
      <c r="B7" s="29">
        <v>921</v>
      </c>
      <c r="C7" s="29">
        <v>92109</v>
      </c>
      <c r="D7" s="29">
        <v>2480</v>
      </c>
      <c r="E7" s="29" t="s">
        <v>275</v>
      </c>
      <c r="F7" s="98">
        <v>180000</v>
      </c>
    </row>
    <row r="8" spans="1:6" ht="30" customHeight="1">
      <c r="A8" s="29"/>
      <c r="B8" s="29"/>
      <c r="C8" s="29"/>
      <c r="D8" s="29"/>
      <c r="E8" s="29"/>
      <c r="F8" s="29"/>
    </row>
    <row r="9" spans="1:6" ht="30" customHeight="1">
      <c r="A9" s="32"/>
      <c r="B9" s="32"/>
      <c r="C9" s="32"/>
      <c r="D9" s="32"/>
      <c r="E9" s="32"/>
      <c r="F9" s="32"/>
    </row>
    <row r="10" spans="1:6" ht="30" customHeight="1">
      <c r="A10" s="182" t="s">
        <v>100</v>
      </c>
      <c r="B10" s="183"/>
      <c r="C10" s="183"/>
      <c r="D10" s="183"/>
      <c r="E10" s="184"/>
      <c r="F10" s="99">
        <f>SUM(F6:F9)</f>
        <v>250080</v>
      </c>
    </row>
    <row r="12" ht="12.75">
      <c r="A12" s="80" t="s">
        <v>126</v>
      </c>
    </row>
    <row r="13" ht="12.75">
      <c r="A13" s="77" t="s">
        <v>127</v>
      </c>
    </row>
    <row r="15" ht="12.75">
      <c r="A15" s="77" t="s">
        <v>163</v>
      </c>
    </row>
  </sheetData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X/69/2007
z dnia 28 grudnia 2007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0">
      <selection activeCell="B10" sqref="B10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185" t="s">
        <v>39</v>
      </c>
      <c r="B1" s="185"/>
      <c r="C1" s="185"/>
      <c r="D1" s="6"/>
      <c r="E1" s="6"/>
      <c r="F1" s="6"/>
      <c r="G1" s="6"/>
      <c r="H1" s="6"/>
      <c r="I1" s="6"/>
      <c r="J1" s="6"/>
    </row>
    <row r="2" spans="1:7" ht="19.5" customHeight="1">
      <c r="A2" s="185" t="s">
        <v>45</v>
      </c>
      <c r="B2" s="185"/>
      <c r="C2" s="185"/>
      <c r="D2" s="6"/>
      <c r="E2" s="6"/>
      <c r="F2" s="6"/>
      <c r="G2" s="6"/>
    </row>
    <row r="4" ht="12.75">
      <c r="C4" s="10" t="s">
        <v>42</v>
      </c>
    </row>
    <row r="5" spans="1:10" ht="19.5" customHeight="1">
      <c r="A5" s="15" t="s">
        <v>59</v>
      </c>
      <c r="B5" s="15" t="s">
        <v>0</v>
      </c>
      <c r="C5" s="15" t="s">
        <v>253</v>
      </c>
      <c r="D5" s="8"/>
      <c r="E5" s="8"/>
      <c r="F5" s="8"/>
      <c r="G5" s="8"/>
      <c r="H5" s="8"/>
      <c r="I5" s="9"/>
      <c r="J5" s="9"/>
    </row>
    <row r="6" spans="1:10" ht="19.5" customHeight="1">
      <c r="A6" s="24" t="s">
        <v>10</v>
      </c>
      <c r="B6" s="39" t="s">
        <v>61</v>
      </c>
      <c r="C6" s="96">
        <v>2000</v>
      </c>
      <c r="D6" s="8"/>
      <c r="E6" s="8"/>
      <c r="F6" s="8"/>
      <c r="G6" s="8"/>
      <c r="H6" s="8"/>
      <c r="I6" s="9"/>
      <c r="J6" s="9"/>
    </row>
    <row r="7" spans="1:10" ht="19.5" customHeight="1">
      <c r="A7" s="24" t="s">
        <v>16</v>
      </c>
      <c r="B7" s="39" t="s">
        <v>9</v>
      </c>
      <c r="C7" s="96">
        <v>17000</v>
      </c>
      <c r="D7" s="8"/>
      <c r="E7" s="8"/>
      <c r="F7" s="8"/>
      <c r="G7" s="8"/>
      <c r="H7" s="8"/>
      <c r="I7" s="9"/>
      <c r="J7" s="9"/>
    </row>
    <row r="8" spans="1:10" ht="19.5" customHeight="1">
      <c r="A8" s="40" t="s">
        <v>12</v>
      </c>
      <c r="B8" s="41" t="s">
        <v>167</v>
      </c>
      <c r="C8" s="94">
        <v>17000</v>
      </c>
      <c r="D8" s="8"/>
      <c r="E8" s="8"/>
      <c r="F8" s="8"/>
      <c r="G8" s="8"/>
      <c r="H8" s="8"/>
      <c r="I8" s="9"/>
      <c r="J8" s="9"/>
    </row>
    <row r="9" spans="1:10" ht="19.5" customHeight="1">
      <c r="A9" s="28" t="s">
        <v>13</v>
      </c>
      <c r="B9" s="42"/>
      <c r="C9" s="28"/>
      <c r="D9" s="8"/>
      <c r="E9" s="8"/>
      <c r="F9" s="8"/>
      <c r="G9" s="8"/>
      <c r="H9" s="8"/>
      <c r="I9" s="9"/>
      <c r="J9" s="9"/>
    </row>
    <row r="10" spans="1:10" ht="19.5" customHeight="1">
      <c r="A10" s="31" t="s">
        <v>14</v>
      </c>
      <c r="B10" s="43"/>
      <c r="C10" s="31"/>
      <c r="D10" s="8"/>
      <c r="E10" s="8"/>
      <c r="F10" s="8"/>
      <c r="G10" s="8"/>
      <c r="H10" s="8"/>
      <c r="I10" s="9"/>
      <c r="J10" s="9"/>
    </row>
    <row r="11" spans="1:10" ht="19.5" customHeight="1">
      <c r="A11" s="24" t="s">
        <v>17</v>
      </c>
      <c r="B11" s="39" t="s">
        <v>8</v>
      </c>
      <c r="C11" s="96">
        <v>18000</v>
      </c>
      <c r="D11" s="8"/>
      <c r="E11" s="8"/>
      <c r="F11" s="8"/>
      <c r="G11" s="8"/>
      <c r="H11" s="8"/>
      <c r="I11" s="9"/>
      <c r="J11" s="9"/>
    </row>
    <row r="12" spans="1:10" ht="19.5" customHeight="1">
      <c r="A12" s="26" t="s">
        <v>12</v>
      </c>
      <c r="B12" s="44" t="s">
        <v>37</v>
      </c>
      <c r="C12" s="26"/>
      <c r="D12" s="8"/>
      <c r="E12" s="8"/>
      <c r="F12" s="8"/>
      <c r="G12" s="8"/>
      <c r="H12" s="8"/>
      <c r="I12" s="9"/>
      <c r="J12" s="9"/>
    </row>
    <row r="13" spans="1:10" ht="15" customHeight="1">
      <c r="A13" s="28">
        <v>4210</v>
      </c>
      <c r="B13" s="42" t="s">
        <v>168</v>
      </c>
      <c r="C13" s="95">
        <v>2000</v>
      </c>
      <c r="D13" s="8"/>
      <c r="E13" s="8"/>
      <c r="F13" s="8"/>
      <c r="G13" s="8"/>
      <c r="H13" s="8"/>
      <c r="I13" s="9"/>
      <c r="J13" s="9"/>
    </row>
    <row r="14" spans="1:10" ht="15" customHeight="1">
      <c r="A14" s="28">
        <v>4210</v>
      </c>
      <c r="B14" s="42" t="s">
        <v>170</v>
      </c>
      <c r="C14" s="95">
        <v>2500</v>
      </c>
      <c r="D14" s="8"/>
      <c r="E14" s="8"/>
      <c r="F14" s="8"/>
      <c r="G14" s="8"/>
      <c r="H14" s="8"/>
      <c r="I14" s="9"/>
      <c r="J14" s="9"/>
    </row>
    <row r="15" spans="1:10" ht="15" customHeight="1">
      <c r="A15" s="28">
        <v>4210</v>
      </c>
      <c r="B15" s="42" t="s">
        <v>171</v>
      </c>
      <c r="C15" s="95">
        <v>1200</v>
      </c>
      <c r="D15" s="8"/>
      <c r="E15" s="8"/>
      <c r="F15" s="8"/>
      <c r="G15" s="8"/>
      <c r="H15" s="8"/>
      <c r="I15" s="9"/>
      <c r="J15" s="9"/>
    </row>
    <row r="16" spans="1:10" ht="15" customHeight="1">
      <c r="A16" s="28">
        <v>4210</v>
      </c>
      <c r="B16" s="42" t="s">
        <v>169</v>
      </c>
      <c r="C16" s="95">
        <v>3000</v>
      </c>
      <c r="D16" s="8"/>
      <c r="E16" s="8"/>
      <c r="F16" s="8"/>
      <c r="G16" s="8"/>
      <c r="H16" s="8"/>
      <c r="I16" s="9"/>
      <c r="J16" s="9"/>
    </row>
    <row r="17" spans="1:10" ht="15" customHeight="1">
      <c r="A17" s="28">
        <v>4210</v>
      </c>
      <c r="B17" s="42" t="s">
        <v>172</v>
      </c>
      <c r="C17" s="95">
        <v>1000</v>
      </c>
      <c r="D17" s="8"/>
      <c r="E17" s="8"/>
      <c r="F17" s="8"/>
      <c r="G17" s="8"/>
      <c r="H17" s="8"/>
      <c r="I17" s="9"/>
      <c r="J17" s="9"/>
    </row>
    <row r="18" spans="1:10" ht="15" customHeight="1">
      <c r="A18" s="28">
        <v>4300</v>
      </c>
      <c r="B18" s="42" t="s">
        <v>173</v>
      </c>
      <c r="C18" s="95">
        <v>2200</v>
      </c>
      <c r="D18" s="8"/>
      <c r="E18" s="8"/>
      <c r="F18" s="8"/>
      <c r="G18" s="8"/>
      <c r="H18" s="8"/>
      <c r="I18" s="9"/>
      <c r="J18" s="9"/>
    </row>
    <row r="19" spans="1:10" ht="15" customHeight="1">
      <c r="A19" s="28">
        <v>4390</v>
      </c>
      <c r="B19" s="42" t="s">
        <v>267</v>
      </c>
      <c r="C19" s="95">
        <v>1000</v>
      </c>
      <c r="D19" s="8"/>
      <c r="E19" s="8"/>
      <c r="F19" s="8"/>
      <c r="G19" s="8"/>
      <c r="H19" s="8"/>
      <c r="I19" s="9"/>
      <c r="J19" s="9"/>
    </row>
    <row r="20" spans="1:10" ht="15" customHeight="1">
      <c r="A20" s="28">
        <v>4430</v>
      </c>
      <c r="B20" s="42" t="s">
        <v>174</v>
      </c>
      <c r="C20" s="95">
        <v>2000</v>
      </c>
      <c r="D20" s="8"/>
      <c r="E20" s="8"/>
      <c r="F20" s="8"/>
      <c r="G20" s="8"/>
      <c r="H20" s="8"/>
      <c r="I20" s="9"/>
      <c r="J20" s="9"/>
    </row>
    <row r="21" spans="1:10" ht="15" customHeight="1">
      <c r="A21" s="28">
        <v>4300</v>
      </c>
      <c r="B21" s="42" t="s">
        <v>269</v>
      </c>
      <c r="C21" s="95">
        <v>1400</v>
      </c>
      <c r="D21" s="8"/>
      <c r="E21" s="8"/>
      <c r="F21" s="8"/>
      <c r="G21" s="8"/>
      <c r="H21" s="8"/>
      <c r="I21" s="9"/>
      <c r="J21" s="9"/>
    </row>
    <row r="22" spans="1:10" ht="15" customHeight="1">
      <c r="A22" s="28">
        <v>4300</v>
      </c>
      <c r="B22" s="42" t="s">
        <v>268</v>
      </c>
      <c r="C22" s="95">
        <v>1700</v>
      </c>
      <c r="D22" s="8"/>
      <c r="E22" s="8"/>
      <c r="F22" s="8"/>
      <c r="G22" s="8"/>
      <c r="H22" s="8"/>
      <c r="I22" s="9"/>
      <c r="J22" s="9"/>
    </row>
    <row r="23" spans="1:10" ht="19.5" customHeight="1">
      <c r="A23" s="28"/>
      <c r="B23" s="42"/>
      <c r="C23" s="28"/>
      <c r="D23" s="8"/>
      <c r="E23" s="8"/>
      <c r="F23" s="8"/>
      <c r="G23" s="8"/>
      <c r="H23" s="8"/>
      <c r="I23" s="9"/>
      <c r="J23" s="9"/>
    </row>
    <row r="24" spans="1:10" ht="15">
      <c r="A24" s="28">
        <v>2</v>
      </c>
      <c r="B24" s="45" t="s">
        <v>40</v>
      </c>
      <c r="C24" s="28">
        <v>0</v>
      </c>
      <c r="D24" s="8"/>
      <c r="E24" s="8"/>
      <c r="F24" s="8"/>
      <c r="G24" s="8"/>
      <c r="H24" s="8"/>
      <c r="I24" s="9"/>
      <c r="J24" s="9"/>
    </row>
    <row r="25" spans="1:10" ht="15" customHeight="1">
      <c r="A25" s="31"/>
      <c r="B25" s="46"/>
      <c r="C25" s="31"/>
      <c r="D25" s="8"/>
      <c r="E25" s="8"/>
      <c r="F25" s="8"/>
      <c r="G25" s="8"/>
      <c r="H25" s="8"/>
      <c r="I25" s="9"/>
      <c r="J25" s="9"/>
    </row>
    <row r="26" spans="1:10" ht="19.5" customHeight="1">
      <c r="A26" s="24" t="s">
        <v>38</v>
      </c>
      <c r="B26" s="39" t="s">
        <v>63</v>
      </c>
      <c r="C26" s="96">
        <v>1000</v>
      </c>
      <c r="D26" s="8"/>
      <c r="E26" s="8"/>
      <c r="F26" s="8"/>
      <c r="G26" s="8"/>
      <c r="H26" s="8"/>
      <c r="I26" s="9"/>
      <c r="J26" s="9"/>
    </row>
    <row r="27" spans="1:10" ht="15">
      <c r="A27" s="8"/>
      <c r="B27" s="8"/>
      <c r="C27" s="8"/>
      <c r="D27" s="8"/>
      <c r="E27" s="8"/>
      <c r="F27" s="8"/>
      <c r="G27" s="8"/>
      <c r="H27" s="8"/>
      <c r="I27" s="9"/>
      <c r="J27" s="9"/>
    </row>
    <row r="28" spans="1:10" ht="15">
      <c r="A28" s="8"/>
      <c r="B28" s="8"/>
      <c r="C28" s="8"/>
      <c r="D28" s="8"/>
      <c r="E28" s="8"/>
      <c r="F28" s="8"/>
      <c r="G28" s="8"/>
      <c r="H28" s="8"/>
      <c r="I28" s="9"/>
      <c r="J28" s="9"/>
    </row>
    <row r="29" spans="1:10" ht="15">
      <c r="A29" s="8"/>
      <c r="B29" s="8"/>
      <c r="C29" s="8"/>
      <c r="D29" s="8"/>
      <c r="E29" s="8"/>
      <c r="F29" s="8"/>
      <c r="G29" s="8"/>
      <c r="H29" s="8"/>
      <c r="I29" s="9"/>
      <c r="J29" s="9"/>
    </row>
    <row r="30" spans="1:10" ht="15">
      <c r="A30" s="8"/>
      <c r="B30" s="8"/>
      <c r="C30" s="8"/>
      <c r="D30" s="8"/>
      <c r="E30" s="8"/>
      <c r="F30" s="8"/>
      <c r="G30" s="8"/>
      <c r="H30" s="8"/>
      <c r="I30" s="9"/>
      <c r="J30" s="9"/>
    </row>
    <row r="31" spans="1:10" ht="15">
      <c r="A31" s="8"/>
      <c r="B31" s="8"/>
      <c r="C31" s="8"/>
      <c r="D31" s="8"/>
      <c r="E31" s="8"/>
      <c r="F31" s="8"/>
      <c r="G31" s="8"/>
      <c r="H31" s="8"/>
      <c r="I31" s="9"/>
      <c r="J31" s="9"/>
    </row>
    <row r="32" spans="1:10" ht="15">
      <c r="A32" s="8"/>
      <c r="B32" s="8"/>
      <c r="C32" s="8"/>
      <c r="D32" s="8"/>
      <c r="E32" s="8"/>
      <c r="F32" s="8"/>
      <c r="G32" s="8"/>
      <c r="H32" s="8"/>
      <c r="I32" s="9"/>
      <c r="J32" s="9"/>
    </row>
    <row r="33" spans="1:10" ht="15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ht="15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 ht="15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 ht="15">
      <c r="A36" s="9"/>
      <c r="B36" s="9"/>
      <c r="C36" s="9"/>
      <c r="D36" s="9"/>
      <c r="E36" s="9"/>
      <c r="F36" s="9"/>
      <c r="G36" s="9"/>
      <c r="H36" s="9"/>
      <c r="I36" s="9"/>
      <c r="J36" s="9"/>
    </row>
    <row r="46" ht="12.75">
      <c r="C46" s="1" t="s">
        <v>24</v>
      </c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X/69/2007
z dnia 28 grudnia 2007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Milewska</cp:lastModifiedBy>
  <cp:lastPrinted>2008-05-15T10:18:33Z</cp:lastPrinted>
  <dcterms:created xsi:type="dcterms:W3CDTF">1998-12-09T13:02:10Z</dcterms:created>
  <dcterms:modified xsi:type="dcterms:W3CDTF">2008-06-12T13:17:20Z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