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<sst xmlns="http://schemas.openxmlformats.org/spreadsheetml/2006/main" count="50" uniqueCount="37">
  <si>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</si>
  <si>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</si>
  <si>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</si>
  <si>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</si>
  <si>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</si>
  <si>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</si>
  <si>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</si>
  <si>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Plan dochodów budżetu państwa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</si>
  <si>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</si>
  <si>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</si>
  <si>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</si>
  <si>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</si>
  <si>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</si>
  <si>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</si>
  <si>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750</t>
  </si>
  <si>
    <t>75011</t>
  </si>
  <si>
    <t>2010</t>
  </si>
  <si>
    <t>0690</t>
  </si>
  <si>
    <t>4010</t>
  </si>
  <si>
    <t>4040</t>
  </si>
  <si>
    <t>4110</t>
  </si>
  <si>
    <t>4120</t>
  </si>
  <si>
    <t>75101</t>
  </si>
  <si>
    <t>4170</t>
  </si>
  <si>
    <t>4300</t>
  </si>
  <si>
    <t>85212</t>
  </si>
  <si>
    <t>3110</t>
  </si>
  <si>
    <t>4210</t>
  </si>
  <si>
    <t>85213</t>
  </si>
  <si>
    <t>4130</t>
  </si>
  <si>
    <t>Ogółem</t>
  </si>
  <si>
    <t>85219</t>
  </si>
  <si>
    <t>Załącznik nr 4</t>
  </si>
  <si>
    <t>Dochody i wydatki związane z realizacją zadań z zakresu administracji rządowej i innych zadań zleconych odrębnymi ustawami w 2016 r.</t>
  </si>
  <si>
    <t>85295</t>
  </si>
  <si>
    <t>do Uchwały Rady Gminy Nr XII/133/2015</t>
  </si>
  <si>
    <t>z dnia 28 grudnia 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</si>
</sst>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41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right" vertical="center"/>
    </xf>
    <xf numFmtId="43" fontId="1" fillId="0" borderId="14" xfId="0" applyNumberFormat="1" applyFont="1" applyBorder="1" applyAlignment="1">
      <alignment horizontal="right" vertical="center"/>
    </xf>
    <xf numFmtId="43" fontId="1" fillId="0" borderId="13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43" fontId="1" fillId="0" borderId="16" xfId="0" applyNumberFormat="1" applyFont="1" applyBorder="1" applyAlignment="1">
      <alignment horizontal="right" vertical="center"/>
    </xf>
    <xf numFmtId="43" fontId="1" fillId="0" borderId="15" xfId="0" applyNumberFormat="1" applyFont="1" applyBorder="1" applyAlignment="1">
      <alignment horizontal="right" vertical="center"/>
    </xf>
    <xf numFmtId="43" fontId="1" fillId="0" borderId="17" xfId="0" applyNumberFormat="1" applyFont="1" applyBorder="1" applyAlignment="1">
      <alignment horizontal="right" vertical="center"/>
    </xf>
    <xf numFmtId="43" fontId="1" fillId="0" borderId="18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7">
      <selection activeCell="A4" sqref="A4:K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5.375" style="1" customWidth="1"/>
    <col min="5" max="5" width="16.375" style="1" customWidth="1"/>
    <col min="6" max="6" width="14.375" style="1" customWidth="1"/>
    <col min="7" max="7" width="14.25390625" style="2" customWidth="1"/>
    <col min="8" max="9" width="14.625" style="2" customWidth="1"/>
    <col min="10" max="10" width="12.25390625" style="2" customWidth="1"/>
    <col min="11" max="11" width="13.375" style="2" customWidth="1"/>
    <col min="12" max="16384" width="9.125" style="2" customWidth="1"/>
  </cols>
  <sheetData>
    <row r="1" spans="8:11" ht="12.75">
      <c r="H1" s="44" t="s">
        <v>32</v>
      </c>
      <c r="I1" s="44"/>
      <c r="J1" s="44"/>
      <c r="K1" s="45"/>
    </row>
    <row r="2" spans="8:11" ht="12.75">
      <c r="H2" s="44" t="s">
        <v>35</v>
      </c>
      <c r="I2" s="44"/>
      <c r="J2" s="44"/>
      <c r="K2" s="45"/>
    </row>
    <row r="3" spans="8:11" ht="12.75">
      <c r="H3" s="44" t="s">
        <v>36</v>
      </c>
      <c r="I3" s="44"/>
      <c r="J3" s="44"/>
      <c r="K3" s="45"/>
    </row>
    <row r="4" spans="1:11" ht="43.5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0:11" ht="15.75" customHeight="1">
      <c r="J5" s="48" t="s">
        <v>0</v>
      </c>
      <c r="K5" s="48"/>
    </row>
    <row r="6" spans="1:11" s="4" customFormat="1" ht="20.25" customHeight="1">
      <c r="A6" s="49" t="s">
        <v>1</v>
      </c>
      <c r="B6" s="50" t="s">
        <v>2</v>
      </c>
      <c r="C6" s="50" t="s">
        <v>3</v>
      </c>
      <c r="D6" s="35" t="s">
        <v>4</v>
      </c>
      <c r="E6" s="35" t="s">
        <v>5</v>
      </c>
      <c r="F6" s="29" t="s">
        <v>6</v>
      </c>
      <c r="G6" s="30"/>
      <c r="H6" s="30"/>
      <c r="I6" s="30"/>
      <c r="J6" s="31"/>
      <c r="K6" s="32" t="s">
        <v>7</v>
      </c>
    </row>
    <row r="7" spans="1:11" s="4" customFormat="1" ht="20.25" customHeight="1">
      <c r="A7" s="49"/>
      <c r="B7" s="51"/>
      <c r="C7" s="51"/>
      <c r="D7" s="49"/>
      <c r="E7" s="35"/>
      <c r="F7" s="35" t="s">
        <v>8</v>
      </c>
      <c r="G7" s="35" t="s">
        <v>9</v>
      </c>
      <c r="H7" s="35"/>
      <c r="I7" s="35"/>
      <c r="J7" s="35" t="s">
        <v>10</v>
      </c>
      <c r="K7" s="33"/>
    </row>
    <row r="8" spans="1:11" s="4" customFormat="1" ht="37.5" customHeight="1">
      <c r="A8" s="49"/>
      <c r="B8" s="52"/>
      <c r="C8" s="52"/>
      <c r="D8" s="49"/>
      <c r="E8" s="35"/>
      <c r="F8" s="35"/>
      <c r="G8" s="3" t="s">
        <v>11</v>
      </c>
      <c r="H8" s="3" t="s">
        <v>12</v>
      </c>
      <c r="I8" s="3" t="s">
        <v>13</v>
      </c>
      <c r="J8" s="35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7" customFormat="1" ht="19.5" customHeight="1">
      <c r="A10" s="6" t="s">
        <v>14</v>
      </c>
      <c r="B10" s="6"/>
      <c r="C10" s="6"/>
      <c r="D10" s="18">
        <f>D11</f>
        <v>35396</v>
      </c>
      <c r="E10" s="18">
        <f aca="true" t="shared" si="0" ref="E10:K10">E11</f>
        <v>35396</v>
      </c>
      <c r="F10" s="18">
        <f t="shared" si="0"/>
        <v>35396</v>
      </c>
      <c r="G10" s="18">
        <f t="shared" si="0"/>
        <v>29585</v>
      </c>
      <c r="H10" s="18">
        <f t="shared" si="0"/>
        <v>5811</v>
      </c>
      <c r="I10" s="18">
        <f t="shared" si="0"/>
        <v>0</v>
      </c>
      <c r="J10" s="18">
        <f t="shared" si="0"/>
        <v>0</v>
      </c>
      <c r="K10" s="18">
        <f t="shared" si="0"/>
        <v>160</v>
      </c>
    </row>
    <row r="11" spans="1:11" ht="19.5" customHeight="1">
      <c r="A11" s="26"/>
      <c r="B11" s="9" t="s">
        <v>15</v>
      </c>
      <c r="C11" s="9"/>
      <c r="D11" s="19">
        <f>SUM(D12:D16)</f>
        <v>35396</v>
      </c>
      <c r="E11" s="19">
        <f aca="true" t="shared" si="1" ref="E11:K11">SUM(E12:E16)</f>
        <v>35396</v>
      </c>
      <c r="F11" s="19">
        <f t="shared" si="1"/>
        <v>35396</v>
      </c>
      <c r="G11" s="19">
        <f t="shared" si="1"/>
        <v>29585</v>
      </c>
      <c r="H11" s="19">
        <f t="shared" si="1"/>
        <v>5811</v>
      </c>
      <c r="I11" s="19">
        <f t="shared" si="1"/>
        <v>0</v>
      </c>
      <c r="J11" s="19">
        <f t="shared" si="1"/>
        <v>0</v>
      </c>
      <c r="K11" s="19">
        <f t="shared" si="1"/>
        <v>160</v>
      </c>
    </row>
    <row r="12" spans="1:11" ht="19.5" customHeight="1">
      <c r="A12" s="27"/>
      <c r="B12" s="26"/>
      <c r="C12" s="9" t="s">
        <v>16</v>
      </c>
      <c r="D12" s="19">
        <v>35396</v>
      </c>
      <c r="E12" s="19"/>
      <c r="F12" s="19"/>
      <c r="G12" s="19"/>
      <c r="H12" s="19"/>
      <c r="I12" s="19"/>
      <c r="J12" s="19"/>
      <c r="K12" s="19"/>
    </row>
    <row r="13" spans="1:11" ht="19.5" customHeight="1">
      <c r="A13" s="27"/>
      <c r="B13" s="27"/>
      <c r="C13" s="9" t="s">
        <v>17</v>
      </c>
      <c r="D13" s="19"/>
      <c r="E13" s="19"/>
      <c r="F13" s="19"/>
      <c r="G13" s="19"/>
      <c r="H13" s="19"/>
      <c r="I13" s="19"/>
      <c r="J13" s="19"/>
      <c r="K13" s="19">
        <v>160</v>
      </c>
    </row>
    <row r="14" spans="1:11" ht="19.5" customHeight="1">
      <c r="A14" s="27"/>
      <c r="B14" s="27"/>
      <c r="C14" s="9" t="s">
        <v>18</v>
      </c>
      <c r="D14" s="19"/>
      <c r="E14" s="19">
        <f>F14+J14</f>
        <v>29585</v>
      </c>
      <c r="F14" s="19">
        <v>29585</v>
      </c>
      <c r="G14" s="19">
        <f>F14</f>
        <v>29585</v>
      </c>
      <c r="H14" s="19"/>
      <c r="I14" s="19"/>
      <c r="J14" s="19"/>
      <c r="K14" s="19"/>
    </row>
    <row r="15" spans="1:11" ht="19.5" customHeight="1">
      <c r="A15" s="27"/>
      <c r="B15" s="27"/>
      <c r="C15" s="9" t="s">
        <v>20</v>
      </c>
      <c r="D15" s="19"/>
      <c r="E15" s="19">
        <f>F15+J15</f>
        <v>5086</v>
      </c>
      <c r="F15" s="19">
        <v>5086</v>
      </c>
      <c r="G15" s="19"/>
      <c r="H15" s="19">
        <f>F15</f>
        <v>5086</v>
      </c>
      <c r="I15" s="19"/>
      <c r="J15" s="19"/>
      <c r="K15" s="19"/>
    </row>
    <row r="16" spans="1:11" ht="19.5" customHeight="1">
      <c r="A16" s="28"/>
      <c r="B16" s="28"/>
      <c r="C16" s="8" t="s">
        <v>21</v>
      </c>
      <c r="D16" s="20"/>
      <c r="E16" s="20">
        <f>F16+J16</f>
        <v>725</v>
      </c>
      <c r="F16" s="20">
        <v>725</v>
      </c>
      <c r="G16" s="20"/>
      <c r="H16" s="20">
        <f>F16</f>
        <v>725</v>
      </c>
      <c r="I16" s="20"/>
      <c r="J16" s="20"/>
      <c r="K16" s="20"/>
    </row>
    <row r="17" spans="1:11" s="7" customFormat="1" ht="19.5" customHeight="1">
      <c r="A17" s="10">
        <v>751</v>
      </c>
      <c r="B17" s="10"/>
      <c r="C17" s="6"/>
      <c r="D17" s="18">
        <f>D18</f>
        <v>1600</v>
      </c>
      <c r="E17" s="18">
        <f aca="true" t="shared" si="2" ref="E17:K17">E18</f>
        <v>1600</v>
      </c>
      <c r="F17" s="18">
        <f t="shared" si="2"/>
        <v>1600</v>
      </c>
      <c r="G17" s="18">
        <f t="shared" si="2"/>
        <v>1000</v>
      </c>
      <c r="H17" s="18">
        <f t="shared" si="2"/>
        <v>196.4</v>
      </c>
      <c r="I17" s="18">
        <f t="shared" si="2"/>
        <v>0</v>
      </c>
      <c r="J17" s="18">
        <f t="shared" si="2"/>
        <v>0</v>
      </c>
      <c r="K17" s="18">
        <f t="shared" si="2"/>
        <v>0</v>
      </c>
    </row>
    <row r="18" spans="1:11" ht="19.5" customHeight="1">
      <c r="A18" s="26"/>
      <c r="B18" s="9" t="s">
        <v>22</v>
      </c>
      <c r="C18" s="9"/>
      <c r="D18" s="19">
        <f>SUM(D19:D23)</f>
        <v>1600</v>
      </c>
      <c r="E18" s="19">
        <f aca="true" t="shared" si="3" ref="E18:K18">SUM(E19:E23)</f>
        <v>1600</v>
      </c>
      <c r="F18" s="19">
        <f t="shared" si="3"/>
        <v>1600</v>
      </c>
      <c r="G18" s="19">
        <f t="shared" si="3"/>
        <v>1000</v>
      </c>
      <c r="H18" s="19">
        <f t="shared" si="3"/>
        <v>196.4</v>
      </c>
      <c r="I18" s="19">
        <f t="shared" si="3"/>
        <v>0</v>
      </c>
      <c r="J18" s="19">
        <f t="shared" si="3"/>
        <v>0</v>
      </c>
      <c r="K18" s="19">
        <f t="shared" si="3"/>
        <v>0</v>
      </c>
    </row>
    <row r="19" spans="1:11" ht="19.5" customHeight="1">
      <c r="A19" s="27"/>
      <c r="B19" s="26"/>
      <c r="C19" s="9" t="s">
        <v>16</v>
      </c>
      <c r="D19" s="19">
        <v>1600</v>
      </c>
      <c r="E19" s="19">
        <f>F19+J19</f>
        <v>0</v>
      </c>
      <c r="F19" s="19"/>
      <c r="G19" s="19"/>
      <c r="H19" s="19"/>
      <c r="I19" s="19"/>
      <c r="J19" s="19"/>
      <c r="K19" s="19"/>
    </row>
    <row r="20" spans="1:11" ht="19.5" customHeight="1">
      <c r="A20" s="27"/>
      <c r="B20" s="27"/>
      <c r="C20" s="9" t="s">
        <v>20</v>
      </c>
      <c r="D20" s="19"/>
      <c r="E20" s="19">
        <f>F20+J20</f>
        <v>171.9</v>
      </c>
      <c r="F20" s="19">
        <v>171.9</v>
      </c>
      <c r="G20" s="19"/>
      <c r="H20" s="19">
        <f>F20</f>
        <v>171.9</v>
      </c>
      <c r="I20" s="19"/>
      <c r="J20" s="19"/>
      <c r="K20" s="19"/>
    </row>
    <row r="21" spans="1:11" ht="19.5" customHeight="1">
      <c r="A21" s="27"/>
      <c r="B21" s="27"/>
      <c r="C21" s="9" t="s">
        <v>21</v>
      </c>
      <c r="D21" s="19"/>
      <c r="E21" s="19">
        <f>F21+J21</f>
        <v>24.5</v>
      </c>
      <c r="F21" s="19">
        <v>24.5</v>
      </c>
      <c r="G21" s="19"/>
      <c r="H21" s="19">
        <f>F21</f>
        <v>24.5</v>
      </c>
      <c r="I21" s="19"/>
      <c r="J21" s="19"/>
      <c r="K21" s="19"/>
    </row>
    <row r="22" spans="1:11" ht="19.5" customHeight="1">
      <c r="A22" s="27"/>
      <c r="B22" s="27"/>
      <c r="C22" s="9" t="s">
        <v>23</v>
      </c>
      <c r="D22" s="19"/>
      <c r="E22" s="19">
        <f>F22+J22</f>
        <v>1000</v>
      </c>
      <c r="F22" s="19">
        <v>1000</v>
      </c>
      <c r="G22" s="19">
        <f>F22</f>
        <v>1000</v>
      </c>
      <c r="H22" s="19"/>
      <c r="I22" s="19"/>
      <c r="J22" s="19"/>
      <c r="K22" s="19"/>
    </row>
    <row r="23" spans="1:11" ht="19.5" customHeight="1">
      <c r="A23" s="28"/>
      <c r="B23" s="28"/>
      <c r="C23" s="8" t="s">
        <v>24</v>
      </c>
      <c r="D23" s="20"/>
      <c r="E23" s="20">
        <f>F23+J23</f>
        <v>403.6</v>
      </c>
      <c r="F23" s="20">
        <v>403.6</v>
      </c>
      <c r="G23" s="20"/>
      <c r="H23" s="20"/>
      <c r="I23" s="20"/>
      <c r="J23" s="20"/>
      <c r="K23" s="20"/>
    </row>
    <row r="24" spans="1:11" s="7" customFormat="1" ht="19.5" customHeight="1">
      <c r="A24" s="13">
        <v>852</v>
      </c>
      <c r="B24" s="13"/>
      <c r="C24" s="14"/>
      <c r="D24" s="21">
        <f>D26+D35+D38+D42</f>
        <v>1607703</v>
      </c>
      <c r="E24" s="21">
        <f aca="true" t="shared" si="4" ref="E24:K24">E26+E35+E38+E42</f>
        <v>1607703</v>
      </c>
      <c r="F24" s="21">
        <f t="shared" si="4"/>
        <v>1607703</v>
      </c>
      <c r="G24" s="21">
        <f t="shared" si="4"/>
        <v>38815.76</v>
      </c>
      <c r="H24" s="21">
        <f t="shared" si="4"/>
        <v>7635.0599999999995</v>
      </c>
      <c r="I24" s="21">
        <f t="shared" si="4"/>
        <v>1535786.18</v>
      </c>
      <c r="J24" s="21">
        <f t="shared" si="4"/>
        <v>0</v>
      </c>
      <c r="K24" s="21">
        <f t="shared" si="4"/>
        <v>28832</v>
      </c>
    </row>
    <row r="25" spans="1:11" s="7" customFormat="1" ht="12" customHeight="1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</row>
    <row r="26" spans="1:11" ht="19.5" customHeight="1">
      <c r="A26" s="41"/>
      <c r="B26" s="15" t="s">
        <v>25</v>
      </c>
      <c r="C26" s="15"/>
      <c r="D26" s="22">
        <f aca="true" t="shared" si="5" ref="D26:K26">SUM(D27:D28,D29:D34)</f>
        <v>1581694</v>
      </c>
      <c r="E26" s="22">
        <f t="shared" si="5"/>
        <v>1581694</v>
      </c>
      <c r="F26" s="22">
        <f t="shared" si="5"/>
        <v>1581694</v>
      </c>
      <c r="G26" s="22">
        <f t="shared" si="5"/>
        <v>38815.76</v>
      </c>
      <c r="H26" s="22">
        <f t="shared" si="5"/>
        <v>7635.0599999999995</v>
      </c>
      <c r="I26" s="22">
        <f t="shared" si="5"/>
        <v>1534243.18</v>
      </c>
      <c r="J26" s="22">
        <f t="shared" si="5"/>
        <v>0</v>
      </c>
      <c r="K26" s="23">
        <f t="shared" si="5"/>
        <v>28757</v>
      </c>
    </row>
    <row r="27" spans="1:11" ht="19.5" customHeight="1">
      <c r="A27" s="27"/>
      <c r="B27" s="26"/>
      <c r="C27" s="9" t="s">
        <v>16</v>
      </c>
      <c r="D27" s="24">
        <v>1581694</v>
      </c>
      <c r="E27" s="19">
        <f>F27+J27</f>
        <v>0</v>
      </c>
      <c r="F27" s="25"/>
      <c r="G27" s="19"/>
      <c r="H27" s="19"/>
      <c r="I27" s="19"/>
      <c r="J27" s="19"/>
      <c r="K27" s="19"/>
    </row>
    <row r="28" spans="1:11" ht="19.5" customHeight="1">
      <c r="A28" s="27"/>
      <c r="B28" s="27"/>
      <c r="C28" s="9" t="s">
        <v>17</v>
      </c>
      <c r="D28" s="24"/>
      <c r="E28" s="19"/>
      <c r="F28" s="25"/>
      <c r="G28" s="19"/>
      <c r="H28" s="19"/>
      <c r="I28" s="19"/>
      <c r="J28" s="19"/>
      <c r="K28" s="19">
        <v>28757</v>
      </c>
    </row>
    <row r="29" spans="1:11" ht="19.5" customHeight="1">
      <c r="A29" s="27"/>
      <c r="B29" s="27"/>
      <c r="C29" s="9" t="s">
        <v>26</v>
      </c>
      <c r="D29" s="24"/>
      <c r="E29" s="19">
        <f aca="true" t="shared" si="6" ref="E29:E34">F29+J29</f>
        <v>1534243.18</v>
      </c>
      <c r="F29" s="25">
        <v>1534243.18</v>
      </c>
      <c r="G29" s="19"/>
      <c r="H29" s="19"/>
      <c r="I29" s="19">
        <f>F29</f>
        <v>1534243.18</v>
      </c>
      <c r="J29" s="19"/>
      <c r="K29" s="19"/>
    </row>
    <row r="30" spans="1:11" ht="19.5" customHeight="1">
      <c r="A30" s="27"/>
      <c r="B30" s="27"/>
      <c r="C30" s="9" t="s">
        <v>18</v>
      </c>
      <c r="D30" s="24"/>
      <c r="E30" s="19">
        <f t="shared" si="6"/>
        <v>34069.76</v>
      </c>
      <c r="F30" s="25">
        <v>34069.76</v>
      </c>
      <c r="G30" s="19">
        <f>F30</f>
        <v>34069.76</v>
      </c>
      <c r="H30" s="19"/>
      <c r="I30" s="19"/>
      <c r="J30" s="19"/>
      <c r="K30" s="19"/>
    </row>
    <row r="31" spans="1:11" ht="19.5" customHeight="1">
      <c r="A31" s="27"/>
      <c r="B31" s="27"/>
      <c r="C31" s="9" t="s">
        <v>19</v>
      </c>
      <c r="D31" s="24"/>
      <c r="E31" s="19">
        <f t="shared" si="6"/>
        <v>4746</v>
      </c>
      <c r="F31" s="25">
        <v>4746</v>
      </c>
      <c r="G31" s="19">
        <f>F31</f>
        <v>4746</v>
      </c>
      <c r="H31" s="19"/>
      <c r="I31" s="19"/>
      <c r="J31" s="19"/>
      <c r="K31" s="19"/>
    </row>
    <row r="32" spans="1:11" ht="19.5" customHeight="1">
      <c r="A32" s="27"/>
      <c r="B32" s="27"/>
      <c r="C32" s="9" t="s">
        <v>20</v>
      </c>
      <c r="D32" s="24"/>
      <c r="E32" s="19">
        <f t="shared" si="6"/>
        <v>6684.07</v>
      </c>
      <c r="F32" s="25">
        <v>6684.07</v>
      </c>
      <c r="G32" s="19"/>
      <c r="H32" s="19">
        <f>F32</f>
        <v>6684.07</v>
      </c>
      <c r="I32" s="19"/>
      <c r="J32" s="19"/>
      <c r="K32" s="19"/>
    </row>
    <row r="33" spans="1:11" ht="19.5" customHeight="1">
      <c r="A33" s="27"/>
      <c r="B33" s="27"/>
      <c r="C33" s="9" t="s">
        <v>21</v>
      </c>
      <c r="D33" s="24"/>
      <c r="E33" s="19">
        <f t="shared" si="6"/>
        <v>950.99</v>
      </c>
      <c r="F33" s="25">
        <v>950.99</v>
      </c>
      <c r="G33" s="19"/>
      <c r="H33" s="19">
        <f>F33</f>
        <v>950.99</v>
      </c>
      <c r="I33" s="19"/>
      <c r="J33" s="19"/>
      <c r="K33" s="19"/>
    </row>
    <row r="34" spans="1:11" ht="19.5" customHeight="1">
      <c r="A34" s="27"/>
      <c r="B34" s="43"/>
      <c r="C34" s="9" t="s">
        <v>27</v>
      </c>
      <c r="D34" s="24"/>
      <c r="E34" s="19">
        <f t="shared" si="6"/>
        <v>1000</v>
      </c>
      <c r="F34" s="25">
        <v>1000</v>
      </c>
      <c r="G34" s="19"/>
      <c r="H34" s="19"/>
      <c r="I34" s="19"/>
      <c r="J34" s="19"/>
      <c r="K34" s="19"/>
    </row>
    <row r="35" spans="1:11" ht="19.5" customHeight="1">
      <c r="A35" s="27"/>
      <c r="B35" s="9" t="s">
        <v>28</v>
      </c>
      <c r="C35" s="9"/>
      <c r="D35" s="24">
        <f>SUM(D36:D37)</f>
        <v>24443</v>
      </c>
      <c r="E35" s="24">
        <f aca="true" t="shared" si="7" ref="E35:K35">SUM(E36:E37)</f>
        <v>24443</v>
      </c>
      <c r="F35" s="24">
        <f t="shared" si="7"/>
        <v>24443</v>
      </c>
      <c r="G35" s="24">
        <f t="shared" si="7"/>
        <v>0</v>
      </c>
      <c r="H35" s="24">
        <f t="shared" si="7"/>
        <v>0</v>
      </c>
      <c r="I35" s="24">
        <f t="shared" si="7"/>
        <v>0</v>
      </c>
      <c r="J35" s="24">
        <f t="shared" si="7"/>
        <v>0</v>
      </c>
      <c r="K35" s="19">
        <f t="shared" si="7"/>
        <v>0</v>
      </c>
    </row>
    <row r="36" spans="1:11" ht="19.5" customHeight="1">
      <c r="A36" s="27"/>
      <c r="B36" s="39"/>
      <c r="C36" s="9" t="s">
        <v>16</v>
      </c>
      <c r="D36" s="24">
        <v>24443</v>
      </c>
      <c r="E36" s="19">
        <f>F36+J36</f>
        <v>0</v>
      </c>
      <c r="F36" s="25"/>
      <c r="G36" s="19"/>
      <c r="H36" s="19"/>
      <c r="I36" s="19"/>
      <c r="J36" s="19"/>
      <c r="K36" s="19"/>
    </row>
    <row r="37" spans="1:11" ht="19.5" customHeight="1">
      <c r="A37" s="27"/>
      <c r="B37" s="40"/>
      <c r="C37" s="9" t="s">
        <v>29</v>
      </c>
      <c r="D37" s="24"/>
      <c r="E37" s="19">
        <f>F37+J37</f>
        <v>24443</v>
      </c>
      <c r="F37" s="25">
        <v>24443</v>
      </c>
      <c r="G37" s="19"/>
      <c r="H37" s="19"/>
      <c r="I37" s="19"/>
      <c r="J37" s="19"/>
      <c r="K37" s="19"/>
    </row>
    <row r="38" spans="1:11" ht="19.5" customHeight="1">
      <c r="A38" s="27"/>
      <c r="B38" s="9" t="s">
        <v>31</v>
      </c>
      <c r="C38" s="9"/>
      <c r="D38" s="24">
        <f>SUM(D39:D41)</f>
        <v>1566</v>
      </c>
      <c r="E38" s="24">
        <f aca="true" t="shared" si="8" ref="E38:K38">SUM(E39:E41)</f>
        <v>1566</v>
      </c>
      <c r="F38" s="24">
        <f t="shared" si="8"/>
        <v>1566</v>
      </c>
      <c r="G38" s="24">
        <f t="shared" si="8"/>
        <v>0</v>
      </c>
      <c r="H38" s="24">
        <f t="shared" si="8"/>
        <v>0</v>
      </c>
      <c r="I38" s="24">
        <f t="shared" si="8"/>
        <v>1543</v>
      </c>
      <c r="J38" s="24">
        <f t="shared" si="8"/>
        <v>0</v>
      </c>
      <c r="K38" s="19">
        <f t="shared" si="8"/>
        <v>0</v>
      </c>
    </row>
    <row r="39" spans="1:11" ht="19.5" customHeight="1">
      <c r="A39" s="27"/>
      <c r="B39" s="26"/>
      <c r="C39" s="9" t="s">
        <v>16</v>
      </c>
      <c r="D39" s="24">
        <v>1566</v>
      </c>
      <c r="E39" s="19">
        <f>F39+J39</f>
        <v>0</v>
      </c>
      <c r="F39" s="25"/>
      <c r="G39" s="19"/>
      <c r="H39" s="19"/>
      <c r="I39" s="19"/>
      <c r="J39" s="19"/>
      <c r="K39" s="19"/>
    </row>
    <row r="40" spans="1:11" ht="19.5" customHeight="1">
      <c r="A40" s="27"/>
      <c r="B40" s="41"/>
      <c r="C40" s="9" t="s">
        <v>26</v>
      </c>
      <c r="D40" s="24"/>
      <c r="E40" s="19">
        <f>F40</f>
        <v>1543</v>
      </c>
      <c r="F40" s="25">
        <v>1543</v>
      </c>
      <c r="G40" s="19"/>
      <c r="H40" s="19"/>
      <c r="I40" s="19">
        <f>F40</f>
        <v>1543</v>
      </c>
      <c r="J40" s="19"/>
      <c r="K40" s="19"/>
    </row>
    <row r="41" spans="1:11" ht="19.5" customHeight="1">
      <c r="A41" s="27"/>
      <c r="B41" s="42"/>
      <c r="C41" s="9" t="s">
        <v>27</v>
      </c>
      <c r="D41" s="24"/>
      <c r="E41" s="19">
        <f>F41</f>
        <v>23</v>
      </c>
      <c r="F41" s="25">
        <v>23</v>
      </c>
      <c r="G41" s="19"/>
      <c r="H41" s="19"/>
      <c r="I41" s="19"/>
      <c r="J41" s="19"/>
      <c r="K41" s="19"/>
    </row>
    <row r="42" spans="1:11" ht="19.5" customHeight="1">
      <c r="A42" s="27"/>
      <c r="B42" s="9" t="s">
        <v>34</v>
      </c>
      <c r="C42" s="9"/>
      <c r="D42" s="24"/>
      <c r="E42" s="19"/>
      <c r="F42" s="25"/>
      <c r="G42" s="19"/>
      <c r="H42" s="19"/>
      <c r="I42" s="19"/>
      <c r="J42" s="19"/>
      <c r="K42" s="19">
        <f>K43</f>
        <v>75</v>
      </c>
    </row>
    <row r="43" spans="1:11" ht="19.5" customHeight="1">
      <c r="A43" s="27"/>
      <c r="B43" s="17"/>
      <c r="C43" s="9" t="s">
        <v>17</v>
      </c>
      <c r="D43" s="24"/>
      <c r="E43" s="19"/>
      <c r="F43" s="25"/>
      <c r="G43" s="19"/>
      <c r="H43" s="19"/>
      <c r="I43" s="19"/>
      <c r="J43" s="19"/>
      <c r="K43" s="19">
        <v>75</v>
      </c>
    </row>
    <row r="44" spans="1:11" s="7" customFormat="1" ht="19.5" customHeight="1">
      <c r="A44" s="36" t="s">
        <v>30</v>
      </c>
      <c r="B44" s="37"/>
      <c r="C44" s="38"/>
      <c r="D44" s="11">
        <f aca="true" t="shared" si="9" ref="D44:K44">D10+D17+D24</f>
        <v>1644699</v>
      </c>
      <c r="E44" s="11">
        <f t="shared" si="9"/>
        <v>1644699</v>
      </c>
      <c r="F44" s="11">
        <f t="shared" si="9"/>
        <v>1644699</v>
      </c>
      <c r="G44" s="11">
        <f t="shared" si="9"/>
        <v>69400.76000000001</v>
      </c>
      <c r="H44" s="11">
        <f t="shared" si="9"/>
        <v>13642.46</v>
      </c>
      <c r="I44" s="11">
        <f t="shared" si="9"/>
        <v>1535786.18</v>
      </c>
      <c r="J44" s="11">
        <f t="shared" si="9"/>
        <v>0</v>
      </c>
      <c r="K44" s="11">
        <f t="shared" si="9"/>
        <v>28992</v>
      </c>
    </row>
    <row r="47" ht="12.75">
      <c r="A47" s="12"/>
    </row>
  </sheetData>
  <sheetProtection/>
  <mergeCells count="24">
    <mergeCell ref="H1:K1"/>
    <mergeCell ref="H2:K2"/>
    <mergeCell ref="H3:K3"/>
    <mergeCell ref="A4:K4"/>
    <mergeCell ref="J5:K5"/>
    <mergeCell ref="A6:A8"/>
    <mergeCell ref="B6:B8"/>
    <mergeCell ref="C6:C8"/>
    <mergeCell ref="D6:D8"/>
    <mergeCell ref="E6:E8"/>
    <mergeCell ref="A44:C44"/>
    <mergeCell ref="B36:B37"/>
    <mergeCell ref="B39:B41"/>
    <mergeCell ref="A26:A43"/>
    <mergeCell ref="B27:B34"/>
    <mergeCell ref="J7:J8"/>
    <mergeCell ref="A11:A16"/>
    <mergeCell ref="B12:B16"/>
    <mergeCell ref="A18:A23"/>
    <mergeCell ref="B19:B23"/>
    <mergeCell ref="F6:J6"/>
    <mergeCell ref="K6:K8"/>
    <mergeCell ref="F7:F8"/>
    <mergeCell ref="G7:I7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scale="97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2015-12-23T07:45:58Z</cp:lastPrinted>
  <dcterms:created xsi:type="dcterms:W3CDTF">1997-02-26T13:46:56Z</dcterms:created>
  <dcterms:modified xsi:type="dcterms:W3CDTF">2015-12-23T07:46:22Z</dcterms:modified>
  <cp:category/>
  <cp:version/>
  <cp:contentType/>
  <cp:contentStatus/>
</cp:coreProperties>
</file>