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8"/>
  </bookViews>
  <sheets>
    <sheet name="1" sheetId="1" r:id="rId1"/>
    <sheet name="2" sheetId="2" r:id="rId2"/>
    <sheet name="3" sheetId="3" r:id="rId3"/>
    <sheet name="4 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1">'2'!$A$1:$X$411</definedName>
    <definedName name="_xlnm.Print_Area" localSheetId="2">'3'!$A$1:$L$29</definedName>
    <definedName name="_xlnm.Print_Area" localSheetId="5">'6'!$A$1:$J$24</definedName>
    <definedName name="_xlnm.Print_Area" localSheetId="6">'7'!$A$1:$D$35</definedName>
  </definedNames>
  <calcPr fullCalcOnLoad="1"/>
</workbook>
</file>

<file path=xl/sharedStrings.xml><?xml version="1.0" encoding="utf-8"?>
<sst xmlns="http://schemas.openxmlformats.org/spreadsheetml/2006/main" count="1337" uniqueCount="593">
  <si>
    <t>4.</t>
  </si>
  <si>
    <t>Dział</t>
  </si>
  <si>
    <t>Rozdział</t>
  </si>
  <si>
    <t>§</t>
  </si>
  <si>
    <t>Treść</t>
  </si>
  <si>
    <t>w tym:</t>
  </si>
  <si>
    <t>I.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</si>
  <si>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</si>
  <si>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</si>
  <si>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</si>
  <si>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</si>
  <si>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</si>
  <si>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</si>
  <si>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</si>
  <si>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</si>
  <si>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</si>
  <si>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</si>
  <si>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</si>
  <si>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</si>
  <si>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</si>
  <si>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</si>
  <si>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</si>
  <si>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</si>
  <si>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</si>
  <si>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</si>
  <si>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</si>
  <si>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</si>
  <si>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</si>
  <si>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</si>
  <si>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</si>
  <si>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</si>
  <si>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</si>
  <si>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</si>
  <si>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</si>
  <si>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</si>
  <si>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</si>
  <si>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</si>
  <si>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</si>
  <si>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</si>
  <si>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</si>
  <si>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</si>
  <si>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</si>
  <si>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</si>
  <si>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</si>
  <si>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</si>
  <si>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</si>
  <si>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</si>
  <si>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</si>
  <si>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</si>
  <si>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</si>
  <si>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</si>
  <si>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</si>
  <si>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</si>
  <si>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</si>
  <si>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</si>
  <si>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</si>
  <si>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</si>
  <si>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</si>
  <si>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</si>
  <si>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</si>
  <si>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</si>
  <si>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</si>
  <si>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</si>
  <si>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</si>
  <si>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</si>
  <si>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</si>
  <si>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</si>
  <si>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</si>
  <si>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</si>
  <si>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wynagrodzenia</t>
  </si>
  <si>
    <t>pochodne od wynagrodzeń</t>
  </si>
  <si>
    <t>dotacje</t>
  </si>
  <si>
    <t>Wydatki
bieżące</t>
  </si>
  <si>
    <t>Wydatki
majątkowe</t>
  </si>
  <si>
    <t>kredyty
i pożyczki</t>
  </si>
  <si>
    <t>środki wymienione
w art. 5 ust. 1 pkt 2 i 3 u.f.p.</t>
  </si>
  <si>
    <t>Ogółem</t>
  </si>
  <si>
    <t>§*</t>
  </si>
  <si>
    <t>dochody własne j.s.t.</t>
  </si>
  <si>
    <t xml:space="preserve">A.      
B.
C.
... </t>
  </si>
  <si>
    <t>Jednostka organizacyjna realizująca zadanie lub koordynująca program</t>
  </si>
  <si>
    <t>§**</t>
  </si>
  <si>
    <t>Nazwa zadania inwestycyjnego</t>
  </si>
  <si>
    <t>środki pochodzące
z innych  źródeł*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</si>
  <si>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</si>
  <si>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</si>
  <si>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</si>
  <si>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</si>
  <si>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</si>
  <si>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</si>
  <si>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</si>
  <si>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</si>
  <si>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</si>
  <si>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</si>
  <si>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</si>
  <si>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Wydatki
ogółem (6+10)</t>
  </si>
  <si>
    <t>świadczenia społeczne</t>
  </si>
  <si>
    <t>bieżące</t>
  </si>
  <si>
    <t>majątkowe</t>
  </si>
  <si>
    <t>dochody -dotacje
ogółem</t>
  </si>
  <si>
    <t>Dochody
ogółem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</si>
  <si>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</si>
  <si>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</si>
  <si>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</si>
  <si>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</si>
  <si>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</si>
  <si>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</si>
  <si>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Nazwa jednostki pomocniczej lub sołectwa</t>
  </si>
  <si>
    <t>kwota</t>
  </si>
  <si>
    <t>Nazwa zadania/podmiotu</t>
  </si>
  <si>
    <t>010</t>
  </si>
  <si>
    <t>01010</t>
  </si>
  <si>
    <t>Infrastruktura wodociągowa i sanitacyjna wsi</t>
  </si>
  <si>
    <t>Pozostała działalność</t>
  </si>
  <si>
    <t>400</t>
  </si>
  <si>
    <t>40002</t>
  </si>
  <si>
    <t>Dostarczanie wody</t>
  </si>
  <si>
    <t>Drogi publiczne gminne</t>
  </si>
  <si>
    <t>700</t>
  </si>
  <si>
    <t>70005</t>
  </si>
  <si>
    <t>Gospodarka gruntami i nieruchomościami</t>
  </si>
  <si>
    <t>Plany zagospodarowania przestrzennego</t>
  </si>
  <si>
    <t>Cmentarze</t>
  </si>
  <si>
    <t>75011</t>
  </si>
  <si>
    <t>Urzędy wojewódzkie</t>
  </si>
  <si>
    <t>75023</t>
  </si>
  <si>
    <t>Promocja jednostek samorządu terytorialnego</t>
  </si>
  <si>
    <t>2320</t>
  </si>
  <si>
    <t>751</t>
  </si>
  <si>
    <t>75101</t>
  </si>
  <si>
    <t>Urzędy naczelnych organów władzy państwowej, kontroli i ochrony prawa</t>
  </si>
  <si>
    <t>80101</t>
  </si>
  <si>
    <t>Szkoły podstawowe</t>
  </si>
  <si>
    <t>80104</t>
  </si>
  <si>
    <t>80110</t>
  </si>
  <si>
    <t>Gimnazja</t>
  </si>
  <si>
    <t>852</t>
  </si>
  <si>
    <t>85212</t>
  </si>
  <si>
    <t>85213</t>
  </si>
  <si>
    <t>Usługi opiekuńcze i specjalistyczne usługi opiekuńcze</t>
  </si>
  <si>
    <t>853</t>
  </si>
  <si>
    <t>85395</t>
  </si>
  <si>
    <t>Gospodarka ściekowa i ochrona wód</t>
  </si>
  <si>
    <t>Biblioteki</t>
  </si>
  <si>
    <t>0920</t>
  </si>
  <si>
    <t>Pozostałe odsetki</t>
  </si>
  <si>
    <t>0970</t>
  </si>
  <si>
    <t>Wpływy z różnych dochodów</t>
  </si>
  <si>
    <t>2010</t>
  </si>
  <si>
    <t>0830</t>
  </si>
  <si>
    <t>Wpływy z usług</t>
  </si>
  <si>
    <t>0910</t>
  </si>
  <si>
    <t>Odsetki od nieterminowych wpłat z tytułu podatków i opłat</t>
  </si>
  <si>
    <t>0470</t>
  </si>
  <si>
    <t>0690</t>
  </si>
  <si>
    <t>Wpływy z różnych opłat</t>
  </si>
  <si>
    <t>0750</t>
  </si>
  <si>
    <t>0760</t>
  </si>
  <si>
    <t>Wpływy z tytułu przekształcenia prawa użytkowania wieczystego przysługującego osobom fizycznym w prawo własności</t>
  </si>
  <si>
    <t>0770</t>
  </si>
  <si>
    <t>750</t>
  </si>
  <si>
    <t>756</t>
  </si>
  <si>
    <t>75601</t>
  </si>
  <si>
    <t>Wpływy z podatku dochodowego od osób fizycznych</t>
  </si>
  <si>
    <t>0350</t>
  </si>
  <si>
    <t>75615</t>
  </si>
  <si>
    <t>0310</t>
  </si>
  <si>
    <t>Podatek od nieruchomości</t>
  </si>
  <si>
    <t>0320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</si>
  <si>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</si>
  <si>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</si>
  <si>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</si>
  <si>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</si>
  <si>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</si>
  <si>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</si>
  <si>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</si>
  <si>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</si>
  <si>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</si>
  <si>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</si>
  <si>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</si>
  <si>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</si>
  <si>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</si>
  <si>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</si>
  <si>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0410</t>
  </si>
  <si>
    <t>Wpływy z opłaty skarbowej</t>
  </si>
  <si>
    <t>0480</t>
  </si>
  <si>
    <t>Wpływy z opłat za zezwolenia na sprzedaż alkoholu</t>
  </si>
  <si>
    <t>75621</t>
  </si>
  <si>
    <t>0010</t>
  </si>
  <si>
    <t>Podatek dochodowy od osób fizycznych</t>
  </si>
  <si>
    <t>0020</t>
  </si>
  <si>
    <t>Podatek dochodowy od osób prawnych</t>
  </si>
  <si>
    <t>758</t>
  </si>
  <si>
    <t>75801</t>
  </si>
  <si>
    <t>2920</t>
  </si>
  <si>
    <t>Subwencje ogólne z budżetu państwa</t>
  </si>
  <si>
    <t>801</t>
  </si>
  <si>
    <t>2310</t>
  </si>
  <si>
    <t>0490</t>
  </si>
  <si>
    <t>2030</t>
  </si>
  <si>
    <t>Dotacje celowe otrzymane z budżetu państwa na realizację zadań bieżących z zakresu administracji rządowej oraz innych zadań zleconych gminie (związkom gmin) ustawami</t>
  </si>
  <si>
    <t>85214</t>
  </si>
  <si>
    <t>85219</t>
  </si>
  <si>
    <t>Ośrodki pomocy społecznej</t>
  </si>
  <si>
    <t>85295</t>
  </si>
  <si>
    <t>2009</t>
  </si>
  <si>
    <t>900</t>
  </si>
  <si>
    <t>90001</t>
  </si>
  <si>
    <t>921</t>
  </si>
  <si>
    <t>92116</t>
  </si>
  <si>
    <t>85216</t>
  </si>
  <si>
    <t>Zasiłki stałe</t>
  </si>
  <si>
    <t>92695</t>
  </si>
  <si>
    <t>Sołectwo Bartąg</t>
  </si>
  <si>
    <t>Sołectwo Bartążek</t>
  </si>
  <si>
    <t>Sołectwo Dorotowo</t>
  </si>
  <si>
    <t>Sołectwo Gągławki</t>
  </si>
  <si>
    <t>Sołectwo Gryźliny-Zielonowo</t>
  </si>
  <si>
    <t>Sołectwo Jaroty</t>
  </si>
  <si>
    <t>Sołectwo Majdy-Kręsk</t>
  </si>
  <si>
    <t>Sołectwo Pluski-Rybaki</t>
  </si>
  <si>
    <t>Sołectwo Stawiguda</t>
  </si>
  <si>
    <t>Sołectwo Tomaszkowo</t>
  </si>
  <si>
    <t>Sołectwo Wymój</t>
  </si>
  <si>
    <t>OGÓŁEM</t>
  </si>
  <si>
    <t>Sołectwa</t>
  </si>
  <si>
    <t>Załącznik nr 4</t>
  </si>
  <si>
    <t>Lp</t>
  </si>
  <si>
    <t>Klasyfikacja (dział,    rozdział,  paragraf)</t>
  </si>
  <si>
    <t>Środki z budżetu krajowego</t>
  </si>
  <si>
    <t>wydatki razem (10+11+12)</t>
  </si>
  <si>
    <t>z tego źródła finansowania:</t>
  </si>
  <si>
    <t>pożyczki      i kredyty</t>
  </si>
  <si>
    <t xml:space="preserve">obligacje </t>
  </si>
  <si>
    <t>pozyczki na prefinansowanie z budżetu państwa</t>
  </si>
  <si>
    <t xml:space="preserve">Program: </t>
  </si>
  <si>
    <t>Wydatki na programy i projekty realizowane ze srodków pochodzących z funduszy strukturalnych i Funduszu Spójności oraz pozostałe środki pochodzące ze źródeł zagranicznych nie podlegające zwrotowi</t>
  </si>
  <si>
    <t>Domy i Ośrodki Kultury, świetlice i kluby</t>
  </si>
  <si>
    <t>Stowarzyszenie Przyjaciół Szkół Katolickich w Częstochowie - Publiczna Szkoła Podstawowa w Gryźlinach</t>
  </si>
  <si>
    <t xml:space="preserve">Załącznik nr 8 </t>
  </si>
  <si>
    <t>2007</t>
  </si>
  <si>
    <t>0980</t>
  </si>
  <si>
    <t>85228</t>
  </si>
  <si>
    <t>6297</t>
  </si>
  <si>
    <t>Prywatne Przedszkole "Bajka"</t>
  </si>
  <si>
    <t>Plan dochodów budżetu państwa</t>
  </si>
  <si>
    <t>Wpływy i wydatki związane z gromadzeniem środków z opłat i kar za korzystanie ze środowiska</t>
  </si>
  <si>
    <t>Wpływy z tytułu zwrotów wypłaconych świadczeń z funduszu alimentacyjnego</t>
  </si>
  <si>
    <t>Załącznik nr 1</t>
  </si>
  <si>
    <t>Sołectwo Miodówko-Zezuj</t>
  </si>
  <si>
    <t>Załącznik nr 3</t>
  </si>
  <si>
    <t>Ogółem (1+2)</t>
  </si>
  <si>
    <t>Załącznik nr 6</t>
  </si>
  <si>
    <t>01030</t>
  </si>
  <si>
    <t>Różne rozliczenia finansowe</t>
  </si>
  <si>
    <t>Załącznik nr 9</t>
  </si>
  <si>
    <t>Załącznik nr 7</t>
  </si>
  <si>
    <t>Załącznik nr 5</t>
  </si>
  <si>
    <t xml:space="preserve">A.      
B.       
C.
... </t>
  </si>
  <si>
    <t>92601</t>
  </si>
  <si>
    <t xml:space="preserve"> </t>
  </si>
  <si>
    <t>Dotacja na odwierty studni</t>
  </si>
  <si>
    <t>Obiekty sportowe</t>
  </si>
  <si>
    <t>Izby rolnicze</t>
  </si>
  <si>
    <t>926-92695</t>
  </si>
  <si>
    <t>1.2</t>
  </si>
  <si>
    <t>1.3</t>
  </si>
  <si>
    <t>Wydatki razem (14+15+16+17</t>
  </si>
  <si>
    <t>Sołectwo Ruś, Binduga, Zazdrość</t>
  </si>
  <si>
    <t>6050</t>
  </si>
  <si>
    <t>Urząd Gminy w Stawigudzie</t>
  </si>
  <si>
    <t>926</t>
  </si>
  <si>
    <t>6060</t>
  </si>
  <si>
    <t>Żłobki</t>
  </si>
  <si>
    <t>0929</t>
  </si>
  <si>
    <t>92109</t>
  </si>
  <si>
    <t>Domy i ośrodki kultury, świetlice i kluby</t>
  </si>
  <si>
    <t>Gospodarka odpadami</t>
  </si>
  <si>
    <t>Nazwa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</si>
  <si>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</si>
  <si>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</si>
  <si>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</si>
  <si>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</si>
  <si>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</si>
  <si>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</si>
  <si>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</si>
  <si>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</si>
  <si>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</si>
  <si>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</si>
  <si>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</si>
  <si>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</si>
  <si>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</si>
  <si>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</si>
  <si>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</si>
  <si>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01009</t>
  </si>
  <si>
    <t>Spółki wodne</t>
  </si>
  <si>
    <t>Różne opłaty i składki</t>
  </si>
  <si>
    <t>Dotacja przedmiotowa z budżetu dla jednostek niezaliczanych do sektora finansów publicznych</t>
  </si>
  <si>
    <t>Wydatki inwestycyjne jednostek budżetowych</t>
  </si>
  <si>
    <t>6059</t>
  </si>
  <si>
    <t>Wydatki na zakupy inwestycyjne jednostek budżetowych</t>
  </si>
  <si>
    <t>Wpłaty gmin na rzecz izb rolniczych w wysokości 2% uzyskanych wpływów z podatku rolnego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</si>
  <si>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</si>
  <si>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</si>
  <si>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</si>
  <si>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</si>
  <si>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</si>
  <si>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</si>
  <si>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</si>
  <si>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</si>
  <si>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Zakup usług pozostałych</t>
  </si>
  <si>
    <t>Wytwarzanie i zaopatrywanie w energię elektryczną, gaz i wodę</t>
  </si>
  <si>
    <t>Zakup energii</t>
  </si>
  <si>
    <t>Zakup usług remontowych</t>
  </si>
  <si>
    <t>Zakup usług dostępu do sieci Internet</t>
  </si>
  <si>
    <t>Wydatki na zakup i objęcie akcji, wniesienie wkładów do spółek prawa handlowego oraz na uzupełnienie funduszy statutowych banków państwowych i innych instytucji finansowych</t>
  </si>
  <si>
    <t>Transport i łączność</t>
  </si>
  <si>
    <t>Zakup usług przez jednostki samorządu terytorialnego od innych jednostek samorządu terytorialnego</t>
  </si>
  <si>
    <t>Kary i odszkodowania wypłacane na rzecz osób fizycznych</t>
  </si>
  <si>
    <t>Gospodarka mieszkaniowa</t>
  </si>
  <si>
    <t>Pozostałe podatki na rzecz budżetów jednostek samorządu terytorialnego</t>
  </si>
  <si>
    <t>Koszty postępowania sądowego i prokuratorskiego</t>
  </si>
  <si>
    <t>Działalność usługowa</t>
  </si>
  <si>
    <t>Administracja publiczna</t>
  </si>
  <si>
    <t>Wynagrodzenia osobowe pracowników</t>
  </si>
  <si>
    <t>Dodatkowe wynagrodzenie roczne</t>
  </si>
  <si>
    <t>Rady gmin (miast i miast na prawach powiatu)</t>
  </si>
  <si>
    <t xml:space="preserve">Różne wydatki na rzecz osób fizycznych </t>
  </si>
  <si>
    <t>Podróże służbowe krajowe</t>
  </si>
  <si>
    <t>Podróże służbowe zagraniczne</t>
  </si>
  <si>
    <t>Urzędy gmin (miast i miast na prawach powiatu)</t>
  </si>
  <si>
    <t>Wydatki osobowe niezaliczone do wynagrodzeń</t>
  </si>
  <si>
    <t>Wpłaty na Państwowy Fundusz Rehabilitacji Osób Niepełnosprawnych</t>
  </si>
  <si>
    <t>Zakup usług zdrowotnych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</si>
  <si>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</si>
  <si>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</si>
  <si>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Zakup usług obejmujacych tłumaczenia</t>
  </si>
  <si>
    <t>Zakup usług obejmujących wykonanie ekspertyz, analiz i opinii</t>
  </si>
  <si>
    <t>Odpisy na zakładowy fundusz świadczeń socjalnych</t>
  </si>
  <si>
    <t xml:space="preserve">Szkolenia pracowników niebędących członkami korpusu służby cywilnej </t>
  </si>
  <si>
    <t>Dotacje celowe przekazane dla powiatu na zadania bieżące realizowane na podstawie porozumień (umów) między jednostkami samorządu terytorialnego</t>
  </si>
  <si>
    <t>Urzędy naczelnych organów władzy państwowej, kontroli i ochrony prawa oraz sądownictwa</t>
  </si>
  <si>
    <t>Bezpieczeństwo publiczne i ochrona przeciwpożarowa</t>
  </si>
  <si>
    <t>Ochotnicze straże pożarne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</si>
  <si>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</si>
  <si>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</si>
  <si>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</si>
  <si>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</si>
  <si>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</si>
  <si>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</si>
  <si>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</si>
  <si>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Oświata i wychowanie</t>
  </si>
  <si>
    <t>Dotacja podmiotowa z budżetu dla publicznej jednostki systemu oświaty prowadzonej przez osobę prawną inną niż jednostka samorządu terytorialnego lub przez osobę fizyczną</t>
  </si>
  <si>
    <t>Zakup środków żywności</t>
  </si>
  <si>
    <t>Zakup pomocy naukowych, dydaktycznych i książek</t>
  </si>
  <si>
    <t xml:space="preserve">Przedszkola </t>
  </si>
  <si>
    <t>Dotacja podmiotowa z budżetu dla niepublicznej jednostki systemu oświaty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</si>
  <si>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</si>
  <si>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</si>
  <si>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</si>
  <si>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</si>
  <si>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</si>
  <si>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</si>
  <si>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</si>
  <si>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</si>
  <si>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Świadczenia społeczne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</si>
  <si>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</si>
  <si>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</si>
  <si>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</si>
  <si>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</si>
  <si>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</si>
  <si>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Pozostałe zadania w zakresie polityki społecznej</t>
  </si>
  <si>
    <t>Dotacja podmiotowa z budżetu dla jednostek niezaliczanych do sektora finansów publicznych</t>
  </si>
  <si>
    <t>Edukacyjna opieka wychowawcza</t>
  </si>
  <si>
    <t>Świetlice szkolne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</si>
  <si>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</si>
  <si>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</si>
  <si>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</si>
  <si>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</si>
  <si>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</si>
  <si>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Wynagrodzenia agencyjno-prowizyjne</t>
  </si>
  <si>
    <t>Kultura i ochrona dziedzictwa narodowego</t>
  </si>
  <si>
    <t>Dotacja podmiotowa z budżetu dla samorządowej instytucji kultury</t>
  </si>
  <si>
    <t>Kultura fizyczna</t>
  </si>
  <si>
    <t>Wydatki razem:</t>
  </si>
  <si>
    <t>Klasyfikacja                                                                    §</t>
  </si>
  <si>
    <t>4010</t>
  </si>
  <si>
    <t>4040</t>
  </si>
  <si>
    <t>4300</t>
  </si>
  <si>
    <t>3110</t>
  </si>
  <si>
    <t>4130</t>
  </si>
  <si>
    <t>Dom Rozwoju Malucha "Promyczek"</t>
  </si>
  <si>
    <t>Załącznik nr 2</t>
  </si>
  <si>
    <t>Wydatki w okresie realizacji projektu (całkowita wartośc projektu) (6+7)</t>
  </si>
  <si>
    <t>pożyczki i kredyty</t>
  </si>
  <si>
    <t>Program Operacyjny Kapitał Ludzki</t>
  </si>
  <si>
    <t>853-85395</t>
  </si>
  <si>
    <t>Zadania inwestycyjne (roczne i wieloletnie) przewidziane do realizacji w 2014 r.</t>
  </si>
  <si>
    <t>Planowane wydatki na inwestycje wieloletnie przewidziane do realizacji w 2014 roku**</t>
  </si>
  <si>
    <t>rok budżetowy 2014 (8+9+10+11)</t>
  </si>
  <si>
    <t xml:space="preserve">A.  
B. 
C.
... </t>
  </si>
  <si>
    <t xml:space="preserve">A.      
B.       
C. 
... </t>
  </si>
  <si>
    <t>Rozwiązanie gospodarki wodno-ściekowej na terenie gminy Stawiguda poprzez budowę sieci wodociągowej i kanalizacyjnej w miejscowości Kręsk, Gryźliny, Zielonowo</t>
  </si>
  <si>
    <t>Zakup agregatu prądotwórczego</t>
  </si>
  <si>
    <t>Zakup komputerów i programów komputerowych</t>
  </si>
  <si>
    <t>754</t>
  </si>
  <si>
    <t>75412</t>
  </si>
  <si>
    <t>Poprawa bezpieczeństwa ekologicznego w regionie poprzez doposażenie OSP w Stawigudzie w średni samochód ratowniczo-gaśniczy</t>
  </si>
  <si>
    <t>Zakup spręzyny hydraulicznej oraz pomp ściekowych</t>
  </si>
  <si>
    <t>90095</t>
  </si>
  <si>
    <t>Zakup samochodu do Gospodarki Komunalnej</t>
  </si>
  <si>
    <t>6057   6059</t>
  </si>
  <si>
    <t>Nowoczesna wieś-zakup wyposażenia do świetlic wiejskich</t>
  </si>
  <si>
    <t>Zagospodarowanie linii brzegowej rzeki Łyny poprzez budowę pomostu w miejscowości Ruś</t>
  </si>
  <si>
    <t>Zagospodarowanie linii brzegowej Jeziora Wulpińskiego poprzez budowę pomostu w miejscowości Tomaszkowo</t>
  </si>
  <si>
    <t>6067   6059</t>
  </si>
  <si>
    <t>Zakup infrastruktury wodno-kanalizacyjnej</t>
  </si>
  <si>
    <t xml:space="preserve">A.  
B.       
C. 
... </t>
  </si>
  <si>
    <t xml:space="preserve">A.   
B.       
C. 
... </t>
  </si>
  <si>
    <t xml:space="preserve">A.    
B.       
C. 
... </t>
  </si>
  <si>
    <t>Zagospodarowanie terenu w miejscowości Wymój</t>
  </si>
  <si>
    <t>2014 r.,              z tego:</t>
  </si>
  <si>
    <t>Dochody i wydatki związane z realizacją zadań z zakresu administracji rządowej i innych zadań zleconych odrębnymi ustawami w 2014 r.</t>
  </si>
  <si>
    <t>Dochody i wydatki związane z realizacją zadań realizowanych na podstawie umów lub porozumień między jednostkami samorządu terytorialnego w 2014 r.</t>
  </si>
  <si>
    <t>754-75412</t>
  </si>
  <si>
    <t>6 "Środowisko Przyrodnicze"</t>
  </si>
  <si>
    <t>Program Regionalny Narodowa Strategia Spójności</t>
  </si>
  <si>
    <t>6.2 - "Ochrona środowiska przed zanieczyszczeniami i zniszczeniami." Poddziałanie 6.2.2 - "Bezpieczeństwo ekologiczne"</t>
  </si>
  <si>
    <t>"Poprawa bezpieczeństwa ekologicznego w regionie poprzez doposażenie OSP w Stawigudzie w średni samochód ratowniczo-gaśniczy"</t>
  </si>
  <si>
    <t>Program Rozwoju Obszarów Wiejskich na lata 2007-2013</t>
  </si>
  <si>
    <t>413 - "Wdrażanie lokalnych strategii rozwoju"</t>
  </si>
  <si>
    <t>"Nowoczesna wieś - zakup wyposażenia do świetlic wiejskich"</t>
  </si>
  <si>
    <t>921-92109</t>
  </si>
  <si>
    <t>1.4</t>
  </si>
  <si>
    <t>1.5</t>
  </si>
  <si>
    <t>010-01010</t>
  </si>
  <si>
    <t>321 - "Podstawowe usługi dla gospodarki i ludności wiejskiej"</t>
  </si>
  <si>
    <t>"Rozwiązanie gospodarki wodno-ściekowej na terenie gminy Stawiguda poprzez budowę sieci wodociągowej i kanalizacyjnej w miejscowości Kręsk, Gryźliny i Zielonowo"</t>
  </si>
  <si>
    <t>2015r.</t>
  </si>
  <si>
    <t>2014r.</t>
  </si>
  <si>
    <t>Program Operacyjny  "Zrównoważony rozwój sektora rybołóstwa i nadbrzeżnych obszarów rybackich 2007-2013"</t>
  </si>
  <si>
    <t>"Zagospodarowanie linii brzegowej jeziora Wulpińskiego poprzez budowę pomostu w miejscowości Tomaszkowo"</t>
  </si>
  <si>
    <t>4 - "Zrównoważony rozwój obszarów zależnych od rybactwa"  4.1. - "Rozwój obszarów zależnych od rybactwa"</t>
  </si>
  <si>
    <t>Poprawa atrakcyjności i wzmocnienie konkurencyjności terenu gminy Stawiguda w miejscowości Tomaszkowo</t>
  </si>
  <si>
    <t>Poprawa atrakcyjności i wzmocnienie konkurencyjności terenu gminy Stawiguda w miejscowości Ruś</t>
  </si>
  <si>
    <t>"Zagospodarowanie linii brzegowej rzeku Łyny poprzez budowę pomostu w miejscowości Ruś"</t>
  </si>
  <si>
    <t>Poprawa atrakcyjności i wzmocnienie kinkurencyjności miejscowości Stawiguda poprzez budowę pasażu pieszego z elementami małej architektury</t>
  </si>
  <si>
    <t>"Rewitalizacja przestrzeni publicznej w miejscowości Stawiguda poprzez budowę pasażu pieszego z elementami małej architektury"</t>
  </si>
  <si>
    <t>Rewitalizacja przestrzeni publicznej w miejscowości Stawiguda poprzez budowę pasażu pieszego z elementami małej architektury"</t>
  </si>
  <si>
    <t>VII Promocja Integracji Społecznej</t>
  </si>
  <si>
    <t>7.1 Rozwój i upowszechnienie aktywnej integracji przez ośrodki pomocy społecznej</t>
  </si>
  <si>
    <t>Zrealizuj Siebie aktywizacja społeczna i zawodowa mieszkańców gminy Stawiguda</t>
  </si>
  <si>
    <t>852-85214</t>
  </si>
  <si>
    <t>z tego:                                                                                            2014 r</t>
  </si>
  <si>
    <t>z tego:                                                        2013r.</t>
  </si>
  <si>
    <t>1.6</t>
  </si>
  <si>
    <t xml:space="preserve"> Przychody i rozchody budżetu w 2014 r.</t>
  </si>
  <si>
    <t>Wydatki jednostek pomocniczych w 2014 r.</t>
  </si>
  <si>
    <t>Zestawienie planowanych kwot dotacji udzielanych z budżetu jst, realizowanych przez podmioty należące i nienależące do sektora finansów publicznych w 2014 r.</t>
  </si>
  <si>
    <t>Wspieranie i upowszechnianie kultury fizycznej przez klub sportowy wraz z utrzymaniem boiska sportowego w Gryźlinach</t>
  </si>
  <si>
    <t>Wspieranie i upowszechnianie kultury fizycznej przez klub sportowy wraz z utrzymaniem boiska sportowego w Gągławkach</t>
  </si>
  <si>
    <t>Wspieranie i upowszechnianie kultury fizycznej przez klub sportowy wraz z utrzymaniem stadionu sportowego w Stawigudzie</t>
  </si>
  <si>
    <t>Plan dochodów budżetu gminy na 2014 r.</t>
  </si>
  <si>
    <t>Plan</t>
  </si>
  <si>
    <t>Opłaty na rzecz budżetów jednostek samorządu terytorialnego</t>
  </si>
  <si>
    <t>Odsetki, dyskonto i inne rozliczenia dotyczące skarbowych papierów wartościowych, kredytów i pożyczek oraz innych instrumentów finansowych, związanych z obsługą długu krajowego</t>
  </si>
  <si>
    <t>Wpłaty jednostek samorządu terytorialnego do budżetu państwa</t>
  </si>
  <si>
    <t>Oddziały przedszkolne w szkołach podstawowych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</si>
  <si>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</si>
  <si>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PLAN WYDATKÓW BUDŻETU GMINY NA 2014 ROK</t>
  </si>
  <si>
    <t>Plan 2014r.</t>
  </si>
  <si>
    <t>do Uchwały Rady Gminy Nr XXXII/255/2013</t>
  </si>
  <si>
    <t>z dnia 19 grudnia 2013r.</t>
  </si>
  <si>
    <t>do Uchwały Rady Gminy Nr  XXXII/255/2013</t>
  </si>
  <si>
    <t>Plan ogółem</t>
  </si>
  <si>
    <t>1</t>
  </si>
  <si>
    <t>2</t>
  </si>
  <si>
    <t>3</t>
  </si>
  <si>
    <t>4</t>
  </si>
  <si>
    <t>5</t>
  </si>
  <si>
    <t>100 000,00</t>
  </si>
  <si>
    <t xml:space="preserve">w tym z tytułu dotacji i środków na finansowanie wydatków na realizację zadań finansowanych z udziałem środków, o których mowa w art. 5 ust. 1 pkt 2 i 3 
</t>
  </si>
  <si>
    <t>0,00</t>
  </si>
  <si>
    <t>1 005 000,00</t>
  </si>
  <si>
    <t>1 000 000,00</t>
  </si>
  <si>
    <t>3 000,00</t>
  </si>
  <si>
    <t>2 000,00</t>
  </si>
  <si>
    <t>225 300,00</t>
  </si>
  <si>
    <t>Wpływy z opłat za trwały zarząd, użytkowanie, służebność i użytkowanie wieczyste nieruchomości</t>
  </si>
  <si>
    <t>50 000,00</t>
  </si>
  <si>
    <t>Wpływy z innych lokalnych opłat pobieranych przez jednostki samorządu terytorialnego na podstawie odrębnych ustaw</t>
  </si>
  <si>
    <t>80 000,00</t>
  </si>
  <si>
    <t>300,00</t>
  </si>
  <si>
    <t>Dochody z najmu i dzierżawy składników majątkowych Skarbu Państwa, jednostek samorządu terytorialnego lub innych jednostek zaliczanych do sektora finansów publicznych oraz innych umów o podobnym charakterze</t>
  </si>
  <si>
    <t>90 000,00</t>
  </si>
  <si>
    <t>139 387,00</t>
  </si>
  <si>
    <t>74 387,00</t>
  </si>
  <si>
    <t>65 000,00</t>
  </si>
  <si>
    <t>45 000,00</t>
  </si>
  <si>
    <t>20 000,00</t>
  </si>
  <si>
    <t>1 100,00</t>
  </si>
  <si>
    <t>Dochody od osób prawnych, od osób fizycznych i od innych jednostek nieposiadających osobowości prawnej oraz wydatki związane z ich poborem</t>
  </si>
  <si>
    <t>16 046 808,64</t>
  </si>
  <si>
    <t>10 100,00</t>
  </si>
  <si>
    <t>Podatek od działalności gospodarczej osób fizycznych, opłacany w formie karty podatkowej</t>
  </si>
  <si>
    <t>10 000,00</t>
  </si>
  <si>
    <t>100,00</t>
  </si>
  <si>
    <t>Wpływy z podatku rolnego, podatku leśnego, podatku od czynności cywilnoprawnych, podatków i opłat lokalnych od osób prawnych i innych jednostek organizacyjnych</t>
  </si>
  <si>
    <t>2 778 500,00</t>
  </si>
  <si>
    <t>2 410 000,00</t>
  </si>
  <si>
    <t>Podatek rolny</t>
  </si>
  <si>
    <t>32 000,00</t>
  </si>
  <si>
    <t>300 000,00</t>
  </si>
  <si>
    <t>26 000,00</t>
  </si>
  <si>
    <t>500,00</t>
  </si>
  <si>
    <t>Wpływy z podatku rolnego, podatku leśnego, podatku od spadków i darowizn, podatku od czynności cywilno-prawnych oraz podatków i opłat lokalnych od osób fizycznych</t>
  </si>
  <si>
    <t>3 833 000,64</t>
  </si>
  <si>
    <t>2 950 000,64</t>
  </si>
  <si>
    <t>190 000,00</t>
  </si>
  <si>
    <t>12 000,00</t>
  </si>
  <si>
    <t>68 000,00</t>
  </si>
  <si>
    <t>1 000,00</t>
  </si>
  <si>
    <t>57 000,00</t>
  </si>
  <si>
    <t>520 000,00</t>
  </si>
  <si>
    <t>5 000,00</t>
  </si>
  <si>
    <t>Wpływy z innych opłat stanowiących dochody jednostek samorządu terytorialnego na podstawie ustaw</t>
  </si>
  <si>
    <t>239 000,00</t>
  </si>
  <si>
    <t>40 000,00</t>
  </si>
  <si>
    <t>109 000,00</t>
  </si>
  <si>
    <t>Udziały gmin w podatkach stanowiących dochód budżetu państwa</t>
  </si>
  <si>
    <t>9 186 208,00</t>
  </si>
  <si>
    <t>9 086 208,00</t>
  </si>
  <si>
    <t>4 507 040,00</t>
  </si>
  <si>
    <t>Część oświatowa subwencji ogólnej dla jednostek samorządu terytorialnego</t>
  </si>
  <si>
    <t>840 000,00</t>
  </si>
  <si>
    <t>178 500,00</t>
  </si>
  <si>
    <t>6 800,00</t>
  </si>
  <si>
    <t>150 000,00</t>
  </si>
  <si>
    <t>Dotacje celowe otrzymane z gminy na zadania bieżące realizowane na podstawie porozumień (umów) między jednostkami samorządu terytorialnego</t>
  </si>
  <si>
    <t>18 700,00</t>
  </si>
  <si>
    <t>613 000,00</t>
  </si>
  <si>
    <t>1 500,00</t>
  </si>
  <si>
    <t>461 500,00</t>
  </si>
  <si>
    <t>48 500,00</t>
  </si>
  <si>
    <t>3 500,00</t>
  </si>
  <si>
    <t>42 000,00</t>
  </si>
  <si>
    <t>1 463 877,00</t>
  </si>
  <si>
    <t>1 240 882,00</t>
  </si>
  <si>
    <t>13 000,00</t>
  </si>
  <si>
    <t>1 225 882,00</t>
  </si>
  <si>
    <t>19 250,00</t>
  </si>
  <si>
    <t>13 439,00</t>
  </si>
  <si>
    <t>Dotacje celowe otrzymane z budżetu państwa na realizację własnych zadań bieżących gmin (związków gmin)</t>
  </si>
  <si>
    <t>5 811,00</t>
  </si>
  <si>
    <t>32 940,00</t>
  </si>
  <si>
    <t>6 720,00</t>
  </si>
  <si>
    <t>26 220,00</t>
  </si>
  <si>
    <t>20 568,00</t>
  </si>
  <si>
    <t>83 277,00</t>
  </si>
  <si>
    <t>2 570,00</t>
  </si>
  <si>
    <t>130,00</t>
  </si>
  <si>
    <t>80 577,00</t>
  </si>
  <si>
    <t>23 300,00</t>
  </si>
  <si>
    <t>43 660,00</t>
  </si>
  <si>
    <t>109 883,77</t>
  </si>
  <si>
    <t>700,00</t>
  </si>
  <si>
    <t>Dotacje celowe w ramach programów finansowanych z udziałem środków europejskich oraz środków o których mowa w art.5 ust.1 pkt 3 oraz ust. 3 pkt 5 i 6 ustawy, lub płatności w ramach budżetu środków europejskich</t>
  </si>
  <si>
    <t>103 694,05</t>
  </si>
  <si>
    <t>5 489,72</t>
  </si>
  <si>
    <t>2 175 000,00</t>
  </si>
  <si>
    <t>1 107 000,00</t>
  </si>
  <si>
    <t>1 100 000,00</t>
  </si>
  <si>
    <t>90002</t>
  </si>
  <si>
    <t>1 050 000,00</t>
  </si>
  <si>
    <t>90019</t>
  </si>
  <si>
    <t>18 000,00</t>
  </si>
  <si>
    <t>4 500,00</t>
  </si>
  <si>
    <t>Dotacje celowe otrzymane z powiatu na zadania bieżące realizowane na podstawie porozumień (umów) między jednostkami samorządu terytorialnego</t>
  </si>
  <si>
    <t>razem:</t>
  </si>
  <si>
    <t>26 617 896,41</t>
  </si>
  <si>
    <t>1 365 000,00</t>
  </si>
  <si>
    <t>Wpłaty z tytułu odpłatnego nabycia prawa własności oraz prawa użytkowania wieczystego nieruchomości</t>
  </si>
  <si>
    <t>1 300 000,00</t>
  </si>
  <si>
    <t>706 640,00</t>
  </si>
  <si>
    <t>Środki na dofinansowanie własnych inwestycji gmin (związków gmin), powiatów (związków powiatów), samorządów województw, pozyskane z innych źródeł</t>
  </si>
  <si>
    <t>23 237,88</t>
  </si>
  <si>
    <t>396 630,71</t>
  </si>
  <si>
    <t>2 491 508,59</t>
  </si>
  <si>
    <t>1 126 508,59</t>
  </si>
  <si>
    <t>Ogółem:</t>
  </si>
  <si>
    <t>29 109 405,00</t>
  </si>
  <si>
    <t xml:space="preserve">w tym z tytułu dotacji
i środków na finansowanie wydatków na realizację zadań finansowanych z udziałem środków, o których mowa w art. 5 ust. 1 pkt 2 i 3 
</t>
  </si>
  <si>
    <t>1 236 392,36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</si>
</sst>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#,##0.00_ ;\-#,##0.00\ "/>
    <numFmt numFmtId="178" formatCode="00\-000"/>
    <numFmt numFmtId="179" formatCode="0.0"/>
    <numFmt numFmtId="180" formatCode="#,##0.00\ &quot;zł&quot;"/>
    <numFmt numFmtId="181" formatCode="#,##0.00\ _z_ł"/>
    <numFmt numFmtId="182" formatCode="#,##0.000\ _z_ł"/>
    <numFmt numFmtId="183" formatCode="#,##0.0000\ _z_ł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CE"/>
      <family val="0"/>
    </font>
    <font>
      <sz val="5"/>
      <name val="Times New Roman"/>
      <family val="1"/>
    </font>
    <font>
      <sz val="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7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3" fontId="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13" xfId="0" applyNumberFormat="1" applyFont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3" fontId="6" fillId="0" borderId="17" xfId="0" applyNumberFormat="1" applyFont="1" applyBorder="1" applyAlignment="1">
      <alignment horizontal="center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22" xfId="0" applyFont="1" applyBorder="1" applyAlignment="1">
      <alignment horizontal="center" vertical="center"/>
    </xf>
    <xf numFmtId="0" fontId="4" fillId="20" borderId="16" xfId="0" applyFont="1" applyFill="1" applyBorder="1" applyAlignment="1">
      <alignment vertical="center"/>
    </xf>
    <xf numFmtId="0" fontId="6" fillId="2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3" fontId="6" fillId="20" borderId="16" xfId="0" applyNumberFormat="1" applyFont="1" applyFill="1" applyBorder="1" applyAlignment="1">
      <alignment horizontal="center" vertical="center"/>
    </xf>
    <xf numFmtId="43" fontId="6" fillId="0" borderId="22" xfId="0" applyNumberFormat="1" applyFont="1" applyBorder="1" applyAlignment="1">
      <alignment horizontal="center" vertical="center"/>
    </xf>
    <xf numFmtId="43" fontId="6" fillId="0" borderId="23" xfId="0" applyNumberFormat="1" applyFont="1" applyBorder="1" applyAlignment="1">
      <alignment horizontal="center" vertical="center"/>
    </xf>
    <xf numFmtId="43" fontId="6" fillId="0" borderId="24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3" fontId="6" fillId="0" borderId="0" xfId="42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43" fontId="6" fillId="0" borderId="13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43" fontId="5" fillId="0" borderId="13" xfId="0" applyNumberFormat="1" applyFont="1" applyBorder="1" applyAlignment="1">
      <alignment vertical="center"/>
    </xf>
    <xf numFmtId="43" fontId="7" fillId="0" borderId="14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18" fillId="0" borderId="29" xfId="0" applyNumberFormat="1" applyFont="1" applyFill="1" applyAlignment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29" xfId="0" applyFont="1" applyFill="1" applyAlignment="1">
      <alignment horizontal="center" vertical="center" wrapText="1" shrinkToFit="1"/>
    </xf>
    <xf numFmtId="0" fontId="17" fillId="0" borderId="29" xfId="0" applyFont="1" applyFill="1" applyAlignment="1">
      <alignment horizontal="center" vertical="center" wrapText="1" shrinkToFit="1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12" fillId="0" borderId="13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3" fontId="6" fillId="0" borderId="37" xfId="0" applyNumberFormat="1" applyFont="1" applyBorder="1" applyAlignment="1">
      <alignment horizontal="left" vertical="center"/>
    </xf>
    <xf numFmtId="181" fontId="6" fillId="0" borderId="0" xfId="0" applyNumberFormat="1" applyFont="1" applyAlignment="1">
      <alignment vertical="center" wrapText="1"/>
    </xf>
    <xf numFmtId="183" fontId="6" fillId="0" borderId="0" xfId="0" applyNumberFormat="1" applyFont="1" applyAlignment="1">
      <alignment vertical="center" wrapText="1"/>
    </xf>
    <xf numFmtId="43" fontId="4" fillId="0" borderId="13" xfId="0" applyNumberFormat="1" applyFont="1" applyBorder="1" applyAlignment="1">
      <alignment horizontal="left" vertical="center"/>
    </xf>
    <xf numFmtId="43" fontId="4" fillId="0" borderId="38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3" fontId="6" fillId="0" borderId="13" xfId="0" applyNumberFormat="1" applyFont="1" applyBorder="1" applyAlignment="1">
      <alignment vertical="center" wrapText="1"/>
    </xf>
    <xf numFmtId="43" fontId="6" fillId="0" borderId="13" xfId="0" applyNumberFormat="1" applyFont="1" applyBorder="1" applyAlignment="1">
      <alignment vertical="center"/>
    </xf>
    <xf numFmtId="43" fontId="4" fillId="24" borderId="41" xfId="0" applyNumberFormat="1" applyFont="1" applyFill="1" applyBorder="1" applyAlignment="1">
      <alignment horizontal="right" vertical="center"/>
    </xf>
    <xf numFmtId="43" fontId="4" fillId="24" borderId="42" xfId="0" applyNumberFormat="1" applyFont="1" applyFill="1" applyBorder="1" applyAlignment="1">
      <alignment horizontal="right" vertical="center"/>
    </xf>
    <xf numFmtId="0" fontId="4" fillId="24" borderId="4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3" fontId="5" fillId="0" borderId="39" xfId="0" applyNumberFormat="1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vertical="center"/>
    </xf>
    <xf numFmtId="43" fontId="7" fillId="0" borderId="5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7" fillId="0" borderId="5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3" fontId="7" fillId="0" borderId="5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43" fontId="7" fillId="0" borderId="54" xfId="0" applyNumberFormat="1" applyFont="1" applyBorder="1" applyAlignment="1">
      <alignment vertical="center"/>
    </xf>
    <xf numFmtId="43" fontId="7" fillId="0" borderId="55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5" fillId="0" borderId="42" xfId="0" applyNumberFormat="1" applyFont="1" applyBorder="1" applyAlignment="1">
      <alignment vertical="center"/>
    </xf>
    <xf numFmtId="43" fontId="5" fillId="0" borderId="43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43" fontId="7" fillId="0" borderId="14" xfId="0" applyNumberFormat="1" applyFont="1" applyBorder="1" applyAlignment="1">
      <alignment horizontal="right" vertical="center"/>
    </xf>
    <xf numFmtId="43" fontId="7" fillId="0" borderId="53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43" fontId="7" fillId="0" borderId="30" xfId="0" applyNumberFormat="1" applyFont="1" applyBorder="1" applyAlignment="1">
      <alignment horizontal="right" vertical="center"/>
    </xf>
    <xf numFmtId="43" fontId="7" fillId="0" borderId="57" xfId="0" applyNumberFormat="1" applyFont="1" applyBorder="1" applyAlignment="1">
      <alignment horizontal="right" vertical="center"/>
    </xf>
    <xf numFmtId="43" fontId="7" fillId="0" borderId="13" xfId="0" applyNumberFormat="1" applyFont="1" applyBorder="1" applyAlignment="1">
      <alignment horizontal="right" vertical="center"/>
    </xf>
    <xf numFmtId="43" fontId="7" fillId="0" borderId="39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5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5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6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43" fontId="7" fillId="0" borderId="61" xfId="0" applyNumberFormat="1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43" fontId="5" fillId="0" borderId="46" xfId="0" applyNumberFormat="1" applyFont="1" applyBorder="1" applyAlignment="1">
      <alignment vertical="center"/>
    </xf>
    <xf numFmtId="43" fontId="5" fillId="0" borderId="47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" fontId="17" fillId="0" borderId="29" xfId="0" applyNumberFormat="1" applyFont="1" applyFill="1" applyAlignment="1">
      <alignment horizontal="right" vertical="center" wrapText="1" shrinkToFit="1"/>
    </xf>
    <xf numFmtId="4" fontId="18" fillId="0" borderId="29" xfId="0" applyNumberFormat="1" applyFont="1" applyFill="1" applyAlignment="1">
      <alignment horizontal="right" vertical="center" wrapText="1" shrinkToFit="1"/>
    </xf>
    <xf numFmtId="4" fontId="18" fillId="0" borderId="29" xfId="0" applyNumberFormat="1" applyFont="1" applyFill="1" applyAlignment="1">
      <alignment horizontal="right" vertical="center" wrapText="1" shrinkToFit="1"/>
    </xf>
    <xf numFmtId="0" fontId="18" fillId="0" borderId="29" xfId="0" applyFont="1" applyFill="1" applyAlignment="1">
      <alignment horizontal="center" vertical="center" wrapText="1" shrinkToFit="1"/>
    </xf>
    <xf numFmtId="0" fontId="18" fillId="0" borderId="29" xfId="0" applyFont="1" applyFill="1" applyAlignment="1">
      <alignment horizontal="left" vertical="center" wrapText="1" shrinkToFit="1"/>
    </xf>
    <xf numFmtId="4" fontId="17" fillId="0" borderId="29" xfId="0" applyNumberFormat="1" applyFont="1" applyFill="1" applyAlignment="1">
      <alignment horizontal="right" vertical="center" wrapText="1" shrinkToFit="1"/>
    </xf>
    <xf numFmtId="0" fontId="6" fillId="0" borderId="15" xfId="0" applyFont="1" applyBorder="1" applyAlignment="1">
      <alignment horizontal="center" vertical="center"/>
    </xf>
    <xf numFmtId="0" fontId="17" fillId="0" borderId="29" xfId="0" applyFont="1" applyFill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9" fillId="0" borderId="63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Font="1" applyBorder="1" applyAlignment="1">
      <alignment horizontal="center" vertical="center"/>
    </xf>
    <xf numFmtId="49" fontId="18" fillId="0" borderId="29" xfId="0" applyNumberFormat="1" applyFont="1" applyFill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0" borderId="64" xfId="0" applyFont="1" applyFill="1" applyBorder="1" applyAlignment="1">
      <alignment horizontal="center" vertical="center" wrapText="1"/>
    </xf>
    <xf numFmtId="0" fontId="4" fillId="20" borderId="65" xfId="0" applyFont="1" applyFill="1" applyBorder="1" applyAlignment="1">
      <alignment horizontal="center" vertical="center" wrapText="1"/>
    </xf>
    <xf numFmtId="0" fontId="4" fillId="20" borderId="66" xfId="0" applyFont="1" applyFill="1" applyBorder="1" applyAlignment="1">
      <alignment horizontal="center" vertical="center" wrapText="1"/>
    </xf>
    <xf numFmtId="0" fontId="4" fillId="20" borderId="67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68" xfId="0" applyFont="1" applyBorder="1" applyAlignment="1">
      <alignment/>
    </xf>
    <xf numFmtId="0" fontId="4" fillId="20" borderId="69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 textRotation="90"/>
    </xf>
    <xf numFmtId="0" fontId="0" fillId="0" borderId="70" xfId="0" applyFont="1" applyBorder="1" applyAlignment="1">
      <alignment textRotation="90"/>
    </xf>
    <xf numFmtId="0" fontId="4" fillId="20" borderId="6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70" xfId="0" applyFont="1" applyBorder="1" applyAlignment="1">
      <alignment/>
    </xf>
    <xf numFmtId="0" fontId="4" fillId="24" borderId="71" xfId="0" applyFont="1" applyFill="1" applyBorder="1" applyAlignment="1">
      <alignment horizontal="right" vertical="center"/>
    </xf>
    <xf numFmtId="0" fontId="4" fillId="24" borderId="72" xfId="0" applyFont="1" applyFill="1" applyBorder="1" applyAlignment="1">
      <alignment horizontal="right" vertical="center"/>
    </xf>
    <xf numFmtId="0" fontId="4" fillId="24" borderId="41" xfId="0" applyFont="1" applyFill="1" applyBorder="1" applyAlignment="1">
      <alignment horizontal="right" vertical="center"/>
    </xf>
    <xf numFmtId="0" fontId="4" fillId="20" borderId="7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74" xfId="0" applyFont="1" applyBorder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70" xfId="0" applyFont="1" applyFill="1" applyBorder="1" applyAlignment="1">
      <alignment horizontal="center" vertical="center" wrapText="1"/>
    </xf>
    <xf numFmtId="0" fontId="4" fillId="20" borderId="69" xfId="0" applyFont="1" applyFill="1" applyBorder="1" applyAlignment="1">
      <alignment horizontal="center" vertical="center"/>
    </xf>
    <xf numFmtId="0" fontId="4" fillId="20" borderId="49" xfId="0" applyFont="1" applyFill="1" applyBorder="1" applyAlignment="1">
      <alignment horizontal="center" vertical="center" wrapText="1"/>
    </xf>
    <xf numFmtId="0" fontId="4" fillId="20" borderId="75" xfId="0" applyFont="1" applyFill="1" applyBorder="1" applyAlignment="1">
      <alignment horizontal="center" vertical="center" wrapText="1"/>
    </xf>
    <xf numFmtId="0" fontId="4" fillId="20" borderId="5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19" fillId="0" borderId="79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81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 wrapText="1"/>
    </xf>
    <xf numFmtId="0" fontId="9" fillId="20" borderId="3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7" fillId="0" borderId="60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0" fontId="9" fillId="20" borderId="46" xfId="0" applyFont="1" applyFill="1" applyBorder="1" applyAlignment="1">
      <alignment horizontal="center" vertical="center" wrapText="1"/>
    </xf>
    <xf numFmtId="0" fontId="9" fillId="20" borderId="84" xfId="0" applyFont="1" applyFill="1" applyBorder="1" applyAlignment="1">
      <alignment horizontal="center" vertical="center" wrapText="1"/>
    </xf>
    <xf numFmtId="0" fontId="9" fillId="20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7" fillId="0" borderId="86" xfId="0" applyFont="1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9" fillId="20" borderId="45" xfId="0" applyFont="1" applyFill="1" applyBorder="1" applyAlignment="1">
      <alignment horizontal="center" vertical="center" wrapText="1"/>
    </xf>
    <xf numFmtId="0" fontId="9" fillId="20" borderId="40" xfId="0" applyFont="1" applyFill="1" applyBorder="1" applyAlignment="1">
      <alignment horizontal="center" vertical="center" wrapText="1"/>
    </xf>
    <xf numFmtId="0" fontId="9" fillId="20" borderId="88" xfId="0" applyFont="1" applyFill="1" applyBorder="1" applyAlignment="1">
      <alignment horizontal="center" vertical="center" wrapText="1"/>
    </xf>
    <xf numFmtId="0" fontId="1" fillId="20" borderId="46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84" xfId="0" applyFont="1" applyFill="1" applyBorder="1" applyAlignment="1">
      <alignment horizontal="center" vertical="center" wrapText="1"/>
    </xf>
    <xf numFmtId="0" fontId="9" fillId="20" borderId="69" xfId="0" applyFont="1" applyFill="1" applyBorder="1" applyAlignment="1">
      <alignment horizontal="center" vertical="center" textRotation="90" wrapText="1"/>
    </xf>
    <xf numFmtId="0" fontId="9" fillId="20" borderId="26" xfId="0" applyFont="1" applyFill="1" applyBorder="1" applyAlignment="1">
      <alignment horizontal="center" vertical="center" textRotation="90" wrapText="1"/>
    </xf>
    <xf numFmtId="0" fontId="9" fillId="20" borderId="7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20" borderId="89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12" fillId="0" borderId="50" xfId="0" applyFont="1" applyBorder="1" applyAlignment="1">
      <alignment horizontal="right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26" xfId="0" applyFont="1" applyFill="1" applyBorder="1" applyAlignment="1">
      <alignment horizontal="center" vertical="center"/>
    </xf>
    <xf numFmtId="0" fontId="4" fillId="20" borderId="6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4" fillId="20" borderId="6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6" fillId="0" borderId="13" xfId="0" applyNumberFormat="1" applyFon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6" fillId="0" borderId="90" xfId="0" applyFont="1" applyBorder="1" applyAlignment="1">
      <alignment horizontal="right"/>
    </xf>
    <xf numFmtId="43" fontId="13" fillId="0" borderId="13" xfId="0" applyNumberFormat="1" applyFont="1" applyBorder="1" applyAlignment="1">
      <alignment horizontal="center" vertical="center"/>
    </xf>
    <xf numFmtId="43" fontId="16" fillId="0" borderId="13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right" vertical="center"/>
    </xf>
    <xf numFmtId="0" fontId="16" fillId="0" borderId="75" xfId="0" applyFont="1" applyBorder="1" applyAlignment="1">
      <alignment horizontal="right" vertical="center"/>
    </xf>
    <xf numFmtId="0" fontId="16" fillId="0" borderId="50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20" borderId="49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/>
    </xf>
    <xf numFmtId="0" fontId="4" fillId="20" borderId="50" xfId="0" applyFont="1" applyFill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41" fillId="0" borderId="29" xfId="0" applyFont="1" applyFill="1" applyAlignment="1">
      <alignment horizontal="center" vertical="center" wrapText="1"/>
    </xf>
    <xf numFmtId="49" fontId="41" fillId="0" borderId="29" xfId="0" applyFont="1" applyFill="1" applyAlignment="1">
      <alignment horizontal="center" vertical="center" wrapText="1"/>
    </xf>
    <xf numFmtId="49" fontId="42" fillId="0" borderId="29" xfId="0" applyFont="1" applyFill="1" applyAlignment="1">
      <alignment horizontal="center" vertical="center" wrapText="1"/>
    </xf>
    <xf numFmtId="49" fontId="6" fillId="0" borderId="29" xfId="0" applyFont="1" applyFill="1" applyAlignment="1">
      <alignment horizontal="center" vertical="center" wrapText="1"/>
    </xf>
    <xf numFmtId="49" fontId="43" fillId="0" borderId="29" xfId="0" applyFont="1" applyFill="1" applyAlignment="1">
      <alignment horizontal="center" vertical="center" wrapText="1"/>
    </xf>
    <xf numFmtId="49" fontId="43" fillId="0" borderId="29" xfId="0" applyFont="1" applyFill="1" applyAlignment="1">
      <alignment horizontal="center" vertical="center" wrapText="1"/>
    </xf>
    <xf numFmtId="49" fontId="6" fillId="0" borderId="29" xfId="0" applyFont="1" applyFill="1" applyAlignment="1">
      <alignment horizontal="left" vertical="center" wrapText="1"/>
    </xf>
    <xf numFmtId="49" fontId="6" fillId="0" borderId="29" xfId="0" applyFont="1" applyFill="1" applyAlignment="1">
      <alignment horizontal="right" vertical="center" wrapText="1"/>
    </xf>
    <xf numFmtId="49" fontId="6" fillId="0" borderId="29" xfId="0" applyFont="1" applyFill="1" applyAlignment="1">
      <alignment horizontal="center" vertical="center" wrapText="1"/>
    </xf>
    <xf numFmtId="49" fontId="42" fillId="0" borderId="92" xfId="0" applyFont="1" applyFill="1" applyAlignment="1">
      <alignment horizontal="right" vertical="center" wrapText="1"/>
    </xf>
    <xf numFmtId="49" fontId="42" fillId="0" borderId="93" xfId="0" applyFont="1" applyFill="1" applyAlignment="1">
      <alignment horizontal="right" vertical="center" wrapText="1"/>
    </xf>
    <xf numFmtId="49" fontId="17" fillId="0" borderId="29" xfId="0" applyFont="1" applyFill="1" applyAlignment="1">
      <alignment horizontal="right" vertical="center" wrapText="1"/>
    </xf>
    <xf numFmtId="49" fontId="42" fillId="0" borderId="29" xfId="0" applyFont="1" applyFill="1" applyAlignment="1">
      <alignment horizontal="right" vertical="center" wrapText="1"/>
    </xf>
    <xf numFmtId="49" fontId="17" fillId="0" borderId="29" xfId="0" applyFont="1" applyFill="1" applyAlignment="1">
      <alignment horizontal="center" vertical="center" wrapText="1"/>
    </xf>
    <xf numFmtId="49" fontId="17" fillId="0" borderId="29" xfId="0" applyFont="1" applyFill="1" applyAlignment="1">
      <alignment horizontal="left" vertical="center" wrapText="1"/>
    </xf>
    <xf numFmtId="49" fontId="44" fillId="0" borderId="29" xfId="0" applyFont="1" applyFill="1" applyAlignment="1">
      <alignment horizontal="center" vertical="center" wrapText="1"/>
    </xf>
    <xf numFmtId="49" fontId="44" fillId="0" borderId="29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workbookViewId="0" topLeftCell="B1">
      <selection activeCell="Q8" sqref="Q8"/>
    </sheetView>
  </sheetViews>
  <sheetFormatPr defaultColWidth="9.00390625" defaultRowHeight="12.75"/>
  <cols>
    <col min="1" max="1" width="5.375" style="17" customWidth="1"/>
    <col min="2" max="2" width="8.375" style="17" customWidth="1"/>
    <col min="3" max="3" width="4.625" style="17" customWidth="1"/>
    <col min="4" max="4" width="4.25390625" style="17" customWidth="1"/>
    <col min="5" max="5" width="20.00390625" style="17" customWidth="1"/>
    <col min="6" max="6" width="19.875" style="17" customWidth="1"/>
    <col min="7" max="7" width="13.625" style="17" customWidth="1"/>
    <col min="8" max="8" width="5.75390625" style="17" customWidth="1"/>
    <col min="9" max="9" width="5.125" style="17" customWidth="1"/>
    <col min="10" max="10" width="2.625" style="17" customWidth="1"/>
    <col min="11" max="11" width="4.25390625" style="17" customWidth="1"/>
    <col min="12" max="12" width="2.25390625" style="17" customWidth="1"/>
    <col min="13" max="16384" width="9.125" style="17" customWidth="1"/>
  </cols>
  <sheetData>
    <row r="1" spans="6:12" ht="12.75">
      <c r="F1" s="181" t="s">
        <v>248</v>
      </c>
      <c r="G1" s="181"/>
      <c r="H1" s="181"/>
      <c r="I1" s="183"/>
      <c r="J1" s="183"/>
      <c r="K1" s="183"/>
      <c r="L1" s="183"/>
    </row>
    <row r="2" spans="6:12" ht="12.75">
      <c r="F2" s="181" t="s">
        <v>471</v>
      </c>
      <c r="G2" s="181"/>
      <c r="H2" s="181"/>
      <c r="I2" s="183"/>
      <c r="J2" s="183"/>
      <c r="K2" s="183"/>
      <c r="L2" s="183"/>
    </row>
    <row r="3" spans="6:12" ht="12.75">
      <c r="F3" s="181" t="s">
        <v>472</v>
      </c>
      <c r="G3" s="181"/>
      <c r="H3" s="181"/>
      <c r="I3" s="183"/>
      <c r="J3" s="183"/>
      <c r="K3" s="183"/>
      <c r="L3" s="183"/>
    </row>
    <row r="4" spans="1:8" ht="21" customHeight="1">
      <c r="A4" s="182" t="s">
        <v>462</v>
      </c>
      <c r="B4" s="182"/>
      <c r="C4" s="182"/>
      <c r="D4" s="182"/>
      <c r="E4" s="182"/>
      <c r="F4" s="182"/>
      <c r="G4" s="183"/>
      <c r="H4" s="183"/>
    </row>
    <row r="5" ht="17.25" customHeight="1">
      <c r="H5" s="64" t="s">
        <v>47</v>
      </c>
    </row>
    <row r="6" spans="1:12" ht="15" customHeight="1">
      <c r="A6" s="350" t="s">
        <v>1</v>
      </c>
      <c r="B6" s="350" t="s">
        <v>2</v>
      </c>
      <c r="C6" s="351" t="s">
        <v>3</v>
      </c>
      <c r="D6" s="351"/>
      <c r="E6" s="351" t="s">
        <v>278</v>
      </c>
      <c r="F6" s="351"/>
      <c r="G6" s="351"/>
      <c r="H6" s="351" t="s">
        <v>474</v>
      </c>
      <c r="I6" s="351"/>
      <c r="J6" s="351"/>
      <c r="K6" s="351"/>
      <c r="L6" s="351"/>
    </row>
    <row r="7" spans="1:12" ht="9.75" customHeight="1">
      <c r="A7" s="335" t="s">
        <v>475</v>
      </c>
      <c r="B7" s="335" t="s">
        <v>476</v>
      </c>
      <c r="C7" s="336" t="s">
        <v>477</v>
      </c>
      <c r="D7" s="336"/>
      <c r="E7" s="336" t="s">
        <v>478</v>
      </c>
      <c r="F7" s="336"/>
      <c r="G7" s="336"/>
      <c r="H7" s="336" t="s">
        <v>479</v>
      </c>
      <c r="I7" s="336"/>
      <c r="J7" s="336"/>
      <c r="K7" s="336"/>
      <c r="L7" s="336"/>
    </row>
    <row r="8" spans="1:12" s="65" customFormat="1" ht="14.25" customHeight="1">
      <c r="A8" s="337" t="s">
        <v>97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</row>
    <row r="9" spans="1:12" s="19" customFormat="1" ht="19.5" customHeight="1">
      <c r="A9" s="338" t="s">
        <v>110</v>
      </c>
      <c r="B9" s="339"/>
      <c r="C9" s="340"/>
      <c r="D9" s="340"/>
      <c r="E9" s="341" t="s">
        <v>293</v>
      </c>
      <c r="F9" s="341"/>
      <c r="G9" s="341"/>
      <c r="H9" s="342" t="s">
        <v>480</v>
      </c>
      <c r="I9" s="342"/>
      <c r="J9" s="342"/>
      <c r="K9" s="342"/>
      <c r="L9" s="342"/>
    </row>
    <row r="10" spans="1:12" ht="26.25" customHeight="1">
      <c r="A10" s="338"/>
      <c r="B10" s="339"/>
      <c r="C10" s="340"/>
      <c r="D10" s="340"/>
      <c r="E10" s="341" t="s">
        <v>481</v>
      </c>
      <c r="F10" s="341"/>
      <c r="G10" s="341"/>
      <c r="H10" s="342" t="s">
        <v>482</v>
      </c>
      <c r="I10" s="342"/>
      <c r="J10" s="342"/>
      <c r="K10" s="342"/>
      <c r="L10" s="342"/>
    </row>
    <row r="11" spans="1:12" ht="18" customHeight="1">
      <c r="A11" s="339"/>
      <c r="B11" s="338" t="s">
        <v>111</v>
      </c>
      <c r="C11" s="340"/>
      <c r="D11" s="340"/>
      <c r="E11" s="341" t="s">
        <v>112</v>
      </c>
      <c r="F11" s="341"/>
      <c r="G11" s="341"/>
      <c r="H11" s="342" t="s">
        <v>480</v>
      </c>
      <c r="I11" s="342"/>
      <c r="J11" s="342"/>
      <c r="K11" s="342"/>
      <c r="L11" s="342"/>
    </row>
    <row r="12" spans="1:12" ht="39" customHeight="1">
      <c r="A12" s="339"/>
      <c r="B12" s="338"/>
      <c r="C12" s="340"/>
      <c r="D12" s="340"/>
      <c r="E12" s="341" t="s">
        <v>481</v>
      </c>
      <c r="F12" s="341"/>
      <c r="G12" s="341"/>
      <c r="H12" s="342" t="s">
        <v>482</v>
      </c>
      <c r="I12" s="342"/>
      <c r="J12" s="342"/>
      <c r="K12" s="342"/>
      <c r="L12" s="342"/>
    </row>
    <row r="13" spans="1:12" ht="18.75" customHeight="1">
      <c r="A13" s="339"/>
      <c r="B13" s="339"/>
      <c r="C13" s="343" t="s">
        <v>146</v>
      </c>
      <c r="D13" s="343"/>
      <c r="E13" s="341" t="s">
        <v>147</v>
      </c>
      <c r="F13" s="341"/>
      <c r="G13" s="341"/>
      <c r="H13" s="342" t="s">
        <v>480</v>
      </c>
      <c r="I13" s="342"/>
      <c r="J13" s="342"/>
      <c r="K13" s="342"/>
      <c r="L13" s="342"/>
    </row>
    <row r="14" spans="1:12" ht="19.5" customHeight="1">
      <c r="A14" s="338" t="s">
        <v>114</v>
      </c>
      <c r="B14" s="339"/>
      <c r="C14" s="340"/>
      <c r="D14" s="340"/>
      <c r="E14" s="341" t="s">
        <v>311</v>
      </c>
      <c r="F14" s="341"/>
      <c r="G14" s="341"/>
      <c r="H14" s="342" t="s">
        <v>483</v>
      </c>
      <c r="I14" s="342"/>
      <c r="J14" s="342"/>
      <c r="K14" s="342"/>
      <c r="L14" s="342"/>
    </row>
    <row r="15" spans="1:12" ht="37.5" customHeight="1">
      <c r="A15" s="338"/>
      <c r="B15" s="339"/>
      <c r="C15" s="340"/>
      <c r="D15" s="340"/>
      <c r="E15" s="341" t="s">
        <v>481</v>
      </c>
      <c r="F15" s="341"/>
      <c r="G15" s="341"/>
      <c r="H15" s="342" t="s">
        <v>482</v>
      </c>
      <c r="I15" s="342"/>
      <c r="J15" s="342"/>
      <c r="K15" s="342"/>
      <c r="L15" s="342"/>
    </row>
    <row r="16" spans="1:12" ht="22.5" customHeight="1">
      <c r="A16" s="339"/>
      <c r="B16" s="338" t="s">
        <v>115</v>
      </c>
      <c r="C16" s="340"/>
      <c r="D16" s="340"/>
      <c r="E16" s="341" t="s">
        <v>116</v>
      </c>
      <c r="F16" s="341"/>
      <c r="G16" s="341"/>
      <c r="H16" s="342" t="s">
        <v>483</v>
      </c>
      <c r="I16" s="342"/>
      <c r="J16" s="342"/>
      <c r="K16" s="342"/>
      <c r="L16" s="342"/>
    </row>
    <row r="17" spans="1:12" ht="37.5" customHeight="1">
      <c r="A17" s="339"/>
      <c r="B17" s="338"/>
      <c r="C17" s="340"/>
      <c r="D17" s="340"/>
      <c r="E17" s="341" t="s">
        <v>481</v>
      </c>
      <c r="F17" s="341"/>
      <c r="G17" s="341"/>
      <c r="H17" s="342" t="s">
        <v>482</v>
      </c>
      <c r="I17" s="342"/>
      <c r="J17" s="342"/>
      <c r="K17" s="342"/>
      <c r="L17" s="342"/>
    </row>
    <row r="18" spans="1:12" ht="21.75" customHeight="1">
      <c r="A18" s="339"/>
      <c r="B18" s="339"/>
      <c r="C18" s="343" t="s">
        <v>149</v>
      </c>
      <c r="D18" s="343"/>
      <c r="E18" s="341" t="s">
        <v>150</v>
      </c>
      <c r="F18" s="341"/>
      <c r="G18" s="341"/>
      <c r="H18" s="342" t="s">
        <v>484</v>
      </c>
      <c r="I18" s="342"/>
      <c r="J18" s="342"/>
      <c r="K18" s="342"/>
      <c r="L18" s="342"/>
    </row>
    <row r="19" spans="1:12" s="19" customFormat="1" ht="26.25" customHeight="1">
      <c r="A19" s="339"/>
      <c r="B19" s="339"/>
      <c r="C19" s="343" t="s">
        <v>144</v>
      </c>
      <c r="D19" s="343"/>
      <c r="E19" s="341" t="s">
        <v>145</v>
      </c>
      <c r="F19" s="341"/>
      <c r="G19" s="341"/>
      <c r="H19" s="342" t="s">
        <v>485</v>
      </c>
      <c r="I19" s="342"/>
      <c r="J19" s="342"/>
      <c r="K19" s="342"/>
      <c r="L19" s="342"/>
    </row>
    <row r="20" spans="1:12" s="19" customFormat="1" ht="15" customHeight="1">
      <c r="A20" s="339"/>
      <c r="B20" s="339"/>
      <c r="C20" s="343" t="s">
        <v>146</v>
      </c>
      <c r="D20" s="343"/>
      <c r="E20" s="341" t="s">
        <v>147</v>
      </c>
      <c r="F20" s="341"/>
      <c r="G20" s="341"/>
      <c r="H20" s="342" t="s">
        <v>486</v>
      </c>
      <c r="I20" s="342"/>
      <c r="J20" s="342"/>
      <c r="K20" s="342"/>
      <c r="L20" s="342"/>
    </row>
    <row r="21" spans="1:12" ht="17.25" customHeight="1">
      <c r="A21" s="338" t="s">
        <v>118</v>
      </c>
      <c r="B21" s="339"/>
      <c r="C21" s="340"/>
      <c r="D21" s="340"/>
      <c r="E21" s="341" t="s">
        <v>319</v>
      </c>
      <c r="F21" s="341"/>
      <c r="G21" s="341"/>
      <c r="H21" s="342" t="s">
        <v>487</v>
      </c>
      <c r="I21" s="342"/>
      <c r="J21" s="342"/>
      <c r="K21" s="342"/>
      <c r="L21" s="342"/>
    </row>
    <row r="22" spans="1:12" ht="37.5" customHeight="1">
      <c r="A22" s="338"/>
      <c r="B22" s="339"/>
      <c r="C22" s="340"/>
      <c r="D22" s="340"/>
      <c r="E22" s="341" t="s">
        <v>481</v>
      </c>
      <c r="F22" s="341"/>
      <c r="G22" s="341"/>
      <c r="H22" s="342" t="s">
        <v>482</v>
      </c>
      <c r="I22" s="342"/>
      <c r="J22" s="342"/>
      <c r="K22" s="342"/>
      <c r="L22" s="342"/>
    </row>
    <row r="23" spans="1:12" ht="24" customHeight="1">
      <c r="A23" s="339"/>
      <c r="B23" s="338" t="s">
        <v>119</v>
      </c>
      <c r="C23" s="340"/>
      <c r="D23" s="340"/>
      <c r="E23" s="341" t="s">
        <v>120</v>
      </c>
      <c r="F23" s="341"/>
      <c r="G23" s="341"/>
      <c r="H23" s="342" t="s">
        <v>487</v>
      </c>
      <c r="I23" s="342"/>
      <c r="J23" s="342"/>
      <c r="K23" s="342"/>
      <c r="L23" s="342"/>
    </row>
    <row r="24" spans="1:12" s="19" customFormat="1" ht="36.75" customHeight="1">
      <c r="A24" s="339"/>
      <c r="B24" s="338"/>
      <c r="C24" s="340"/>
      <c r="D24" s="340"/>
      <c r="E24" s="341" t="s">
        <v>481</v>
      </c>
      <c r="F24" s="341"/>
      <c r="G24" s="341"/>
      <c r="H24" s="342" t="s">
        <v>482</v>
      </c>
      <c r="I24" s="342"/>
      <c r="J24" s="342"/>
      <c r="K24" s="342"/>
      <c r="L24" s="342"/>
    </row>
    <row r="25" spans="1:12" ht="28.5" customHeight="1">
      <c r="A25" s="339"/>
      <c r="B25" s="339"/>
      <c r="C25" s="343" t="s">
        <v>153</v>
      </c>
      <c r="D25" s="343"/>
      <c r="E25" s="341" t="s">
        <v>488</v>
      </c>
      <c r="F25" s="341"/>
      <c r="G25" s="341"/>
      <c r="H25" s="342" t="s">
        <v>489</v>
      </c>
      <c r="I25" s="342"/>
      <c r="J25" s="342"/>
      <c r="K25" s="342"/>
      <c r="L25" s="342"/>
    </row>
    <row r="26" spans="1:12" ht="30.75" customHeight="1">
      <c r="A26" s="339"/>
      <c r="B26" s="339"/>
      <c r="C26" s="343" t="s">
        <v>198</v>
      </c>
      <c r="D26" s="343"/>
      <c r="E26" s="341" t="s">
        <v>490</v>
      </c>
      <c r="F26" s="341"/>
      <c r="G26" s="341"/>
      <c r="H26" s="342" t="s">
        <v>491</v>
      </c>
      <c r="I26" s="342"/>
      <c r="J26" s="342"/>
      <c r="K26" s="342"/>
      <c r="L26" s="342"/>
    </row>
    <row r="27" spans="1:12" ht="19.5" customHeight="1">
      <c r="A27" s="339"/>
      <c r="B27" s="339"/>
      <c r="C27" s="343" t="s">
        <v>154</v>
      </c>
      <c r="D27" s="343"/>
      <c r="E27" s="341" t="s">
        <v>155</v>
      </c>
      <c r="F27" s="341"/>
      <c r="G27" s="341"/>
      <c r="H27" s="342" t="s">
        <v>492</v>
      </c>
      <c r="I27" s="342"/>
      <c r="J27" s="342"/>
      <c r="K27" s="342"/>
      <c r="L27" s="342"/>
    </row>
    <row r="28" spans="1:12" ht="39" customHeight="1">
      <c r="A28" s="339"/>
      <c r="B28" s="339"/>
      <c r="C28" s="343" t="s">
        <v>156</v>
      </c>
      <c r="D28" s="343"/>
      <c r="E28" s="341" t="s">
        <v>493</v>
      </c>
      <c r="F28" s="341"/>
      <c r="G28" s="341"/>
      <c r="H28" s="342" t="s">
        <v>494</v>
      </c>
      <c r="I28" s="342"/>
      <c r="J28" s="342"/>
      <c r="K28" s="342"/>
      <c r="L28" s="342"/>
    </row>
    <row r="29" spans="1:12" ht="20.25" customHeight="1">
      <c r="A29" s="339"/>
      <c r="B29" s="339"/>
      <c r="C29" s="343" t="s">
        <v>144</v>
      </c>
      <c r="D29" s="343"/>
      <c r="E29" s="341" t="s">
        <v>145</v>
      </c>
      <c r="F29" s="341"/>
      <c r="G29" s="341"/>
      <c r="H29" s="342" t="s">
        <v>485</v>
      </c>
      <c r="I29" s="342"/>
      <c r="J29" s="342"/>
      <c r="K29" s="342"/>
      <c r="L29" s="342"/>
    </row>
    <row r="30" spans="1:12" ht="23.25" customHeight="1">
      <c r="A30" s="339"/>
      <c r="B30" s="339"/>
      <c r="C30" s="343" t="s">
        <v>146</v>
      </c>
      <c r="D30" s="343"/>
      <c r="E30" s="341" t="s">
        <v>147</v>
      </c>
      <c r="F30" s="341"/>
      <c r="G30" s="341"/>
      <c r="H30" s="342" t="s">
        <v>486</v>
      </c>
      <c r="I30" s="342"/>
      <c r="J30" s="342"/>
      <c r="K30" s="342"/>
      <c r="L30" s="342"/>
    </row>
    <row r="31" spans="1:12" s="19" customFormat="1" ht="20.25" customHeight="1">
      <c r="A31" s="338" t="s">
        <v>160</v>
      </c>
      <c r="B31" s="339"/>
      <c r="C31" s="340"/>
      <c r="D31" s="340"/>
      <c r="E31" s="341" t="s">
        <v>323</v>
      </c>
      <c r="F31" s="341"/>
      <c r="G31" s="341"/>
      <c r="H31" s="342" t="s">
        <v>495</v>
      </c>
      <c r="I31" s="342"/>
      <c r="J31" s="342"/>
      <c r="K31" s="342"/>
      <c r="L31" s="342"/>
    </row>
    <row r="32" spans="1:12" ht="36.75" customHeight="1">
      <c r="A32" s="338"/>
      <c r="B32" s="339"/>
      <c r="C32" s="340"/>
      <c r="D32" s="340"/>
      <c r="E32" s="341" t="s">
        <v>481</v>
      </c>
      <c r="F32" s="341"/>
      <c r="G32" s="341"/>
      <c r="H32" s="342" t="s">
        <v>482</v>
      </c>
      <c r="I32" s="342"/>
      <c r="J32" s="342"/>
      <c r="K32" s="342"/>
      <c r="L32" s="342"/>
    </row>
    <row r="33" spans="1:12" ht="17.25" customHeight="1">
      <c r="A33" s="339"/>
      <c r="B33" s="338" t="s">
        <v>123</v>
      </c>
      <c r="C33" s="340"/>
      <c r="D33" s="340"/>
      <c r="E33" s="341" t="s">
        <v>124</v>
      </c>
      <c r="F33" s="341"/>
      <c r="G33" s="341"/>
      <c r="H33" s="342" t="s">
        <v>496</v>
      </c>
      <c r="I33" s="342"/>
      <c r="J33" s="342"/>
      <c r="K33" s="342"/>
      <c r="L33" s="342"/>
    </row>
    <row r="34" spans="1:12" ht="37.5" customHeight="1">
      <c r="A34" s="339"/>
      <c r="B34" s="338"/>
      <c r="C34" s="340"/>
      <c r="D34" s="340"/>
      <c r="E34" s="341" t="s">
        <v>481</v>
      </c>
      <c r="F34" s="341"/>
      <c r="G34" s="341"/>
      <c r="H34" s="342" t="s">
        <v>482</v>
      </c>
      <c r="I34" s="342"/>
      <c r="J34" s="342"/>
      <c r="K34" s="342"/>
      <c r="L34" s="342"/>
    </row>
    <row r="35" spans="1:12" ht="45.75" customHeight="1">
      <c r="A35" s="339"/>
      <c r="B35" s="339"/>
      <c r="C35" s="343" t="s">
        <v>148</v>
      </c>
      <c r="D35" s="343"/>
      <c r="E35" s="341" t="s">
        <v>200</v>
      </c>
      <c r="F35" s="341"/>
      <c r="G35" s="341"/>
      <c r="H35" s="342" t="s">
        <v>496</v>
      </c>
      <c r="I35" s="342"/>
      <c r="J35" s="342"/>
      <c r="K35" s="342"/>
      <c r="L35" s="342"/>
    </row>
    <row r="36" spans="1:12" ht="21.75" customHeight="1">
      <c r="A36" s="339"/>
      <c r="B36" s="338" t="s">
        <v>125</v>
      </c>
      <c r="C36" s="340"/>
      <c r="D36" s="340"/>
      <c r="E36" s="341" t="s">
        <v>330</v>
      </c>
      <c r="F36" s="341"/>
      <c r="G36" s="341"/>
      <c r="H36" s="342" t="s">
        <v>497</v>
      </c>
      <c r="I36" s="342"/>
      <c r="J36" s="342"/>
      <c r="K36" s="342"/>
      <c r="L36" s="342"/>
    </row>
    <row r="37" spans="1:12" ht="38.25" customHeight="1">
      <c r="A37" s="339"/>
      <c r="B37" s="338"/>
      <c r="C37" s="340"/>
      <c r="D37" s="340"/>
      <c r="E37" s="341" t="s">
        <v>481</v>
      </c>
      <c r="F37" s="341"/>
      <c r="G37" s="341"/>
      <c r="H37" s="342" t="s">
        <v>482</v>
      </c>
      <c r="I37" s="342"/>
      <c r="J37" s="342"/>
      <c r="K37" s="342"/>
      <c r="L37" s="342"/>
    </row>
    <row r="38" spans="1:12" ht="18" customHeight="1">
      <c r="A38" s="339"/>
      <c r="B38" s="339"/>
      <c r="C38" s="343" t="s">
        <v>144</v>
      </c>
      <c r="D38" s="343"/>
      <c r="E38" s="341" t="s">
        <v>145</v>
      </c>
      <c r="F38" s="341"/>
      <c r="G38" s="341"/>
      <c r="H38" s="342" t="s">
        <v>498</v>
      </c>
      <c r="I38" s="342"/>
      <c r="J38" s="342"/>
      <c r="K38" s="342"/>
      <c r="L38" s="342"/>
    </row>
    <row r="39" spans="1:12" s="19" customFormat="1" ht="21" customHeight="1">
      <c r="A39" s="339"/>
      <c r="B39" s="339"/>
      <c r="C39" s="343" t="s">
        <v>146</v>
      </c>
      <c r="D39" s="343"/>
      <c r="E39" s="341" t="s">
        <v>147</v>
      </c>
      <c r="F39" s="341"/>
      <c r="G39" s="341"/>
      <c r="H39" s="342" t="s">
        <v>499</v>
      </c>
      <c r="I39" s="342"/>
      <c r="J39" s="342"/>
      <c r="K39" s="342"/>
      <c r="L39" s="342"/>
    </row>
    <row r="40" spans="1:12" ht="30" customHeight="1">
      <c r="A40" s="338" t="s">
        <v>128</v>
      </c>
      <c r="B40" s="339"/>
      <c r="C40" s="340"/>
      <c r="D40" s="340"/>
      <c r="E40" s="341" t="s">
        <v>341</v>
      </c>
      <c r="F40" s="341"/>
      <c r="G40" s="341"/>
      <c r="H40" s="342" t="s">
        <v>500</v>
      </c>
      <c r="I40" s="342"/>
      <c r="J40" s="342"/>
      <c r="K40" s="342"/>
      <c r="L40" s="342"/>
    </row>
    <row r="41" spans="1:12" ht="37.5" customHeight="1">
      <c r="A41" s="338"/>
      <c r="B41" s="339"/>
      <c r="C41" s="340"/>
      <c r="D41" s="340"/>
      <c r="E41" s="341" t="s">
        <v>481</v>
      </c>
      <c r="F41" s="341"/>
      <c r="G41" s="341"/>
      <c r="H41" s="342" t="s">
        <v>482</v>
      </c>
      <c r="I41" s="342"/>
      <c r="J41" s="342"/>
      <c r="K41" s="342"/>
      <c r="L41" s="342"/>
    </row>
    <row r="42" spans="1:12" ht="25.5" customHeight="1">
      <c r="A42" s="339"/>
      <c r="B42" s="338" t="s">
        <v>129</v>
      </c>
      <c r="C42" s="340"/>
      <c r="D42" s="340"/>
      <c r="E42" s="341" t="s">
        <v>130</v>
      </c>
      <c r="F42" s="341"/>
      <c r="G42" s="341"/>
      <c r="H42" s="342" t="s">
        <v>500</v>
      </c>
      <c r="I42" s="342"/>
      <c r="J42" s="342"/>
      <c r="K42" s="342"/>
      <c r="L42" s="342"/>
    </row>
    <row r="43" spans="1:12" ht="36.75" customHeight="1">
      <c r="A43" s="339"/>
      <c r="B43" s="338"/>
      <c r="C43" s="340"/>
      <c r="D43" s="340"/>
      <c r="E43" s="341" t="s">
        <v>481</v>
      </c>
      <c r="F43" s="341"/>
      <c r="G43" s="341"/>
      <c r="H43" s="342" t="s">
        <v>482</v>
      </c>
      <c r="I43" s="342"/>
      <c r="J43" s="342"/>
      <c r="K43" s="342"/>
      <c r="L43" s="342"/>
    </row>
    <row r="44" spans="1:12" s="19" customFormat="1" ht="42.75" customHeight="1">
      <c r="A44" s="339"/>
      <c r="B44" s="339"/>
      <c r="C44" s="343" t="s">
        <v>148</v>
      </c>
      <c r="D44" s="343"/>
      <c r="E44" s="341" t="s">
        <v>200</v>
      </c>
      <c r="F44" s="341"/>
      <c r="G44" s="341"/>
      <c r="H44" s="342" t="s">
        <v>500</v>
      </c>
      <c r="I44" s="342"/>
      <c r="J44" s="342"/>
      <c r="K44" s="342"/>
      <c r="L44" s="342"/>
    </row>
    <row r="45" spans="1:12" ht="42" customHeight="1">
      <c r="A45" s="338" t="s">
        <v>161</v>
      </c>
      <c r="B45" s="339"/>
      <c r="C45" s="340"/>
      <c r="D45" s="340"/>
      <c r="E45" s="341" t="s">
        <v>501</v>
      </c>
      <c r="F45" s="341"/>
      <c r="G45" s="341"/>
      <c r="H45" s="342" t="s">
        <v>502</v>
      </c>
      <c r="I45" s="342"/>
      <c r="J45" s="342"/>
      <c r="K45" s="342"/>
      <c r="L45" s="342"/>
    </row>
    <row r="46" spans="1:12" ht="38.25" customHeight="1">
      <c r="A46" s="338"/>
      <c r="B46" s="339"/>
      <c r="C46" s="340"/>
      <c r="D46" s="340"/>
      <c r="E46" s="341" t="s">
        <v>481</v>
      </c>
      <c r="F46" s="341"/>
      <c r="G46" s="341"/>
      <c r="H46" s="342" t="s">
        <v>482</v>
      </c>
      <c r="I46" s="342"/>
      <c r="J46" s="342"/>
      <c r="K46" s="342"/>
      <c r="L46" s="342"/>
    </row>
    <row r="47" spans="1:12" ht="24" customHeight="1">
      <c r="A47" s="339"/>
      <c r="B47" s="338" t="s">
        <v>162</v>
      </c>
      <c r="C47" s="340"/>
      <c r="D47" s="340"/>
      <c r="E47" s="341" t="s">
        <v>163</v>
      </c>
      <c r="F47" s="341"/>
      <c r="G47" s="341"/>
      <c r="H47" s="342" t="s">
        <v>503</v>
      </c>
      <c r="I47" s="342"/>
      <c r="J47" s="342"/>
      <c r="K47" s="342"/>
      <c r="L47" s="342"/>
    </row>
    <row r="48" spans="1:12" ht="38.25" customHeight="1">
      <c r="A48" s="339"/>
      <c r="B48" s="338"/>
      <c r="C48" s="340"/>
      <c r="D48" s="340"/>
      <c r="E48" s="341" t="s">
        <v>481</v>
      </c>
      <c r="F48" s="341"/>
      <c r="G48" s="341"/>
      <c r="H48" s="342" t="s">
        <v>482</v>
      </c>
      <c r="I48" s="342"/>
      <c r="J48" s="342"/>
      <c r="K48" s="342"/>
      <c r="L48" s="342"/>
    </row>
    <row r="49" spans="1:12" ht="27.75" customHeight="1">
      <c r="A49" s="339"/>
      <c r="B49" s="339"/>
      <c r="C49" s="343" t="s">
        <v>164</v>
      </c>
      <c r="D49" s="343"/>
      <c r="E49" s="341" t="s">
        <v>504</v>
      </c>
      <c r="F49" s="341"/>
      <c r="G49" s="341"/>
      <c r="H49" s="342" t="s">
        <v>505</v>
      </c>
      <c r="I49" s="342"/>
      <c r="J49" s="342"/>
      <c r="K49" s="342"/>
      <c r="L49" s="342"/>
    </row>
    <row r="50" spans="1:12" ht="23.25" customHeight="1">
      <c r="A50" s="339"/>
      <c r="B50" s="339"/>
      <c r="C50" s="343" t="s">
        <v>151</v>
      </c>
      <c r="D50" s="343"/>
      <c r="E50" s="341" t="s">
        <v>152</v>
      </c>
      <c r="F50" s="341"/>
      <c r="G50" s="341"/>
      <c r="H50" s="342" t="s">
        <v>506</v>
      </c>
      <c r="I50" s="342"/>
      <c r="J50" s="342"/>
      <c r="K50" s="342"/>
      <c r="L50" s="342"/>
    </row>
    <row r="51" spans="1:12" ht="41.25" customHeight="1">
      <c r="A51" s="339"/>
      <c r="B51" s="338" t="s">
        <v>165</v>
      </c>
      <c r="C51" s="340"/>
      <c r="D51" s="340"/>
      <c r="E51" s="341" t="s">
        <v>507</v>
      </c>
      <c r="F51" s="341"/>
      <c r="G51" s="341"/>
      <c r="H51" s="342" t="s">
        <v>508</v>
      </c>
      <c r="I51" s="342"/>
      <c r="J51" s="342"/>
      <c r="K51" s="342"/>
      <c r="L51" s="342"/>
    </row>
    <row r="52" spans="1:12" ht="37.5" customHeight="1">
      <c r="A52" s="339"/>
      <c r="B52" s="338"/>
      <c r="C52" s="340"/>
      <c r="D52" s="340"/>
      <c r="E52" s="341" t="s">
        <v>481</v>
      </c>
      <c r="F52" s="341"/>
      <c r="G52" s="341"/>
      <c r="H52" s="342" t="s">
        <v>482</v>
      </c>
      <c r="I52" s="342"/>
      <c r="J52" s="342"/>
      <c r="K52" s="342"/>
      <c r="L52" s="342"/>
    </row>
    <row r="53" spans="1:12" s="19" customFormat="1" ht="24.75" customHeight="1">
      <c r="A53" s="339"/>
      <c r="B53" s="339"/>
      <c r="C53" s="343" t="s">
        <v>166</v>
      </c>
      <c r="D53" s="343"/>
      <c r="E53" s="341" t="s">
        <v>167</v>
      </c>
      <c r="F53" s="341"/>
      <c r="G53" s="341"/>
      <c r="H53" s="342" t="s">
        <v>509</v>
      </c>
      <c r="I53" s="342"/>
      <c r="J53" s="342"/>
      <c r="K53" s="342"/>
      <c r="L53" s="342"/>
    </row>
    <row r="54" spans="1:12" ht="21" customHeight="1">
      <c r="A54" s="339"/>
      <c r="B54" s="339"/>
      <c r="C54" s="343" t="s">
        <v>168</v>
      </c>
      <c r="D54" s="343"/>
      <c r="E54" s="341" t="s">
        <v>510</v>
      </c>
      <c r="F54" s="341"/>
      <c r="G54" s="341"/>
      <c r="H54" s="342" t="s">
        <v>511</v>
      </c>
      <c r="I54" s="342"/>
      <c r="J54" s="342"/>
      <c r="K54" s="342"/>
      <c r="L54" s="342"/>
    </row>
    <row r="55" spans="1:12" ht="24" customHeight="1">
      <c r="A55" s="339"/>
      <c r="B55" s="339"/>
      <c r="C55" s="343" t="s">
        <v>169</v>
      </c>
      <c r="D55" s="343"/>
      <c r="E55" s="341" t="s">
        <v>170</v>
      </c>
      <c r="F55" s="341"/>
      <c r="G55" s="341"/>
      <c r="H55" s="342" t="s">
        <v>512</v>
      </c>
      <c r="I55" s="342"/>
      <c r="J55" s="342"/>
      <c r="K55" s="342"/>
      <c r="L55" s="342"/>
    </row>
    <row r="56" spans="1:12" s="19" customFormat="1" ht="25.5" customHeight="1">
      <c r="A56" s="339"/>
      <c r="B56" s="339"/>
      <c r="C56" s="343" t="s">
        <v>171</v>
      </c>
      <c r="D56" s="343"/>
      <c r="E56" s="341" t="s">
        <v>172</v>
      </c>
      <c r="F56" s="341"/>
      <c r="G56" s="341"/>
      <c r="H56" s="342" t="s">
        <v>513</v>
      </c>
      <c r="I56" s="342"/>
      <c r="J56" s="342"/>
      <c r="K56" s="342"/>
      <c r="L56" s="342"/>
    </row>
    <row r="57" spans="1:12" ht="21.75" customHeight="1">
      <c r="A57" s="339"/>
      <c r="B57" s="339"/>
      <c r="C57" s="343" t="s">
        <v>173</v>
      </c>
      <c r="D57" s="343"/>
      <c r="E57" s="341" t="s">
        <v>174</v>
      </c>
      <c r="F57" s="341"/>
      <c r="G57" s="341"/>
      <c r="H57" s="342" t="s">
        <v>514</v>
      </c>
      <c r="I57" s="342"/>
      <c r="J57" s="342"/>
      <c r="K57" s="342"/>
      <c r="L57" s="342"/>
    </row>
    <row r="58" spans="1:12" ht="25.5" customHeight="1">
      <c r="A58" s="339"/>
      <c r="B58" s="339"/>
      <c r="C58" s="343" t="s">
        <v>151</v>
      </c>
      <c r="D58" s="343"/>
      <c r="E58" s="341" t="s">
        <v>152</v>
      </c>
      <c r="F58" s="341"/>
      <c r="G58" s="341"/>
      <c r="H58" s="342" t="s">
        <v>505</v>
      </c>
      <c r="I58" s="342"/>
      <c r="J58" s="342"/>
      <c r="K58" s="342"/>
      <c r="L58" s="342"/>
    </row>
    <row r="59" spans="1:12" ht="43.5" customHeight="1">
      <c r="A59" s="339"/>
      <c r="B59" s="338" t="s">
        <v>175</v>
      </c>
      <c r="C59" s="340"/>
      <c r="D59" s="340"/>
      <c r="E59" s="341" t="s">
        <v>515</v>
      </c>
      <c r="F59" s="341"/>
      <c r="G59" s="341"/>
      <c r="H59" s="342" t="s">
        <v>516</v>
      </c>
      <c r="I59" s="342"/>
      <c r="J59" s="342"/>
      <c r="K59" s="342"/>
      <c r="L59" s="342"/>
    </row>
    <row r="60" spans="1:12" ht="36" customHeight="1">
      <c r="A60" s="339"/>
      <c r="B60" s="338"/>
      <c r="C60" s="340"/>
      <c r="D60" s="340"/>
      <c r="E60" s="341" t="s">
        <v>481</v>
      </c>
      <c r="F60" s="341"/>
      <c r="G60" s="341"/>
      <c r="H60" s="342" t="s">
        <v>482</v>
      </c>
      <c r="I60" s="342"/>
      <c r="J60" s="342"/>
      <c r="K60" s="342"/>
      <c r="L60" s="342"/>
    </row>
    <row r="61" spans="1:12" ht="21" customHeight="1">
      <c r="A61" s="339"/>
      <c r="B61" s="339"/>
      <c r="C61" s="343" t="s">
        <v>166</v>
      </c>
      <c r="D61" s="343"/>
      <c r="E61" s="341" t="s">
        <v>167</v>
      </c>
      <c r="F61" s="341"/>
      <c r="G61" s="341"/>
      <c r="H61" s="342" t="s">
        <v>517</v>
      </c>
      <c r="I61" s="342"/>
      <c r="J61" s="342"/>
      <c r="K61" s="342"/>
      <c r="L61" s="342"/>
    </row>
    <row r="62" spans="1:12" ht="17.25" customHeight="1">
      <c r="A62" s="339"/>
      <c r="B62" s="339"/>
      <c r="C62" s="343" t="s">
        <v>168</v>
      </c>
      <c r="D62" s="343"/>
      <c r="E62" s="341" t="s">
        <v>510</v>
      </c>
      <c r="F62" s="341"/>
      <c r="G62" s="341"/>
      <c r="H62" s="342" t="s">
        <v>518</v>
      </c>
      <c r="I62" s="342"/>
      <c r="J62" s="342"/>
      <c r="K62" s="342"/>
      <c r="L62" s="342"/>
    </row>
    <row r="63" spans="1:12" ht="17.25" customHeight="1">
      <c r="A63" s="339"/>
      <c r="B63" s="339"/>
      <c r="C63" s="343" t="s">
        <v>169</v>
      </c>
      <c r="D63" s="343"/>
      <c r="E63" s="341" t="s">
        <v>170</v>
      </c>
      <c r="F63" s="341"/>
      <c r="G63" s="341"/>
      <c r="H63" s="342" t="s">
        <v>519</v>
      </c>
      <c r="I63" s="342"/>
      <c r="J63" s="342"/>
      <c r="K63" s="342"/>
      <c r="L63" s="342"/>
    </row>
    <row r="64" spans="1:12" ht="17.25" customHeight="1">
      <c r="A64" s="339"/>
      <c r="B64" s="339"/>
      <c r="C64" s="343" t="s">
        <v>171</v>
      </c>
      <c r="D64" s="343"/>
      <c r="E64" s="341" t="s">
        <v>172</v>
      </c>
      <c r="F64" s="341"/>
      <c r="G64" s="341"/>
      <c r="H64" s="342" t="s">
        <v>520</v>
      </c>
      <c r="I64" s="342"/>
      <c r="J64" s="342"/>
      <c r="K64" s="342"/>
      <c r="L64" s="342"/>
    </row>
    <row r="65" spans="1:12" ht="17.25" customHeight="1">
      <c r="A65" s="339"/>
      <c r="B65" s="339"/>
      <c r="C65" s="343" t="s">
        <v>176</v>
      </c>
      <c r="D65" s="343"/>
      <c r="E65" s="341" t="s">
        <v>177</v>
      </c>
      <c r="F65" s="341"/>
      <c r="G65" s="341"/>
      <c r="H65" s="342" t="s">
        <v>499</v>
      </c>
      <c r="I65" s="342"/>
      <c r="J65" s="342"/>
      <c r="K65" s="342"/>
      <c r="L65" s="342"/>
    </row>
    <row r="66" spans="1:12" ht="17.25" customHeight="1">
      <c r="A66" s="339"/>
      <c r="B66" s="339"/>
      <c r="C66" s="343" t="s">
        <v>178</v>
      </c>
      <c r="D66" s="343"/>
      <c r="E66" s="341" t="s">
        <v>179</v>
      </c>
      <c r="F66" s="341"/>
      <c r="G66" s="341"/>
      <c r="H66" s="342" t="s">
        <v>521</v>
      </c>
      <c r="I66" s="342"/>
      <c r="J66" s="342"/>
      <c r="K66" s="342"/>
      <c r="L66" s="342"/>
    </row>
    <row r="67" spans="1:12" ht="15" customHeight="1">
      <c r="A67" s="339"/>
      <c r="B67" s="339"/>
      <c r="C67" s="343" t="s">
        <v>180</v>
      </c>
      <c r="D67" s="343"/>
      <c r="E67" s="341" t="s">
        <v>181</v>
      </c>
      <c r="F67" s="341"/>
      <c r="G67" s="341"/>
      <c r="H67" s="342" t="s">
        <v>522</v>
      </c>
      <c r="I67" s="342"/>
      <c r="J67" s="342"/>
      <c r="K67" s="342"/>
      <c r="L67" s="342"/>
    </row>
    <row r="68" spans="1:12" ht="23.25" customHeight="1">
      <c r="A68" s="339"/>
      <c r="B68" s="339"/>
      <c r="C68" s="343" t="s">
        <v>173</v>
      </c>
      <c r="D68" s="343"/>
      <c r="E68" s="341" t="s">
        <v>174</v>
      </c>
      <c r="F68" s="341"/>
      <c r="G68" s="341"/>
      <c r="H68" s="342" t="s">
        <v>523</v>
      </c>
      <c r="I68" s="342"/>
      <c r="J68" s="342"/>
      <c r="K68" s="342"/>
      <c r="L68" s="342"/>
    </row>
    <row r="69" spans="1:12" ht="22.5" customHeight="1">
      <c r="A69" s="339"/>
      <c r="B69" s="339"/>
      <c r="C69" s="343" t="s">
        <v>154</v>
      </c>
      <c r="D69" s="343"/>
      <c r="E69" s="341" t="s">
        <v>155</v>
      </c>
      <c r="F69" s="341"/>
      <c r="G69" s="341"/>
      <c r="H69" s="342" t="s">
        <v>524</v>
      </c>
      <c r="I69" s="342"/>
      <c r="J69" s="342"/>
      <c r="K69" s="342"/>
      <c r="L69" s="342"/>
    </row>
    <row r="70" spans="1:12" ht="17.25" customHeight="1">
      <c r="A70" s="339"/>
      <c r="B70" s="339"/>
      <c r="C70" s="343" t="s">
        <v>151</v>
      </c>
      <c r="D70" s="343"/>
      <c r="E70" s="341" t="s">
        <v>152</v>
      </c>
      <c r="F70" s="341"/>
      <c r="G70" s="341"/>
      <c r="H70" s="342" t="s">
        <v>505</v>
      </c>
      <c r="I70" s="342"/>
      <c r="J70" s="342"/>
      <c r="K70" s="342"/>
      <c r="L70" s="342"/>
    </row>
    <row r="71" spans="1:12" ht="24.75" customHeight="1">
      <c r="A71" s="339"/>
      <c r="B71" s="338" t="s">
        <v>182</v>
      </c>
      <c r="C71" s="340"/>
      <c r="D71" s="340"/>
      <c r="E71" s="341" t="s">
        <v>525</v>
      </c>
      <c r="F71" s="341"/>
      <c r="G71" s="341"/>
      <c r="H71" s="342" t="s">
        <v>526</v>
      </c>
      <c r="I71" s="342"/>
      <c r="J71" s="342"/>
      <c r="K71" s="342"/>
      <c r="L71" s="342"/>
    </row>
    <row r="72" spans="1:12" ht="36.75" customHeight="1">
      <c r="A72" s="339"/>
      <c r="B72" s="338"/>
      <c r="C72" s="340"/>
      <c r="D72" s="340"/>
      <c r="E72" s="341" t="s">
        <v>481</v>
      </c>
      <c r="F72" s="341"/>
      <c r="G72" s="341"/>
      <c r="H72" s="342" t="s">
        <v>482</v>
      </c>
      <c r="I72" s="342"/>
      <c r="J72" s="342"/>
      <c r="K72" s="342"/>
      <c r="L72" s="342"/>
    </row>
    <row r="73" spans="1:12" ht="17.25" customHeight="1">
      <c r="A73" s="339"/>
      <c r="B73" s="339"/>
      <c r="C73" s="343" t="s">
        <v>183</v>
      </c>
      <c r="D73" s="343"/>
      <c r="E73" s="341" t="s">
        <v>184</v>
      </c>
      <c r="F73" s="341"/>
      <c r="G73" s="341"/>
      <c r="H73" s="342" t="s">
        <v>527</v>
      </c>
      <c r="I73" s="342"/>
      <c r="J73" s="342"/>
      <c r="K73" s="342"/>
      <c r="L73" s="342"/>
    </row>
    <row r="74" spans="1:12" ht="17.25" customHeight="1">
      <c r="A74" s="339"/>
      <c r="B74" s="339"/>
      <c r="C74" s="343" t="s">
        <v>185</v>
      </c>
      <c r="D74" s="343"/>
      <c r="E74" s="341" t="s">
        <v>186</v>
      </c>
      <c r="F74" s="341"/>
      <c r="G74" s="341"/>
      <c r="H74" s="342" t="s">
        <v>528</v>
      </c>
      <c r="I74" s="342"/>
      <c r="J74" s="342"/>
      <c r="K74" s="342"/>
      <c r="L74" s="342"/>
    </row>
    <row r="75" spans="1:12" ht="25.5" customHeight="1">
      <c r="A75" s="339"/>
      <c r="B75" s="339"/>
      <c r="C75" s="343" t="s">
        <v>198</v>
      </c>
      <c r="D75" s="343"/>
      <c r="E75" s="341" t="s">
        <v>490</v>
      </c>
      <c r="F75" s="341"/>
      <c r="G75" s="341"/>
      <c r="H75" s="342" t="s">
        <v>494</v>
      </c>
      <c r="I75" s="342"/>
      <c r="J75" s="342"/>
      <c r="K75" s="342"/>
      <c r="L75" s="342"/>
    </row>
    <row r="76" spans="1:12" ht="17.25" customHeight="1">
      <c r="A76" s="339"/>
      <c r="B76" s="338" t="s">
        <v>187</v>
      </c>
      <c r="C76" s="340"/>
      <c r="D76" s="340"/>
      <c r="E76" s="341" t="s">
        <v>529</v>
      </c>
      <c r="F76" s="341"/>
      <c r="G76" s="341"/>
      <c r="H76" s="342" t="s">
        <v>530</v>
      </c>
      <c r="I76" s="342"/>
      <c r="J76" s="342"/>
      <c r="K76" s="342"/>
      <c r="L76" s="342"/>
    </row>
    <row r="77" spans="1:12" ht="36" customHeight="1">
      <c r="A77" s="339"/>
      <c r="B77" s="338"/>
      <c r="C77" s="340"/>
      <c r="D77" s="340"/>
      <c r="E77" s="341" t="s">
        <v>481</v>
      </c>
      <c r="F77" s="341"/>
      <c r="G77" s="341"/>
      <c r="H77" s="342" t="s">
        <v>482</v>
      </c>
      <c r="I77" s="342"/>
      <c r="J77" s="342"/>
      <c r="K77" s="342"/>
      <c r="L77" s="342"/>
    </row>
    <row r="78" spans="1:12" ht="17.25" customHeight="1">
      <c r="A78" s="339"/>
      <c r="B78" s="339"/>
      <c r="C78" s="343" t="s">
        <v>188</v>
      </c>
      <c r="D78" s="343"/>
      <c r="E78" s="341" t="s">
        <v>189</v>
      </c>
      <c r="F78" s="341"/>
      <c r="G78" s="341"/>
      <c r="H78" s="342" t="s">
        <v>531</v>
      </c>
      <c r="I78" s="342"/>
      <c r="J78" s="342"/>
      <c r="K78" s="342"/>
      <c r="L78" s="342"/>
    </row>
    <row r="79" spans="1:12" ht="15" customHeight="1">
      <c r="A79" s="339"/>
      <c r="B79" s="339"/>
      <c r="C79" s="343" t="s">
        <v>190</v>
      </c>
      <c r="D79" s="343"/>
      <c r="E79" s="341" t="s">
        <v>191</v>
      </c>
      <c r="F79" s="341"/>
      <c r="G79" s="341"/>
      <c r="H79" s="342" t="s">
        <v>480</v>
      </c>
      <c r="I79" s="342"/>
      <c r="J79" s="342"/>
      <c r="K79" s="342"/>
      <c r="L79" s="342"/>
    </row>
    <row r="80" spans="1:12" ht="22.5" customHeight="1">
      <c r="A80" s="338" t="s">
        <v>192</v>
      </c>
      <c r="B80" s="339"/>
      <c r="C80" s="340"/>
      <c r="D80" s="340"/>
      <c r="E80" s="341" t="s">
        <v>348</v>
      </c>
      <c r="F80" s="341"/>
      <c r="G80" s="341"/>
      <c r="H80" s="342" t="s">
        <v>532</v>
      </c>
      <c r="I80" s="342"/>
      <c r="J80" s="342"/>
      <c r="K80" s="342"/>
      <c r="L80" s="342"/>
    </row>
    <row r="81" spans="1:12" ht="37.5" customHeight="1">
      <c r="A81" s="338"/>
      <c r="B81" s="339"/>
      <c r="C81" s="340"/>
      <c r="D81" s="340"/>
      <c r="E81" s="341" t="s">
        <v>481</v>
      </c>
      <c r="F81" s="341"/>
      <c r="G81" s="341"/>
      <c r="H81" s="342" t="s">
        <v>482</v>
      </c>
      <c r="I81" s="342"/>
      <c r="J81" s="342"/>
      <c r="K81" s="342"/>
      <c r="L81" s="342"/>
    </row>
    <row r="82" spans="1:12" ht="27.75" customHeight="1">
      <c r="A82" s="339"/>
      <c r="B82" s="338" t="s">
        <v>193</v>
      </c>
      <c r="C82" s="340"/>
      <c r="D82" s="340"/>
      <c r="E82" s="341" t="s">
        <v>533</v>
      </c>
      <c r="F82" s="341"/>
      <c r="G82" s="341"/>
      <c r="H82" s="342" t="s">
        <v>532</v>
      </c>
      <c r="I82" s="342"/>
      <c r="J82" s="342"/>
      <c r="K82" s="342"/>
      <c r="L82" s="342"/>
    </row>
    <row r="83" spans="1:12" ht="38.25" customHeight="1">
      <c r="A83" s="339"/>
      <c r="B83" s="338"/>
      <c r="C83" s="340"/>
      <c r="D83" s="340"/>
      <c r="E83" s="341" t="s">
        <v>481</v>
      </c>
      <c r="F83" s="341"/>
      <c r="G83" s="341"/>
      <c r="H83" s="342" t="s">
        <v>482</v>
      </c>
      <c r="I83" s="342"/>
      <c r="J83" s="342"/>
      <c r="K83" s="342"/>
      <c r="L83" s="342"/>
    </row>
    <row r="84" spans="1:12" ht="21" customHeight="1">
      <c r="A84" s="339"/>
      <c r="B84" s="339"/>
      <c r="C84" s="343" t="s">
        <v>194</v>
      </c>
      <c r="D84" s="343"/>
      <c r="E84" s="341" t="s">
        <v>195</v>
      </c>
      <c r="F84" s="341"/>
      <c r="G84" s="341"/>
      <c r="H84" s="342" t="s">
        <v>532</v>
      </c>
      <c r="I84" s="342"/>
      <c r="J84" s="342"/>
      <c r="K84" s="342"/>
      <c r="L84" s="342"/>
    </row>
    <row r="85" spans="1:12" ht="18" customHeight="1">
      <c r="A85" s="338" t="s">
        <v>196</v>
      </c>
      <c r="B85" s="339"/>
      <c r="C85" s="340"/>
      <c r="D85" s="340"/>
      <c r="E85" s="341" t="s">
        <v>351</v>
      </c>
      <c r="F85" s="341"/>
      <c r="G85" s="341"/>
      <c r="H85" s="342" t="s">
        <v>534</v>
      </c>
      <c r="I85" s="342"/>
      <c r="J85" s="342"/>
      <c r="K85" s="342"/>
      <c r="L85" s="342"/>
    </row>
    <row r="86" spans="1:12" ht="36.75" customHeight="1">
      <c r="A86" s="338"/>
      <c r="B86" s="339"/>
      <c r="C86" s="340"/>
      <c r="D86" s="340"/>
      <c r="E86" s="341" t="s">
        <v>481</v>
      </c>
      <c r="F86" s="341"/>
      <c r="G86" s="341"/>
      <c r="H86" s="342" t="s">
        <v>482</v>
      </c>
      <c r="I86" s="342"/>
      <c r="J86" s="342"/>
      <c r="K86" s="342"/>
      <c r="L86" s="342"/>
    </row>
    <row r="87" spans="1:12" s="19" customFormat="1" ht="20.25" customHeight="1">
      <c r="A87" s="339"/>
      <c r="B87" s="338" t="s">
        <v>131</v>
      </c>
      <c r="C87" s="340"/>
      <c r="D87" s="340"/>
      <c r="E87" s="341" t="s">
        <v>132</v>
      </c>
      <c r="F87" s="341"/>
      <c r="G87" s="341"/>
      <c r="H87" s="342" t="s">
        <v>535</v>
      </c>
      <c r="I87" s="342"/>
      <c r="J87" s="342"/>
      <c r="K87" s="342"/>
      <c r="L87" s="342"/>
    </row>
    <row r="88" spans="1:12" s="19" customFormat="1" ht="38.25" customHeight="1">
      <c r="A88" s="339"/>
      <c r="B88" s="338"/>
      <c r="C88" s="340"/>
      <c r="D88" s="340"/>
      <c r="E88" s="341" t="s">
        <v>481</v>
      </c>
      <c r="F88" s="341"/>
      <c r="G88" s="341"/>
      <c r="H88" s="342" t="s">
        <v>482</v>
      </c>
      <c r="I88" s="342"/>
      <c r="J88" s="342"/>
      <c r="K88" s="342"/>
      <c r="L88" s="342"/>
    </row>
    <row r="89" spans="1:12" ht="17.25" customHeight="1">
      <c r="A89" s="339"/>
      <c r="B89" s="339"/>
      <c r="C89" s="343" t="s">
        <v>149</v>
      </c>
      <c r="D89" s="343"/>
      <c r="E89" s="341" t="s">
        <v>150</v>
      </c>
      <c r="F89" s="341"/>
      <c r="G89" s="341"/>
      <c r="H89" s="342" t="s">
        <v>536</v>
      </c>
      <c r="I89" s="342"/>
      <c r="J89" s="342"/>
      <c r="K89" s="342"/>
      <c r="L89" s="342"/>
    </row>
    <row r="90" spans="1:12" ht="15.75" customHeight="1">
      <c r="A90" s="339"/>
      <c r="B90" s="339"/>
      <c r="C90" s="343" t="s">
        <v>144</v>
      </c>
      <c r="D90" s="343"/>
      <c r="E90" s="341" t="s">
        <v>145</v>
      </c>
      <c r="F90" s="341"/>
      <c r="G90" s="341"/>
      <c r="H90" s="342" t="s">
        <v>485</v>
      </c>
      <c r="I90" s="342"/>
      <c r="J90" s="342"/>
      <c r="K90" s="342"/>
      <c r="L90" s="342"/>
    </row>
    <row r="91" spans="1:12" ht="24.75" customHeight="1">
      <c r="A91" s="339"/>
      <c r="B91" s="339"/>
      <c r="C91" s="343" t="s">
        <v>146</v>
      </c>
      <c r="D91" s="343"/>
      <c r="E91" s="341" t="s">
        <v>147</v>
      </c>
      <c r="F91" s="341"/>
      <c r="G91" s="341"/>
      <c r="H91" s="342" t="s">
        <v>537</v>
      </c>
      <c r="I91" s="342"/>
      <c r="J91" s="342"/>
      <c r="K91" s="342"/>
      <c r="L91" s="342"/>
    </row>
    <row r="92" spans="1:12" ht="43.5" customHeight="1">
      <c r="A92" s="339"/>
      <c r="B92" s="339"/>
      <c r="C92" s="343" t="s">
        <v>197</v>
      </c>
      <c r="D92" s="343"/>
      <c r="E92" s="341" t="s">
        <v>538</v>
      </c>
      <c r="F92" s="341"/>
      <c r="G92" s="341"/>
      <c r="H92" s="342" t="s">
        <v>539</v>
      </c>
      <c r="I92" s="342"/>
      <c r="J92" s="342"/>
      <c r="K92" s="342"/>
      <c r="L92" s="342"/>
    </row>
    <row r="93" spans="1:12" s="19" customFormat="1" ht="21" customHeight="1">
      <c r="A93" s="339"/>
      <c r="B93" s="338" t="s">
        <v>133</v>
      </c>
      <c r="C93" s="340"/>
      <c r="D93" s="340"/>
      <c r="E93" s="341" t="s">
        <v>355</v>
      </c>
      <c r="F93" s="341"/>
      <c r="G93" s="341"/>
      <c r="H93" s="342" t="s">
        <v>540</v>
      </c>
      <c r="I93" s="342"/>
      <c r="J93" s="342"/>
      <c r="K93" s="342"/>
      <c r="L93" s="342"/>
    </row>
    <row r="94" spans="1:12" ht="39" customHeight="1">
      <c r="A94" s="339"/>
      <c r="B94" s="338"/>
      <c r="C94" s="340"/>
      <c r="D94" s="340"/>
      <c r="E94" s="341" t="s">
        <v>481</v>
      </c>
      <c r="F94" s="341"/>
      <c r="G94" s="341"/>
      <c r="H94" s="342" t="s">
        <v>482</v>
      </c>
      <c r="I94" s="342"/>
      <c r="J94" s="342"/>
      <c r="K94" s="342"/>
      <c r="L94" s="342"/>
    </row>
    <row r="95" spans="1:12" ht="30" customHeight="1">
      <c r="A95" s="339"/>
      <c r="B95" s="339"/>
      <c r="C95" s="343" t="s">
        <v>198</v>
      </c>
      <c r="D95" s="343"/>
      <c r="E95" s="341" t="s">
        <v>490</v>
      </c>
      <c r="F95" s="341"/>
      <c r="G95" s="341"/>
      <c r="H95" s="342" t="s">
        <v>537</v>
      </c>
      <c r="I95" s="342"/>
      <c r="J95" s="342"/>
      <c r="K95" s="342"/>
      <c r="L95" s="342"/>
    </row>
    <row r="96" spans="1:12" ht="19.5" customHeight="1">
      <c r="A96" s="339"/>
      <c r="B96" s="339"/>
      <c r="C96" s="343" t="s">
        <v>144</v>
      </c>
      <c r="D96" s="343"/>
      <c r="E96" s="341" t="s">
        <v>145</v>
      </c>
      <c r="F96" s="341"/>
      <c r="G96" s="341"/>
      <c r="H96" s="342" t="s">
        <v>541</v>
      </c>
      <c r="I96" s="342"/>
      <c r="J96" s="342"/>
      <c r="K96" s="342"/>
      <c r="L96" s="342"/>
    </row>
    <row r="97" spans="1:12" ht="19.5" customHeight="1">
      <c r="A97" s="339"/>
      <c r="B97" s="339"/>
      <c r="C97" s="343" t="s">
        <v>146</v>
      </c>
      <c r="D97" s="343"/>
      <c r="E97" s="341" t="s">
        <v>147</v>
      </c>
      <c r="F97" s="341"/>
      <c r="G97" s="341"/>
      <c r="H97" s="342" t="s">
        <v>542</v>
      </c>
      <c r="I97" s="342"/>
      <c r="J97" s="342"/>
      <c r="K97" s="342"/>
      <c r="L97" s="342"/>
    </row>
    <row r="98" spans="1:12" ht="22.5" customHeight="1">
      <c r="A98" s="339"/>
      <c r="B98" s="338" t="s">
        <v>134</v>
      </c>
      <c r="C98" s="340"/>
      <c r="D98" s="340"/>
      <c r="E98" s="341" t="s">
        <v>135</v>
      </c>
      <c r="F98" s="341"/>
      <c r="G98" s="341"/>
      <c r="H98" s="342" t="s">
        <v>543</v>
      </c>
      <c r="I98" s="342"/>
      <c r="J98" s="342"/>
      <c r="K98" s="342"/>
      <c r="L98" s="342"/>
    </row>
    <row r="99" spans="1:12" ht="36.75" customHeight="1">
      <c r="A99" s="339"/>
      <c r="B99" s="338"/>
      <c r="C99" s="340"/>
      <c r="D99" s="340"/>
      <c r="E99" s="341" t="s">
        <v>481</v>
      </c>
      <c r="F99" s="341"/>
      <c r="G99" s="341"/>
      <c r="H99" s="342" t="s">
        <v>482</v>
      </c>
      <c r="I99" s="342"/>
      <c r="J99" s="342"/>
      <c r="K99" s="342"/>
      <c r="L99" s="342"/>
    </row>
    <row r="100" spans="1:12" ht="17.25" customHeight="1">
      <c r="A100" s="339"/>
      <c r="B100" s="339"/>
      <c r="C100" s="343" t="s">
        <v>149</v>
      </c>
      <c r="D100" s="343"/>
      <c r="E100" s="341" t="s">
        <v>150</v>
      </c>
      <c r="F100" s="341"/>
      <c r="G100" s="341"/>
      <c r="H100" s="342" t="s">
        <v>544</v>
      </c>
      <c r="I100" s="342"/>
      <c r="J100" s="342"/>
      <c r="K100" s="342"/>
      <c r="L100" s="342"/>
    </row>
    <row r="101" spans="1:12" ht="27" customHeight="1">
      <c r="A101" s="339"/>
      <c r="B101" s="339"/>
      <c r="C101" s="343" t="s">
        <v>144</v>
      </c>
      <c r="D101" s="343"/>
      <c r="E101" s="341" t="s">
        <v>145</v>
      </c>
      <c r="F101" s="341"/>
      <c r="G101" s="341"/>
      <c r="H101" s="342" t="s">
        <v>485</v>
      </c>
      <c r="I101" s="342"/>
      <c r="J101" s="342"/>
      <c r="K101" s="342"/>
      <c r="L101" s="342"/>
    </row>
    <row r="102" spans="1:12" ht="18.75" customHeight="1">
      <c r="A102" s="339"/>
      <c r="B102" s="339"/>
      <c r="C102" s="343" t="s">
        <v>146</v>
      </c>
      <c r="D102" s="343"/>
      <c r="E102" s="341" t="s">
        <v>147</v>
      </c>
      <c r="F102" s="341"/>
      <c r="G102" s="341"/>
      <c r="H102" s="342" t="s">
        <v>545</v>
      </c>
      <c r="I102" s="342"/>
      <c r="J102" s="342"/>
      <c r="K102" s="342"/>
      <c r="L102" s="342"/>
    </row>
    <row r="103" spans="1:12" ht="15" customHeight="1">
      <c r="A103" s="338" t="s">
        <v>136</v>
      </c>
      <c r="B103" s="339"/>
      <c r="C103" s="340"/>
      <c r="D103" s="340"/>
      <c r="E103" s="341" t="s">
        <v>363</v>
      </c>
      <c r="F103" s="341"/>
      <c r="G103" s="341"/>
      <c r="H103" s="342" t="s">
        <v>546</v>
      </c>
      <c r="I103" s="342"/>
      <c r="J103" s="342"/>
      <c r="K103" s="342"/>
      <c r="L103" s="342"/>
    </row>
    <row r="104" spans="1:12" ht="39" customHeight="1">
      <c r="A104" s="338"/>
      <c r="B104" s="339"/>
      <c r="C104" s="340"/>
      <c r="D104" s="340"/>
      <c r="E104" s="341" t="s">
        <v>481</v>
      </c>
      <c r="F104" s="341"/>
      <c r="G104" s="341"/>
      <c r="H104" s="342" t="s">
        <v>482</v>
      </c>
      <c r="I104" s="342"/>
      <c r="J104" s="342"/>
      <c r="K104" s="342"/>
      <c r="L104" s="342"/>
    </row>
    <row r="105" spans="1:12" ht="41.25" customHeight="1">
      <c r="A105" s="339"/>
      <c r="B105" s="338" t="s">
        <v>137</v>
      </c>
      <c r="C105" s="340"/>
      <c r="D105" s="340"/>
      <c r="E105" s="341" t="s">
        <v>366</v>
      </c>
      <c r="F105" s="341"/>
      <c r="G105" s="341"/>
      <c r="H105" s="342" t="s">
        <v>547</v>
      </c>
      <c r="I105" s="342"/>
      <c r="J105" s="342"/>
      <c r="K105" s="342"/>
      <c r="L105" s="342"/>
    </row>
    <row r="106" spans="1:12" ht="34.5" customHeight="1">
      <c r="A106" s="339"/>
      <c r="B106" s="338"/>
      <c r="C106" s="340"/>
      <c r="D106" s="340"/>
      <c r="E106" s="341" t="s">
        <v>481</v>
      </c>
      <c r="F106" s="341"/>
      <c r="G106" s="341"/>
      <c r="H106" s="342" t="s">
        <v>482</v>
      </c>
      <c r="I106" s="342"/>
      <c r="J106" s="342"/>
      <c r="K106" s="342"/>
      <c r="L106" s="342"/>
    </row>
    <row r="107" spans="1:12" ht="23.25" customHeight="1">
      <c r="A107" s="339"/>
      <c r="B107" s="339"/>
      <c r="C107" s="343" t="s">
        <v>146</v>
      </c>
      <c r="D107" s="343"/>
      <c r="E107" s="341" t="s">
        <v>147</v>
      </c>
      <c r="F107" s="341"/>
      <c r="G107" s="341"/>
      <c r="H107" s="342" t="s">
        <v>486</v>
      </c>
      <c r="I107" s="342"/>
      <c r="J107" s="342"/>
      <c r="K107" s="342"/>
      <c r="L107" s="342"/>
    </row>
    <row r="108" spans="1:12" ht="33.75" customHeight="1">
      <c r="A108" s="339"/>
      <c r="B108" s="339"/>
      <c r="C108" s="343" t="s">
        <v>241</v>
      </c>
      <c r="D108" s="343"/>
      <c r="E108" s="341" t="s">
        <v>247</v>
      </c>
      <c r="F108" s="341"/>
      <c r="G108" s="341"/>
      <c r="H108" s="342" t="s">
        <v>548</v>
      </c>
      <c r="I108" s="342"/>
      <c r="J108" s="342"/>
      <c r="K108" s="342"/>
      <c r="L108" s="342"/>
    </row>
    <row r="109" spans="1:12" ht="42" customHeight="1">
      <c r="A109" s="339"/>
      <c r="B109" s="339"/>
      <c r="C109" s="343" t="s">
        <v>148</v>
      </c>
      <c r="D109" s="343"/>
      <c r="E109" s="341" t="s">
        <v>200</v>
      </c>
      <c r="F109" s="341"/>
      <c r="G109" s="341"/>
      <c r="H109" s="342" t="s">
        <v>549</v>
      </c>
      <c r="I109" s="342"/>
      <c r="J109" s="342"/>
      <c r="K109" s="342"/>
      <c r="L109" s="342"/>
    </row>
    <row r="110" spans="1:12" ht="53.25" customHeight="1">
      <c r="A110" s="339"/>
      <c r="B110" s="338" t="s">
        <v>138</v>
      </c>
      <c r="C110" s="340"/>
      <c r="D110" s="340"/>
      <c r="E110" s="341" t="s">
        <v>367</v>
      </c>
      <c r="F110" s="341"/>
      <c r="G110" s="341"/>
      <c r="H110" s="342" t="s">
        <v>550</v>
      </c>
      <c r="I110" s="342"/>
      <c r="J110" s="342"/>
      <c r="K110" s="342"/>
      <c r="L110" s="342"/>
    </row>
    <row r="111" spans="1:12" ht="36" customHeight="1">
      <c r="A111" s="339"/>
      <c r="B111" s="338"/>
      <c r="C111" s="340"/>
      <c r="D111" s="340"/>
      <c r="E111" s="341" t="s">
        <v>481</v>
      </c>
      <c r="F111" s="341"/>
      <c r="G111" s="341"/>
      <c r="H111" s="342" t="s">
        <v>482</v>
      </c>
      <c r="I111" s="342"/>
      <c r="J111" s="342"/>
      <c r="K111" s="342"/>
      <c r="L111" s="342"/>
    </row>
    <row r="112" spans="1:12" ht="42.75" customHeight="1">
      <c r="A112" s="339"/>
      <c r="B112" s="339"/>
      <c r="C112" s="343" t="s">
        <v>148</v>
      </c>
      <c r="D112" s="343"/>
      <c r="E112" s="341" t="s">
        <v>200</v>
      </c>
      <c r="F112" s="341"/>
      <c r="G112" s="341"/>
      <c r="H112" s="342" t="s">
        <v>551</v>
      </c>
      <c r="I112" s="342"/>
      <c r="J112" s="342"/>
      <c r="K112" s="342"/>
      <c r="L112" s="342"/>
    </row>
    <row r="113" spans="1:12" ht="28.5" customHeight="1">
      <c r="A113" s="339"/>
      <c r="B113" s="339"/>
      <c r="C113" s="343" t="s">
        <v>199</v>
      </c>
      <c r="D113" s="343"/>
      <c r="E113" s="341" t="s">
        <v>552</v>
      </c>
      <c r="F113" s="341"/>
      <c r="G113" s="341"/>
      <c r="H113" s="342" t="s">
        <v>553</v>
      </c>
      <c r="I113" s="342"/>
      <c r="J113" s="342"/>
      <c r="K113" s="342"/>
      <c r="L113" s="342"/>
    </row>
    <row r="114" spans="1:12" ht="27.75" customHeight="1">
      <c r="A114" s="339"/>
      <c r="B114" s="338" t="s">
        <v>201</v>
      </c>
      <c r="C114" s="340"/>
      <c r="D114" s="340"/>
      <c r="E114" s="341" t="s">
        <v>369</v>
      </c>
      <c r="F114" s="341"/>
      <c r="G114" s="341"/>
      <c r="H114" s="342" t="s">
        <v>554</v>
      </c>
      <c r="I114" s="342"/>
      <c r="J114" s="342"/>
      <c r="K114" s="342"/>
      <c r="L114" s="342"/>
    </row>
    <row r="115" spans="1:12" s="19" customFormat="1" ht="37.5" customHeight="1">
      <c r="A115" s="339"/>
      <c r="B115" s="338"/>
      <c r="C115" s="340"/>
      <c r="D115" s="340"/>
      <c r="E115" s="341" t="s">
        <v>481</v>
      </c>
      <c r="F115" s="341"/>
      <c r="G115" s="341"/>
      <c r="H115" s="342" t="s">
        <v>482</v>
      </c>
      <c r="I115" s="342"/>
      <c r="J115" s="342"/>
      <c r="K115" s="342"/>
      <c r="L115" s="342"/>
    </row>
    <row r="116" spans="1:12" ht="21" customHeight="1">
      <c r="A116" s="339"/>
      <c r="B116" s="339"/>
      <c r="C116" s="343" t="s">
        <v>146</v>
      </c>
      <c r="D116" s="343"/>
      <c r="E116" s="341" t="s">
        <v>147</v>
      </c>
      <c r="F116" s="341"/>
      <c r="G116" s="341"/>
      <c r="H116" s="342" t="s">
        <v>555</v>
      </c>
      <c r="I116" s="342"/>
      <c r="J116" s="342"/>
      <c r="K116" s="342"/>
      <c r="L116" s="342"/>
    </row>
    <row r="117" spans="1:12" ht="31.5" customHeight="1">
      <c r="A117" s="339"/>
      <c r="B117" s="339"/>
      <c r="C117" s="343" t="s">
        <v>199</v>
      </c>
      <c r="D117" s="343"/>
      <c r="E117" s="341" t="s">
        <v>552</v>
      </c>
      <c r="F117" s="341"/>
      <c r="G117" s="341"/>
      <c r="H117" s="342" t="s">
        <v>556</v>
      </c>
      <c r="I117" s="342"/>
      <c r="J117" s="342"/>
      <c r="K117" s="342"/>
      <c r="L117" s="342"/>
    </row>
    <row r="118" spans="1:12" ht="21" customHeight="1">
      <c r="A118" s="339"/>
      <c r="B118" s="338" t="s">
        <v>210</v>
      </c>
      <c r="C118" s="340"/>
      <c r="D118" s="340"/>
      <c r="E118" s="341" t="s">
        <v>211</v>
      </c>
      <c r="F118" s="341"/>
      <c r="G118" s="341"/>
      <c r="H118" s="342" t="s">
        <v>557</v>
      </c>
      <c r="I118" s="342"/>
      <c r="J118" s="342"/>
      <c r="K118" s="342"/>
      <c r="L118" s="342"/>
    </row>
    <row r="119" spans="1:12" ht="36.75" customHeight="1">
      <c r="A119" s="339"/>
      <c r="B119" s="338"/>
      <c r="C119" s="340"/>
      <c r="D119" s="340"/>
      <c r="E119" s="341" t="s">
        <v>481</v>
      </c>
      <c r="F119" s="341"/>
      <c r="G119" s="341"/>
      <c r="H119" s="342" t="s">
        <v>482</v>
      </c>
      <c r="I119" s="342"/>
      <c r="J119" s="342"/>
      <c r="K119" s="342"/>
      <c r="L119" s="342"/>
    </row>
    <row r="120" spans="1:12" ht="33.75" customHeight="1">
      <c r="A120" s="339"/>
      <c r="B120" s="339"/>
      <c r="C120" s="343" t="s">
        <v>199</v>
      </c>
      <c r="D120" s="343"/>
      <c r="E120" s="341" t="s">
        <v>552</v>
      </c>
      <c r="F120" s="341"/>
      <c r="G120" s="341"/>
      <c r="H120" s="342" t="s">
        <v>557</v>
      </c>
      <c r="I120" s="342"/>
      <c r="J120" s="342"/>
      <c r="K120" s="342"/>
      <c r="L120" s="342"/>
    </row>
    <row r="121" spans="1:12" ht="18" customHeight="1">
      <c r="A121" s="339"/>
      <c r="B121" s="338" t="s">
        <v>202</v>
      </c>
      <c r="C121" s="340"/>
      <c r="D121" s="340"/>
      <c r="E121" s="341" t="s">
        <v>203</v>
      </c>
      <c r="F121" s="341"/>
      <c r="G121" s="341"/>
      <c r="H121" s="342" t="s">
        <v>558</v>
      </c>
      <c r="I121" s="342"/>
      <c r="J121" s="342"/>
      <c r="K121" s="342"/>
      <c r="L121" s="342"/>
    </row>
    <row r="122" spans="1:12" ht="39" customHeight="1">
      <c r="A122" s="339"/>
      <c r="B122" s="338"/>
      <c r="C122" s="340"/>
      <c r="D122" s="340"/>
      <c r="E122" s="341" t="s">
        <v>481</v>
      </c>
      <c r="F122" s="341"/>
      <c r="G122" s="341"/>
      <c r="H122" s="342" t="s">
        <v>482</v>
      </c>
      <c r="I122" s="342"/>
      <c r="J122" s="342"/>
      <c r="K122" s="342"/>
      <c r="L122" s="342"/>
    </row>
    <row r="123" spans="1:12" ht="27" customHeight="1">
      <c r="A123" s="339"/>
      <c r="B123" s="339"/>
      <c r="C123" s="343" t="s">
        <v>144</v>
      </c>
      <c r="D123" s="343"/>
      <c r="E123" s="341" t="s">
        <v>145</v>
      </c>
      <c r="F123" s="341"/>
      <c r="G123" s="341"/>
      <c r="H123" s="342" t="s">
        <v>559</v>
      </c>
      <c r="I123" s="342"/>
      <c r="J123" s="342"/>
      <c r="K123" s="342"/>
      <c r="L123" s="342"/>
    </row>
    <row r="124" spans="1:12" ht="27.75" customHeight="1">
      <c r="A124" s="339"/>
      <c r="B124" s="339"/>
      <c r="C124" s="343" t="s">
        <v>146</v>
      </c>
      <c r="D124" s="343"/>
      <c r="E124" s="341" t="s">
        <v>147</v>
      </c>
      <c r="F124" s="341"/>
      <c r="G124" s="341"/>
      <c r="H124" s="342" t="s">
        <v>560</v>
      </c>
      <c r="I124" s="342"/>
      <c r="J124" s="342"/>
      <c r="K124" s="342"/>
      <c r="L124" s="342"/>
    </row>
    <row r="125" spans="1:12" ht="32.25" customHeight="1">
      <c r="A125" s="339"/>
      <c r="B125" s="339"/>
      <c r="C125" s="343" t="s">
        <v>199</v>
      </c>
      <c r="D125" s="343"/>
      <c r="E125" s="341" t="s">
        <v>552</v>
      </c>
      <c r="F125" s="341"/>
      <c r="G125" s="341"/>
      <c r="H125" s="342" t="s">
        <v>561</v>
      </c>
      <c r="I125" s="342"/>
      <c r="J125" s="342"/>
      <c r="K125" s="342"/>
      <c r="L125" s="342"/>
    </row>
    <row r="126" spans="1:12" ht="24.75" customHeight="1">
      <c r="A126" s="339"/>
      <c r="B126" s="338" t="s">
        <v>242</v>
      </c>
      <c r="C126" s="340"/>
      <c r="D126" s="340"/>
      <c r="E126" s="341" t="s">
        <v>139</v>
      </c>
      <c r="F126" s="341"/>
      <c r="G126" s="341"/>
      <c r="H126" s="342" t="s">
        <v>562</v>
      </c>
      <c r="I126" s="342"/>
      <c r="J126" s="342"/>
      <c r="K126" s="342"/>
      <c r="L126" s="342"/>
    </row>
    <row r="127" spans="1:12" ht="39" customHeight="1">
      <c r="A127" s="339"/>
      <c r="B127" s="338"/>
      <c r="C127" s="340"/>
      <c r="D127" s="340"/>
      <c r="E127" s="341" t="s">
        <v>481</v>
      </c>
      <c r="F127" s="341"/>
      <c r="G127" s="341"/>
      <c r="H127" s="342" t="s">
        <v>482</v>
      </c>
      <c r="I127" s="342"/>
      <c r="J127" s="342"/>
      <c r="K127" s="342"/>
      <c r="L127" s="342"/>
    </row>
    <row r="128" spans="1:12" ht="21.75" customHeight="1">
      <c r="A128" s="339"/>
      <c r="B128" s="339"/>
      <c r="C128" s="343" t="s">
        <v>149</v>
      </c>
      <c r="D128" s="343"/>
      <c r="E128" s="341" t="s">
        <v>150</v>
      </c>
      <c r="F128" s="341"/>
      <c r="G128" s="341"/>
      <c r="H128" s="342" t="s">
        <v>562</v>
      </c>
      <c r="I128" s="342"/>
      <c r="J128" s="342"/>
      <c r="K128" s="342"/>
      <c r="L128" s="342"/>
    </row>
    <row r="129" spans="1:12" ht="23.25" customHeight="1">
      <c r="A129" s="339"/>
      <c r="B129" s="338" t="s">
        <v>204</v>
      </c>
      <c r="C129" s="340"/>
      <c r="D129" s="340"/>
      <c r="E129" s="341" t="s">
        <v>113</v>
      </c>
      <c r="F129" s="341"/>
      <c r="G129" s="341"/>
      <c r="H129" s="342" t="s">
        <v>563</v>
      </c>
      <c r="I129" s="342"/>
      <c r="J129" s="342"/>
      <c r="K129" s="342"/>
      <c r="L129" s="342"/>
    </row>
    <row r="130" spans="1:12" ht="37.5" customHeight="1">
      <c r="A130" s="339"/>
      <c r="B130" s="338"/>
      <c r="C130" s="340"/>
      <c r="D130" s="340"/>
      <c r="E130" s="341" t="s">
        <v>481</v>
      </c>
      <c r="F130" s="341"/>
      <c r="G130" s="341"/>
      <c r="H130" s="342" t="s">
        <v>482</v>
      </c>
      <c r="I130" s="342"/>
      <c r="J130" s="342"/>
      <c r="K130" s="342"/>
      <c r="L130" s="342"/>
    </row>
    <row r="131" spans="1:12" ht="37.5" customHeight="1">
      <c r="A131" s="339"/>
      <c r="B131" s="339"/>
      <c r="C131" s="343" t="s">
        <v>199</v>
      </c>
      <c r="D131" s="343"/>
      <c r="E131" s="341" t="s">
        <v>552</v>
      </c>
      <c r="F131" s="341"/>
      <c r="G131" s="341"/>
      <c r="H131" s="342" t="s">
        <v>563</v>
      </c>
      <c r="I131" s="342"/>
      <c r="J131" s="342"/>
      <c r="K131" s="342"/>
      <c r="L131" s="342"/>
    </row>
    <row r="132" spans="1:12" ht="14.25" customHeight="1">
      <c r="A132" s="338" t="s">
        <v>140</v>
      </c>
      <c r="B132" s="339"/>
      <c r="C132" s="340"/>
      <c r="D132" s="340"/>
      <c r="E132" s="341" t="s">
        <v>371</v>
      </c>
      <c r="F132" s="341"/>
      <c r="G132" s="341"/>
      <c r="H132" s="342" t="s">
        <v>564</v>
      </c>
      <c r="I132" s="342"/>
      <c r="J132" s="342"/>
      <c r="K132" s="342"/>
      <c r="L132" s="342"/>
    </row>
    <row r="133" spans="1:12" ht="38.25" customHeight="1">
      <c r="A133" s="338"/>
      <c r="B133" s="339"/>
      <c r="C133" s="340"/>
      <c r="D133" s="340"/>
      <c r="E133" s="341" t="s">
        <v>481</v>
      </c>
      <c r="F133" s="341"/>
      <c r="G133" s="341"/>
      <c r="H133" s="342" t="s">
        <v>564</v>
      </c>
      <c r="I133" s="342"/>
      <c r="J133" s="342"/>
      <c r="K133" s="342"/>
      <c r="L133" s="342"/>
    </row>
    <row r="134" spans="1:12" ht="21.75" customHeight="1">
      <c r="A134" s="339"/>
      <c r="B134" s="338" t="s">
        <v>141</v>
      </c>
      <c r="C134" s="340"/>
      <c r="D134" s="340"/>
      <c r="E134" s="341" t="s">
        <v>113</v>
      </c>
      <c r="F134" s="341"/>
      <c r="G134" s="341"/>
      <c r="H134" s="342" t="s">
        <v>564</v>
      </c>
      <c r="I134" s="342"/>
      <c r="J134" s="342"/>
      <c r="K134" s="342"/>
      <c r="L134" s="342"/>
    </row>
    <row r="135" spans="1:12" ht="38.25" customHeight="1">
      <c r="A135" s="339"/>
      <c r="B135" s="338"/>
      <c r="C135" s="340"/>
      <c r="D135" s="340"/>
      <c r="E135" s="341" t="s">
        <v>481</v>
      </c>
      <c r="F135" s="341"/>
      <c r="G135" s="341"/>
      <c r="H135" s="342" t="s">
        <v>564</v>
      </c>
      <c r="I135" s="342"/>
      <c r="J135" s="342"/>
      <c r="K135" s="342"/>
      <c r="L135" s="342"/>
    </row>
    <row r="136" spans="1:12" ht="23.25" customHeight="1">
      <c r="A136" s="339"/>
      <c r="B136" s="339"/>
      <c r="C136" s="343" t="s">
        <v>274</v>
      </c>
      <c r="D136" s="343"/>
      <c r="E136" s="341" t="s">
        <v>145</v>
      </c>
      <c r="F136" s="341"/>
      <c r="G136" s="341"/>
      <c r="H136" s="342" t="s">
        <v>565</v>
      </c>
      <c r="I136" s="342"/>
      <c r="J136" s="342"/>
      <c r="K136" s="342"/>
      <c r="L136" s="342"/>
    </row>
    <row r="137" spans="1:12" ht="56.25" customHeight="1">
      <c r="A137" s="339"/>
      <c r="B137" s="339"/>
      <c r="C137" s="343" t="s">
        <v>240</v>
      </c>
      <c r="D137" s="343"/>
      <c r="E137" s="341" t="s">
        <v>566</v>
      </c>
      <c r="F137" s="341"/>
      <c r="G137" s="341"/>
      <c r="H137" s="342" t="s">
        <v>567</v>
      </c>
      <c r="I137" s="342"/>
      <c r="J137" s="342"/>
      <c r="K137" s="342"/>
      <c r="L137" s="342"/>
    </row>
    <row r="138" spans="1:12" ht="50.25" customHeight="1">
      <c r="A138" s="339"/>
      <c r="B138" s="339"/>
      <c r="C138" s="343" t="s">
        <v>205</v>
      </c>
      <c r="D138" s="343"/>
      <c r="E138" s="341" t="s">
        <v>566</v>
      </c>
      <c r="F138" s="341"/>
      <c r="G138" s="341"/>
      <c r="H138" s="342" t="s">
        <v>568</v>
      </c>
      <c r="I138" s="342"/>
      <c r="J138" s="342"/>
      <c r="K138" s="342"/>
      <c r="L138" s="342"/>
    </row>
    <row r="139" spans="1:12" ht="21" customHeight="1">
      <c r="A139" s="338" t="s">
        <v>206</v>
      </c>
      <c r="B139" s="339"/>
      <c r="C139" s="340"/>
      <c r="D139" s="340"/>
      <c r="E139" s="341" t="s">
        <v>375</v>
      </c>
      <c r="F139" s="341"/>
      <c r="G139" s="341"/>
      <c r="H139" s="342" t="s">
        <v>569</v>
      </c>
      <c r="I139" s="342"/>
      <c r="J139" s="342"/>
      <c r="K139" s="342"/>
      <c r="L139" s="342"/>
    </row>
    <row r="140" spans="1:12" s="19" customFormat="1" ht="38.25" customHeight="1">
      <c r="A140" s="338"/>
      <c r="B140" s="339"/>
      <c r="C140" s="340"/>
      <c r="D140" s="340"/>
      <c r="E140" s="341" t="s">
        <v>481</v>
      </c>
      <c r="F140" s="341"/>
      <c r="G140" s="341"/>
      <c r="H140" s="342" t="s">
        <v>482</v>
      </c>
      <c r="I140" s="342"/>
      <c r="J140" s="342"/>
      <c r="K140" s="342"/>
      <c r="L140" s="342"/>
    </row>
    <row r="141" spans="1:12" ht="16.5" customHeight="1">
      <c r="A141" s="339"/>
      <c r="B141" s="338" t="s">
        <v>207</v>
      </c>
      <c r="C141" s="340"/>
      <c r="D141" s="340"/>
      <c r="E141" s="341" t="s">
        <v>142</v>
      </c>
      <c r="F141" s="341"/>
      <c r="G141" s="341"/>
      <c r="H141" s="342" t="s">
        <v>570</v>
      </c>
      <c r="I141" s="342"/>
      <c r="J141" s="342"/>
      <c r="K141" s="342"/>
      <c r="L141" s="342"/>
    </row>
    <row r="142" spans="1:12" ht="37.5" customHeight="1">
      <c r="A142" s="339"/>
      <c r="B142" s="338"/>
      <c r="C142" s="340"/>
      <c r="D142" s="340"/>
      <c r="E142" s="341" t="s">
        <v>481</v>
      </c>
      <c r="F142" s="341"/>
      <c r="G142" s="341"/>
      <c r="H142" s="342" t="s">
        <v>482</v>
      </c>
      <c r="I142" s="342"/>
      <c r="J142" s="342"/>
      <c r="K142" s="342"/>
      <c r="L142" s="342"/>
    </row>
    <row r="143" spans="1:12" ht="25.5" customHeight="1">
      <c r="A143" s="339"/>
      <c r="B143" s="339"/>
      <c r="C143" s="343" t="s">
        <v>149</v>
      </c>
      <c r="D143" s="343"/>
      <c r="E143" s="341" t="s">
        <v>150</v>
      </c>
      <c r="F143" s="341"/>
      <c r="G143" s="341"/>
      <c r="H143" s="342" t="s">
        <v>571</v>
      </c>
      <c r="I143" s="342"/>
      <c r="J143" s="342"/>
      <c r="K143" s="342"/>
      <c r="L143" s="342"/>
    </row>
    <row r="144" spans="1:12" ht="15" customHeight="1">
      <c r="A144" s="339"/>
      <c r="B144" s="339"/>
      <c r="C144" s="343" t="s">
        <v>144</v>
      </c>
      <c r="D144" s="343"/>
      <c r="E144" s="341" t="s">
        <v>145</v>
      </c>
      <c r="F144" s="341"/>
      <c r="G144" s="341"/>
      <c r="H144" s="342" t="s">
        <v>486</v>
      </c>
      <c r="I144" s="342"/>
      <c r="J144" s="342"/>
      <c r="K144" s="342"/>
      <c r="L144" s="342"/>
    </row>
    <row r="145" spans="1:12" s="19" customFormat="1" ht="27" customHeight="1">
      <c r="A145" s="339"/>
      <c r="B145" s="339"/>
      <c r="C145" s="343" t="s">
        <v>146</v>
      </c>
      <c r="D145" s="343"/>
      <c r="E145" s="341" t="s">
        <v>147</v>
      </c>
      <c r="F145" s="341"/>
      <c r="G145" s="341"/>
      <c r="H145" s="342" t="s">
        <v>524</v>
      </c>
      <c r="I145" s="342"/>
      <c r="J145" s="342"/>
      <c r="K145" s="342"/>
      <c r="L145" s="342"/>
    </row>
    <row r="146" spans="1:12" ht="19.5" customHeight="1">
      <c r="A146" s="339"/>
      <c r="B146" s="338" t="s">
        <v>572</v>
      </c>
      <c r="C146" s="340"/>
      <c r="D146" s="340"/>
      <c r="E146" s="341" t="s">
        <v>277</v>
      </c>
      <c r="F146" s="341"/>
      <c r="G146" s="341"/>
      <c r="H146" s="342" t="s">
        <v>573</v>
      </c>
      <c r="I146" s="342"/>
      <c r="J146" s="342"/>
      <c r="K146" s="342"/>
      <c r="L146" s="342"/>
    </row>
    <row r="147" spans="1:12" ht="36" customHeight="1">
      <c r="A147" s="339"/>
      <c r="B147" s="338"/>
      <c r="C147" s="340"/>
      <c r="D147" s="340"/>
      <c r="E147" s="341" t="s">
        <v>481</v>
      </c>
      <c r="F147" s="341"/>
      <c r="G147" s="341"/>
      <c r="H147" s="342" t="s">
        <v>482</v>
      </c>
      <c r="I147" s="342"/>
      <c r="J147" s="342"/>
      <c r="K147" s="342"/>
      <c r="L147" s="342"/>
    </row>
    <row r="148" spans="1:12" ht="26.25" customHeight="1">
      <c r="A148" s="339"/>
      <c r="B148" s="339"/>
      <c r="C148" s="343" t="s">
        <v>146</v>
      </c>
      <c r="D148" s="343"/>
      <c r="E148" s="341" t="s">
        <v>147</v>
      </c>
      <c r="F148" s="341"/>
      <c r="G148" s="341"/>
      <c r="H148" s="342" t="s">
        <v>573</v>
      </c>
      <c r="I148" s="342"/>
      <c r="J148" s="342"/>
      <c r="K148" s="342"/>
      <c r="L148" s="342"/>
    </row>
    <row r="149" spans="1:12" s="19" customFormat="1" ht="28.5" customHeight="1">
      <c r="A149" s="339"/>
      <c r="B149" s="338" t="s">
        <v>574</v>
      </c>
      <c r="C149" s="340"/>
      <c r="D149" s="340"/>
      <c r="E149" s="341" t="s">
        <v>246</v>
      </c>
      <c r="F149" s="341"/>
      <c r="G149" s="341"/>
      <c r="H149" s="342" t="s">
        <v>575</v>
      </c>
      <c r="I149" s="342"/>
      <c r="J149" s="342"/>
      <c r="K149" s="342"/>
      <c r="L149" s="342"/>
    </row>
    <row r="150" spans="1:12" ht="38.25" customHeight="1">
      <c r="A150" s="339"/>
      <c r="B150" s="338"/>
      <c r="C150" s="340"/>
      <c r="D150" s="340"/>
      <c r="E150" s="341" t="s">
        <v>481</v>
      </c>
      <c r="F150" s="341"/>
      <c r="G150" s="341"/>
      <c r="H150" s="342" t="s">
        <v>482</v>
      </c>
      <c r="I150" s="342"/>
      <c r="J150" s="342"/>
      <c r="K150" s="342"/>
      <c r="L150" s="342"/>
    </row>
    <row r="151" spans="1:12" ht="20.25" customHeight="1">
      <c r="A151" s="339"/>
      <c r="B151" s="339"/>
      <c r="C151" s="343" t="s">
        <v>146</v>
      </c>
      <c r="D151" s="343"/>
      <c r="E151" s="341" t="s">
        <v>147</v>
      </c>
      <c r="F151" s="341"/>
      <c r="G151" s="341"/>
      <c r="H151" s="342" t="s">
        <v>575</v>
      </c>
      <c r="I151" s="342"/>
      <c r="J151" s="342"/>
      <c r="K151" s="342"/>
      <c r="L151" s="342"/>
    </row>
    <row r="152" spans="1:12" ht="16.5" customHeight="1">
      <c r="A152" s="338" t="s">
        <v>208</v>
      </c>
      <c r="B152" s="339"/>
      <c r="C152" s="340"/>
      <c r="D152" s="340"/>
      <c r="E152" s="341" t="s">
        <v>381</v>
      </c>
      <c r="F152" s="341"/>
      <c r="G152" s="341"/>
      <c r="H152" s="342" t="s">
        <v>576</v>
      </c>
      <c r="I152" s="342"/>
      <c r="J152" s="342"/>
      <c r="K152" s="342"/>
      <c r="L152" s="342"/>
    </row>
    <row r="153" spans="1:12" ht="36.75" customHeight="1">
      <c r="A153" s="338"/>
      <c r="B153" s="339"/>
      <c r="C153" s="340"/>
      <c r="D153" s="340"/>
      <c r="E153" s="341" t="s">
        <v>481</v>
      </c>
      <c r="F153" s="341"/>
      <c r="G153" s="341"/>
      <c r="H153" s="342" t="s">
        <v>482</v>
      </c>
      <c r="I153" s="342"/>
      <c r="J153" s="342"/>
      <c r="K153" s="342"/>
      <c r="L153" s="342"/>
    </row>
    <row r="154" spans="1:12" ht="20.25" customHeight="1">
      <c r="A154" s="339"/>
      <c r="B154" s="338" t="s">
        <v>275</v>
      </c>
      <c r="C154" s="340"/>
      <c r="D154" s="340"/>
      <c r="E154" s="341" t="s">
        <v>276</v>
      </c>
      <c r="F154" s="341"/>
      <c r="G154" s="341"/>
      <c r="H154" s="342" t="s">
        <v>541</v>
      </c>
      <c r="I154" s="342"/>
      <c r="J154" s="342"/>
      <c r="K154" s="342"/>
      <c r="L154" s="342"/>
    </row>
    <row r="155" spans="1:12" ht="37.5" customHeight="1">
      <c r="A155" s="339"/>
      <c r="B155" s="338"/>
      <c r="C155" s="340"/>
      <c r="D155" s="340"/>
      <c r="E155" s="341" t="s">
        <v>481</v>
      </c>
      <c r="F155" s="341"/>
      <c r="G155" s="341"/>
      <c r="H155" s="342" t="s">
        <v>482</v>
      </c>
      <c r="I155" s="342"/>
      <c r="J155" s="342"/>
      <c r="K155" s="342"/>
      <c r="L155" s="342"/>
    </row>
    <row r="156" spans="1:12" ht="37.5" customHeight="1">
      <c r="A156" s="339"/>
      <c r="B156" s="339"/>
      <c r="C156" s="343" t="s">
        <v>127</v>
      </c>
      <c r="D156" s="343"/>
      <c r="E156" s="341" t="s">
        <v>577</v>
      </c>
      <c r="F156" s="341"/>
      <c r="G156" s="341"/>
      <c r="H156" s="342" t="s">
        <v>541</v>
      </c>
      <c r="I156" s="342"/>
      <c r="J156" s="342"/>
      <c r="K156" s="342"/>
      <c r="L156" s="342"/>
    </row>
    <row r="157" spans="1:12" ht="18.75" customHeight="1">
      <c r="A157" s="339"/>
      <c r="B157" s="338" t="s">
        <v>209</v>
      </c>
      <c r="C157" s="340"/>
      <c r="D157" s="340"/>
      <c r="E157" s="341" t="s">
        <v>143</v>
      </c>
      <c r="F157" s="341"/>
      <c r="G157" s="341"/>
      <c r="H157" s="342" t="s">
        <v>485</v>
      </c>
      <c r="I157" s="342"/>
      <c r="J157" s="342"/>
      <c r="K157" s="342"/>
      <c r="L157" s="342"/>
    </row>
    <row r="158" spans="1:12" ht="38.25" customHeight="1">
      <c r="A158" s="339"/>
      <c r="B158" s="338"/>
      <c r="C158" s="340"/>
      <c r="D158" s="340"/>
      <c r="E158" s="341" t="s">
        <v>481</v>
      </c>
      <c r="F158" s="341"/>
      <c r="G158" s="341"/>
      <c r="H158" s="342" t="s">
        <v>482</v>
      </c>
      <c r="I158" s="342"/>
      <c r="J158" s="342"/>
      <c r="K158" s="342"/>
      <c r="L158" s="342"/>
    </row>
    <row r="159" spans="1:12" ht="41.25" customHeight="1">
      <c r="A159" s="339"/>
      <c r="B159" s="339"/>
      <c r="C159" s="343" t="s">
        <v>127</v>
      </c>
      <c r="D159" s="343"/>
      <c r="E159" s="341" t="s">
        <v>577</v>
      </c>
      <c r="F159" s="341"/>
      <c r="G159" s="341"/>
      <c r="H159" s="342" t="s">
        <v>485</v>
      </c>
      <c r="I159" s="342"/>
      <c r="J159" s="342"/>
      <c r="K159" s="342"/>
      <c r="L159" s="342"/>
    </row>
    <row r="160" spans="1:12" ht="17.25" customHeight="1">
      <c r="A160" s="344" t="s">
        <v>97</v>
      </c>
      <c r="B160" s="344"/>
      <c r="C160" s="344"/>
      <c r="D160" s="344"/>
      <c r="E160" s="344"/>
      <c r="F160" s="345" t="s">
        <v>578</v>
      </c>
      <c r="G160" s="345"/>
      <c r="H160" s="346" t="s">
        <v>579</v>
      </c>
      <c r="I160" s="346"/>
      <c r="J160" s="346"/>
      <c r="K160" s="346"/>
      <c r="L160" s="346"/>
    </row>
    <row r="161" spans="1:12" ht="36" customHeight="1">
      <c r="A161" s="340"/>
      <c r="B161" s="340"/>
      <c r="C161" s="340"/>
      <c r="D161" s="340"/>
      <c r="E161" s="341" t="s">
        <v>481</v>
      </c>
      <c r="F161" s="341"/>
      <c r="G161" s="341"/>
      <c r="H161" s="342" t="s">
        <v>564</v>
      </c>
      <c r="I161" s="342"/>
      <c r="J161" s="342"/>
      <c r="K161" s="342"/>
      <c r="L161" s="342"/>
    </row>
    <row r="162" spans="1:12" s="19" customFormat="1" ht="23.25" customHeight="1">
      <c r="A162" s="337" t="s">
        <v>98</v>
      </c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</row>
    <row r="163" spans="1:12" ht="19.5" customHeight="1">
      <c r="A163" s="338" t="s">
        <v>118</v>
      </c>
      <c r="B163" s="339"/>
      <c r="C163" s="340"/>
      <c r="D163" s="340"/>
      <c r="E163" s="341" t="s">
        <v>319</v>
      </c>
      <c r="F163" s="341"/>
      <c r="G163" s="341"/>
      <c r="H163" s="342" t="s">
        <v>580</v>
      </c>
      <c r="I163" s="342"/>
      <c r="J163" s="342"/>
      <c r="K163" s="342"/>
      <c r="L163" s="342"/>
    </row>
    <row r="164" spans="1:12" ht="37.5" customHeight="1">
      <c r="A164" s="338"/>
      <c r="B164" s="339"/>
      <c r="C164" s="340"/>
      <c r="D164" s="340"/>
      <c r="E164" s="341" t="s">
        <v>481</v>
      </c>
      <c r="F164" s="341"/>
      <c r="G164" s="341"/>
      <c r="H164" s="342" t="s">
        <v>482</v>
      </c>
      <c r="I164" s="342"/>
      <c r="J164" s="342"/>
      <c r="K164" s="342"/>
      <c r="L164" s="342"/>
    </row>
    <row r="165" spans="1:12" ht="28.5" customHeight="1">
      <c r="A165" s="339"/>
      <c r="B165" s="338" t="s">
        <v>119</v>
      </c>
      <c r="C165" s="340"/>
      <c r="D165" s="340"/>
      <c r="E165" s="341" t="s">
        <v>120</v>
      </c>
      <c r="F165" s="341"/>
      <c r="G165" s="341"/>
      <c r="H165" s="342" t="s">
        <v>580</v>
      </c>
      <c r="I165" s="342"/>
      <c r="J165" s="342"/>
      <c r="K165" s="342"/>
      <c r="L165" s="342"/>
    </row>
    <row r="166" spans="1:12" ht="36" customHeight="1">
      <c r="A166" s="339"/>
      <c r="B166" s="338"/>
      <c r="C166" s="340"/>
      <c r="D166" s="340"/>
      <c r="E166" s="341" t="s">
        <v>481</v>
      </c>
      <c r="F166" s="341"/>
      <c r="G166" s="341"/>
      <c r="H166" s="342" t="s">
        <v>482</v>
      </c>
      <c r="I166" s="342"/>
      <c r="J166" s="342"/>
      <c r="K166" s="342"/>
      <c r="L166" s="342"/>
    </row>
    <row r="167" spans="1:12" s="19" customFormat="1" ht="30.75" customHeight="1">
      <c r="A167" s="339"/>
      <c r="B167" s="339"/>
      <c r="C167" s="343" t="s">
        <v>157</v>
      </c>
      <c r="D167" s="343"/>
      <c r="E167" s="341" t="s">
        <v>158</v>
      </c>
      <c r="F167" s="341"/>
      <c r="G167" s="341"/>
      <c r="H167" s="342" t="s">
        <v>497</v>
      </c>
      <c r="I167" s="342"/>
      <c r="J167" s="342"/>
      <c r="K167" s="342"/>
      <c r="L167" s="342"/>
    </row>
    <row r="168" spans="1:12" s="19" customFormat="1" ht="39" customHeight="1">
      <c r="A168" s="339"/>
      <c r="B168" s="339"/>
      <c r="C168" s="343" t="s">
        <v>159</v>
      </c>
      <c r="D168" s="343"/>
      <c r="E168" s="341" t="s">
        <v>581</v>
      </c>
      <c r="F168" s="341"/>
      <c r="G168" s="341"/>
      <c r="H168" s="342" t="s">
        <v>582</v>
      </c>
      <c r="I168" s="342"/>
      <c r="J168" s="342"/>
      <c r="K168" s="342"/>
      <c r="L168" s="342"/>
    </row>
    <row r="169" spans="1:12" s="19" customFormat="1" ht="17.25" customHeight="1">
      <c r="A169" s="338" t="s">
        <v>405</v>
      </c>
      <c r="B169" s="339"/>
      <c r="C169" s="340"/>
      <c r="D169" s="340"/>
      <c r="E169" s="341" t="s">
        <v>342</v>
      </c>
      <c r="F169" s="341"/>
      <c r="G169" s="341"/>
      <c r="H169" s="342" t="s">
        <v>583</v>
      </c>
      <c r="I169" s="342"/>
      <c r="J169" s="342"/>
      <c r="K169" s="342"/>
      <c r="L169" s="342"/>
    </row>
    <row r="170" spans="1:12" s="19" customFormat="1" ht="37.5" customHeight="1">
      <c r="A170" s="338"/>
      <c r="B170" s="339"/>
      <c r="C170" s="340"/>
      <c r="D170" s="340"/>
      <c r="E170" s="341" t="s">
        <v>481</v>
      </c>
      <c r="F170" s="341"/>
      <c r="G170" s="341"/>
      <c r="H170" s="342" t="s">
        <v>583</v>
      </c>
      <c r="I170" s="342"/>
      <c r="J170" s="342"/>
      <c r="K170" s="342"/>
      <c r="L170" s="342"/>
    </row>
    <row r="171" spans="1:12" s="19" customFormat="1" ht="18.75" customHeight="1">
      <c r="A171" s="339"/>
      <c r="B171" s="338" t="s">
        <v>406</v>
      </c>
      <c r="C171" s="340"/>
      <c r="D171" s="340"/>
      <c r="E171" s="341" t="s">
        <v>343</v>
      </c>
      <c r="F171" s="341"/>
      <c r="G171" s="341"/>
      <c r="H171" s="342" t="s">
        <v>583</v>
      </c>
      <c r="I171" s="342"/>
      <c r="J171" s="342"/>
      <c r="K171" s="342"/>
      <c r="L171" s="342"/>
    </row>
    <row r="172" spans="1:12" ht="35.25" customHeight="1">
      <c r="A172" s="339"/>
      <c r="B172" s="338"/>
      <c r="C172" s="340"/>
      <c r="D172" s="340"/>
      <c r="E172" s="341" t="s">
        <v>481</v>
      </c>
      <c r="F172" s="341"/>
      <c r="G172" s="341"/>
      <c r="H172" s="342" t="s">
        <v>583</v>
      </c>
      <c r="I172" s="342"/>
      <c r="J172" s="342"/>
      <c r="K172" s="342"/>
      <c r="L172" s="342"/>
    </row>
    <row r="173" spans="1:12" ht="40.5" customHeight="1">
      <c r="A173" s="339"/>
      <c r="B173" s="339"/>
      <c r="C173" s="343" t="s">
        <v>243</v>
      </c>
      <c r="D173" s="343"/>
      <c r="E173" s="341" t="s">
        <v>584</v>
      </c>
      <c r="F173" s="341"/>
      <c r="G173" s="341"/>
      <c r="H173" s="342" t="s">
        <v>583</v>
      </c>
      <c r="I173" s="342"/>
      <c r="J173" s="342"/>
      <c r="K173" s="342"/>
      <c r="L173" s="342"/>
    </row>
    <row r="174" spans="1:12" ht="15" customHeight="1">
      <c r="A174" s="338" t="s">
        <v>208</v>
      </c>
      <c r="B174" s="339"/>
      <c r="C174" s="340"/>
      <c r="D174" s="340"/>
      <c r="E174" s="341" t="s">
        <v>381</v>
      </c>
      <c r="F174" s="341"/>
      <c r="G174" s="341"/>
      <c r="H174" s="342" t="s">
        <v>585</v>
      </c>
      <c r="I174" s="342"/>
      <c r="J174" s="342"/>
      <c r="K174" s="342"/>
      <c r="L174" s="342"/>
    </row>
    <row r="175" spans="1:12" ht="36.75" customHeight="1">
      <c r="A175" s="338"/>
      <c r="B175" s="339"/>
      <c r="C175" s="340"/>
      <c r="D175" s="340"/>
      <c r="E175" s="341" t="s">
        <v>481</v>
      </c>
      <c r="F175" s="341"/>
      <c r="G175" s="341"/>
      <c r="H175" s="342" t="s">
        <v>585</v>
      </c>
      <c r="I175" s="342"/>
      <c r="J175" s="342"/>
      <c r="K175" s="342"/>
      <c r="L175" s="342"/>
    </row>
    <row r="176" spans="1:12" ht="15" customHeight="1">
      <c r="A176" s="339"/>
      <c r="B176" s="338" t="s">
        <v>275</v>
      </c>
      <c r="C176" s="340"/>
      <c r="D176" s="340"/>
      <c r="E176" s="341" t="s">
        <v>276</v>
      </c>
      <c r="F176" s="341"/>
      <c r="G176" s="341"/>
      <c r="H176" s="342" t="s">
        <v>585</v>
      </c>
      <c r="I176" s="342"/>
      <c r="J176" s="342"/>
      <c r="K176" s="342"/>
      <c r="L176" s="342"/>
    </row>
    <row r="177" spans="1:12" ht="35.25" customHeight="1">
      <c r="A177" s="339"/>
      <c r="B177" s="338"/>
      <c r="C177" s="340"/>
      <c r="D177" s="340"/>
      <c r="E177" s="341" t="s">
        <v>481</v>
      </c>
      <c r="F177" s="341"/>
      <c r="G177" s="341"/>
      <c r="H177" s="342" t="s">
        <v>585</v>
      </c>
      <c r="I177" s="342"/>
      <c r="J177" s="342"/>
      <c r="K177" s="342"/>
      <c r="L177" s="342"/>
    </row>
    <row r="178" spans="1:12" ht="39.75" customHeight="1">
      <c r="A178" s="339"/>
      <c r="B178" s="339"/>
      <c r="C178" s="343" t="s">
        <v>243</v>
      </c>
      <c r="D178" s="343"/>
      <c r="E178" s="341" t="s">
        <v>584</v>
      </c>
      <c r="F178" s="341"/>
      <c r="G178" s="341"/>
      <c r="H178" s="342" t="s">
        <v>585</v>
      </c>
      <c r="I178" s="342"/>
      <c r="J178" s="342"/>
      <c r="K178" s="342"/>
      <c r="L178" s="342"/>
    </row>
    <row r="179" spans="1:12" ht="15.75">
      <c r="A179" s="338" t="s">
        <v>271</v>
      </c>
      <c r="B179" s="339"/>
      <c r="C179" s="340"/>
      <c r="D179" s="340"/>
      <c r="E179" s="341" t="s">
        <v>383</v>
      </c>
      <c r="F179" s="341"/>
      <c r="G179" s="341"/>
      <c r="H179" s="342" t="s">
        <v>586</v>
      </c>
      <c r="I179" s="342"/>
      <c r="J179" s="342"/>
      <c r="K179" s="342"/>
      <c r="L179" s="342"/>
    </row>
    <row r="180" spans="1:12" ht="36" customHeight="1">
      <c r="A180" s="338"/>
      <c r="B180" s="339"/>
      <c r="C180" s="340"/>
      <c r="D180" s="340"/>
      <c r="E180" s="341" t="s">
        <v>481</v>
      </c>
      <c r="F180" s="341"/>
      <c r="G180" s="341"/>
      <c r="H180" s="342" t="s">
        <v>586</v>
      </c>
      <c r="I180" s="342"/>
      <c r="J180" s="342"/>
      <c r="K180" s="342"/>
      <c r="L180" s="342"/>
    </row>
    <row r="181" spans="1:12" ht="16.5" customHeight="1">
      <c r="A181" s="339"/>
      <c r="B181" s="338" t="s">
        <v>212</v>
      </c>
      <c r="C181" s="340"/>
      <c r="D181" s="340"/>
      <c r="E181" s="341" t="s">
        <v>113</v>
      </c>
      <c r="F181" s="341"/>
      <c r="G181" s="341"/>
      <c r="H181" s="342" t="s">
        <v>586</v>
      </c>
      <c r="I181" s="342"/>
      <c r="J181" s="342"/>
      <c r="K181" s="342"/>
      <c r="L181" s="342"/>
    </row>
    <row r="182" spans="1:12" ht="36.75" customHeight="1">
      <c r="A182" s="339"/>
      <c r="B182" s="338"/>
      <c r="C182" s="340"/>
      <c r="D182" s="340"/>
      <c r="E182" s="341" t="s">
        <v>481</v>
      </c>
      <c r="F182" s="341"/>
      <c r="G182" s="341"/>
      <c r="H182" s="342" t="s">
        <v>586</v>
      </c>
      <c r="I182" s="342"/>
      <c r="J182" s="342"/>
      <c r="K182" s="342"/>
      <c r="L182" s="342"/>
    </row>
    <row r="183" spans="1:12" ht="40.5" customHeight="1">
      <c r="A183" s="339"/>
      <c r="B183" s="339"/>
      <c r="C183" s="343" t="s">
        <v>243</v>
      </c>
      <c r="D183" s="343"/>
      <c r="E183" s="341" t="s">
        <v>584</v>
      </c>
      <c r="F183" s="341"/>
      <c r="G183" s="341"/>
      <c r="H183" s="342" t="s">
        <v>586</v>
      </c>
      <c r="I183" s="342"/>
      <c r="J183" s="342"/>
      <c r="K183" s="342"/>
      <c r="L183" s="342"/>
    </row>
    <row r="184" spans="1:12" ht="21.75" customHeight="1">
      <c r="A184" s="344" t="s">
        <v>98</v>
      </c>
      <c r="B184" s="344"/>
      <c r="C184" s="344"/>
      <c r="D184" s="344"/>
      <c r="E184" s="344"/>
      <c r="F184" s="345" t="s">
        <v>578</v>
      </c>
      <c r="G184" s="345"/>
      <c r="H184" s="346" t="s">
        <v>587</v>
      </c>
      <c r="I184" s="346"/>
      <c r="J184" s="346"/>
      <c r="K184" s="346"/>
      <c r="L184" s="346"/>
    </row>
    <row r="185" spans="1:12" ht="38.25" customHeight="1">
      <c r="A185" s="340"/>
      <c r="B185" s="340"/>
      <c r="C185" s="340"/>
      <c r="D185" s="340"/>
      <c r="E185" s="341" t="s">
        <v>481</v>
      </c>
      <c r="F185" s="341"/>
      <c r="G185" s="341"/>
      <c r="H185" s="342" t="s">
        <v>588</v>
      </c>
      <c r="I185" s="342"/>
      <c r="J185" s="342"/>
      <c r="K185" s="342"/>
      <c r="L185" s="342"/>
    </row>
    <row r="186" spans="1:12" ht="22.5" customHeight="1">
      <c r="A186" s="337" t="s">
        <v>589</v>
      </c>
      <c r="B186" s="337"/>
      <c r="C186" s="337"/>
      <c r="D186" s="337"/>
      <c r="E186" s="337"/>
      <c r="F186" s="337"/>
      <c r="G186" s="337"/>
      <c r="H186" s="347" t="s">
        <v>590</v>
      </c>
      <c r="I186" s="347"/>
      <c r="J186" s="347"/>
      <c r="K186" s="347"/>
      <c r="L186" s="347"/>
    </row>
    <row r="187" spans="1:12" ht="42" customHeight="1">
      <c r="A187" s="348"/>
      <c r="B187" s="348"/>
      <c r="C187" s="348"/>
      <c r="D187" s="348"/>
      <c r="E187" s="349" t="s">
        <v>591</v>
      </c>
      <c r="F187" s="349"/>
      <c r="G187" s="349"/>
      <c r="H187" s="347" t="s">
        <v>592</v>
      </c>
      <c r="I187" s="347"/>
      <c r="J187" s="347"/>
      <c r="K187" s="347"/>
      <c r="L187" s="347"/>
    </row>
    <row r="188" ht="12.75">
      <c r="H188" s="18"/>
    </row>
    <row r="189" ht="12.75">
      <c r="H189" s="18"/>
    </row>
    <row r="190" ht="12.75">
      <c r="H190" s="18"/>
    </row>
    <row r="191" ht="12.75">
      <c r="H191" s="18"/>
    </row>
    <row r="192" ht="12.75">
      <c r="H192" s="18"/>
    </row>
    <row r="193" ht="12.75">
      <c r="H193" s="18"/>
    </row>
    <row r="194" ht="12.75">
      <c r="H194" s="18"/>
    </row>
    <row r="195" ht="12.75">
      <c r="H195" s="18"/>
    </row>
    <row r="196" ht="12.75">
      <c r="H196" s="18"/>
    </row>
    <row r="197" ht="12.75">
      <c r="H197" s="18"/>
    </row>
    <row r="198" ht="12.75">
      <c r="H198" s="18"/>
    </row>
    <row r="199" ht="12.75">
      <c r="H199" s="18"/>
    </row>
    <row r="200" ht="12.75">
      <c r="H200" s="18"/>
    </row>
    <row r="201" ht="12.75">
      <c r="H201" s="18"/>
    </row>
    <row r="202" ht="12.75">
      <c r="H202" s="18"/>
    </row>
    <row r="203" ht="12.75">
      <c r="H203" s="18"/>
    </row>
    <row r="204" ht="12.75">
      <c r="H204" s="18"/>
    </row>
    <row r="205" ht="12.75">
      <c r="H205" s="18"/>
    </row>
    <row r="206" ht="12.75">
      <c r="H206" s="18"/>
    </row>
    <row r="207" ht="12.75">
      <c r="H207" s="18"/>
    </row>
    <row r="208" ht="12.75">
      <c r="H208" s="18"/>
    </row>
    <row r="209" ht="12.75">
      <c r="H209" s="18"/>
    </row>
    <row r="210" ht="12.75">
      <c r="H210" s="18"/>
    </row>
    <row r="211" ht="12.75">
      <c r="H211" s="18"/>
    </row>
    <row r="212" ht="12.75">
      <c r="H212" s="18"/>
    </row>
    <row r="213" ht="12.75">
      <c r="H213" s="18"/>
    </row>
    <row r="214" ht="12.75">
      <c r="H214" s="18"/>
    </row>
    <row r="215" ht="12.75">
      <c r="H215" s="18"/>
    </row>
    <row r="216" ht="12.75">
      <c r="H216" s="18"/>
    </row>
    <row r="217" ht="12.75">
      <c r="H217" s="18"/>
    </row>
    <row r="218" ht="12.75">
      <c r="H218" s="18"/>
    </row>
    <row r="219" ht="12.75">
      <c r="H219" s="18"/>
    </row>
    <row r="220" ht="12.75">
      <c r="H220" s="18"/>
    </row>
    <row r="221" ht="12.75">
      <c r="H221" s="18"/>
    </row>
    <row r="222" ht="12.75">
      <c r="H222" s="18"/>
    </row>
    <row r="223" ht="12.75">
      <c r="H223" s="18"/>
    </row>
    <row r="224" ht="12.75">
      <c r="H224" s="18"/>
    </row>
    <row r="225" ht="12.75">
      <c r="H225" s="18"/>
    </row>
    <row r="226" ht="12.75">
      <c r="H226" s="18"/>
    </row>
    <row r="227" ht="12.75">
      <c r="H227" s="18"/>
    </row>
    <row r="228" ht="12.75">
      <c r="H228" s="18"/>
    </row>
    <row r="229" ht="12.75">
      <c r="H229" s="18"/>
    </row>
    <row r="230" ht="12.75">
      <c r="H230" s="18"/>
    </row>
    <row r="231" ht="12.75">
      <c r="H231" s="18"/>
    </row>
    <row r="232" ht="12.75">
      <c r="H232" s="18"/>
    </row>
    <row r="233" ht="12.75">
      <c r="H233" s="18"/>
    </row>
    <row r="234" ht="12.75">
      <c r="H234" s="18"/>
    </row>
    <row r="235" ht="12.75">
      <c r="H235" s="18"/>
    </row>
    <row r="236" ht="12.75">
      <c r="H236" s="18"/>
    </row>
    <row r="237" ht="12.75">
      <c r="H237" s="18"/>
    </row>
    <row r="238" ht="12.75">
      <c r="H238" s="18"/>
    </row>
    <row r="239" ht="12.75">
      <c r="H239" s="18"/>
    </row>
    <row r="240" ht="12.75">
      <c r="H240" s="18"/>
    </row>
    <row r="241" ht="12.75">
      <c r="H241" s="18"/>
    </row>
    <row r="242" ht="12.75">
      <c r="H242" s="18"/>
    </row>
    <row r="243" ht="12.75">
      <c r="H243" s="18"/>
    </row>
    <row r="244" ht="12.75">
      <c r="H244" s="18"/>
    </row>
    <row r="245" ht="12.75">
      <c r="H245" s="18"/>
    </row>
    <row r="246" ht="12.75">
      <c r="H246" s="18"/>
    </row>
    <row r="247" ht="12.75">
      <c r="H247" s="18"/>
    </row>
    <row r="248" ht="12.75">
      <c r="H248" s="18"/>
    </row>
    <row r="249" ht="12.75">
      <c r="H249" s="18"/>
    </row>
    <row r="250" ht="12.75">
      <c r="H250" s="18"/>
    </row>
    <row r="251" ht="12.75">
      <c r="H251" s="18"/>
    </row>
    <row r="252" ht="12.75">
      <c r="H252" s="18"/>
    </row>
    <row r="253" ht="12.75">
      <c r="H253" s="18"/>
    </row>
    <row r="254" ht="12.75">
      <c r="H254" s="18"/>
    </row>
    <row r="255" ht="12.75">
      <c r="H255" s="18"/>
    </row>
    <row r="256" ht="12.75">
      <c r="H256" s="18"/>
    </row>
    <row r="257" ht="12.75">
      <c r="H257" s="18"/>
    </row>
    <row r="258" ht="12.75">
      <c r="H258" s="18"/>
    </row>
    <row r="259" ht="12.75">
      <c r="H259" s="18"/>
    </row>
    <row r="260" ht="12.75">
      <c r="H260" s="18"/>
    </row>
    <row r="261" ht="12.75">
      <c r="H261" s="18"/>
    </row>
    <row r="262" ht="12.75">
      <c r="H262" s="18"/>
    </row>
    <row r="263" ht="12.75">
      <c r="H263" s="18"/>
    </row>
    <row r="264" ht="12.75">
      <c r="H264" s="18"/>
    </row>
    <row r="265" ht="12.75">
      <c r="H265" s="18"/>
    </row>
    <row r="266" ht="12.75">
      <c r="H266" s="18"/>
    </row>
    <row r="267" ht="12.75">
      <c r="H267" s="18"/>
    </row>
    <row r="268" ht="12.75">
      <c r="H268" s="18"/>
    </row>
    <row r="269" ht="12.75">
      <c r="H269" s="18"/>
    </row>
    <row r="270" ht="12.75">
      <c r="H270" s="18"/>
    </row>
    <row r="271" ht="12.75">
      <c r="H271" s="18"/>
    </row>
    <row r="272" ht="12.75">
      <c r="H272" s="18"/>
    </row>
    <row r="273" ht="12.75">
      <c r="H273" s="18"/>
    </row>
    <row r="274" ht="12.75">
      <c r="H274" s="18"/>
    </row>
    <row r="275" ht="12.75">
      <c r="H275" s="18"/>
    </row>
    <row r="276" ht="12.75">
      <c r="H276" s="18"/>
    </row>
    <row r="277" ht="12.75">
      <c r="H277" s="18"/>
    </row>
    <row r="278" ht="12.75">
      <c r="H278" s="18"/>
    </row>
    <row r="279" ht="12.75">
      <c r="H279" s="18"/>
    </row>
    <row r="280" ht="12.75">
      <c r="H280" s="18"/>
    </row>
    <row r="281" ht="12.75">
      <c r="H281" s="18"/>
    </row>
    <row r="282" ht="12.75">
      <c r="H282" s="18"/>
    </row>
    <row r="283" ht="12.75">
      <c r="H283" s="18"/>
    </row>
    <row r="284" ht="12.75">
      <c r="H284" s="18"/>
    </row>
    <row r="285" ht="12.75">
      <c r="H285" s="18"/>
    </row>
    <row r="286" ht="12.75">
      <c r="H286" s="18"/>
    </row>
    <row r="287" ht="12.75">
      <c r="H287" s="18"/>
    </row>
    <row r="288" ht="12.75">
      <c r="H288" s="18"/>
    </row>
    <row r="289" ht="12.75">
      <c r="H289" s="18"/>
    </row>
    <row r="290" ht="12.75">
      <c r="H290" s="18"/>
    </row>
    <row r="291" ht="12.75">
      <c r="H291" s="18"/>
    </row>
    <row r="292" ht="12.75">
      <c r="H292" s="18"/>
    </row>
    <row r="293" ht="12.75">
      <c r="H293" s="18"/>
    </row>
    <row r="294" ht="12.75">
      <c r="H294" s="18"/>
    </row>
    <row r="295" ht="12.75">
      <c r="H295" s="18"/>
    </row>
    <row r="296" ht="12.75">
      <c r="H296" s="18"/>
    </row>
    <row r="297" ht="12.75">
      <c r="H297" s="18"/>
    </row>
    <row r="298" ht="12.75">
      <c r="H298" s="18"/>
    </row>
    <row r="299" ht="12.75">
      <c r="H299" s="18"/>
    </row>
    <row r="300" ht="12.75">
      <c r="H300" s="18"/>
    </row>
    <row r="301" ht="12.75">
      <c r="H301" s="18"/>
    </row>
    <row r="302" ht="12.75">
      <c r="H302" s="18"/>
    </row>
    <row r="303" ht="12.75">
      <c r="H303" s="18"/>
    </row>
    <row r="304" ht="12.75">
      <c r="H304" s="18"/>
    </row>
    <row r="305" ht="12.75">
      <c r="H305" s="18"/>
    </row>
    <row r="306" ht="12.75">
      <c r="H306" s="18"/>
    </row>
    <row r="307" ht="12.75">
      <c r="H307" s="18"/>
    </row>
  </sheetData>
  <sheetProtection/>
  <mergeCells count="545">
    <mergeCell ref="F1:L1"/>
    <mergeCell ref="F2:L2"/>
    <mergeCell ref="F3:L3"/>
    <mergeCell ref="A186:G186"/>
    <mergeCell ref="H186:L186"/>
    <mergeCell ref="A187:D187"/>
    <mergeCell ref="E187:G187"/>
    <mergeCell ref="H187:L187"/>
    <mergeCell ref="A184:E184"/>
    <mergeCell ref="F184:G184"/>
    <mergeCell ref="H184:L184"/>
    <mergeCell ref="A185:D185"/>
    <mergeCell ref="E185:G185"/>
    <mergeCell ref="H185:L185"/>
    <mergeCell ref="C182:D182"/>
    <mergeCell ref="E182:G182"/>
    <mergeCell ref="H182:L182"/>
    <mergeCell ref="C183:D183"/>
    <mergeCell ref="E183:G183"/>
    <mergeCell ref="H183:L183"/>
    <mergeCell ref="C180:D180"/>
    <mergeCell ref="E180:G180"/>
    <mergeCell ref="H180:L180"/>
    <mergeCell ref="C181:D181"/>
    <mergeCell ref="E181:G181"/>
    <mergeCell ref="H181:L181"/>
    <mergeCell ref="C178:D178"/>
    <mergeCell ref="E178:G178"/>
    <mergeCell ref="H178:L178"/>
    <mergeCell ref="C179:D179"/>
    <mergeCell ref="E179:G179"/>
    <mergeCell ref="H179:L179"/>
    <mergeCell ref="C176:D176"/>
    <mergeCell ref="E176:G176"/>
    <mergeCell ref="H176:L176"/>
    <mergeCell ref="C177:D177"/>
    <mergeCell ref="E177:G177"/>
    <mergeCell ref="H177:L177"/>
    <mergeCell ref="C174:D174"/>
    <mergeCell ref="E174:G174"/>
    <mergeCell ref="H174:L174"/>
    <mergeCell ref="C175:D175"/>
    <mergeCell ref="E175:G175"/>
    <mergeCell ref="H175:L175"/>
    <mergeCell ref="C172:D172"/>
    <mergeCell ref="E172:G172"/>
    <mergeCell ref="H172:L172"/>
    <mergeCell ref="C173:D173"/>
    <mergeCell ref="E173:G173"/>
    <mergeCell ref="H173:L173"/>
    <mergeCell ref="C170:D170"/>
    <mergeCell ref="E170:G170"/>
    <mergeCell ref="H170:L170"/>
    <mergeCell ref="C171:D171"/>
    <mergeCell ref="E171:G171"/>
    <mergeCell ref="H171:L171"/>
    <mergeCell ref="C168:D168"/>
    <mergeCell ref="E168:G168"/>
    <mergeCell ref="H168:L168"/>
    <mergeCell ref="C169:D169"/>
    <mergeCell ref="E169:G169"/>
    <mergeCell ref="H169:L169"/>
    <mergeCell ref="C167:D167"/>
    <mergeCell ref="E167:G167"/>
    <mergeCell ref="H167:L167"/>
    <mergeCell ref="C166:D166"/>
    <mergeCell ref="E166:G166"/>
    <mergeCell ref="H166:L166"/>
    <mergeCell ref="C164:D164"/>
    <mergeCell ref="E164:G164"/>
    <mergeCell ref="H164:L164"/>
    <mergeCell ref="C165:D165"/>
    <mergeCell ref="E165:G165"/>
    <mergeCell ref="H165:L165"/>
    <mergeCell ref="A162:L162"/>
    <mergeCell ref="C163:D163"/>
    <mergeCell ref="E163:G163"/>
    <mergeCell ref="H163:L163"/>
    <mergeCell ref="A160:E160"/>
    <mergeCell ref="F160:G160"/>
    <mergeCell ref="H160:L160"/>
    <mergeCell ref="A161:D161"/>
    <mergeCell ref="E161:G161"/>
    <mergeCell ref="H161:L161"/>
    <mergeCell ref="C158:D158"/>
    <mergeCell ref="E158:G158"/>
    <mergeCell ref="H158:L158"/>
    <mergeCell ref="C159:D159"/>
    <mergeCell ref="E159:G159"/>
    <mergeCell ref="H159:L159"/>
    <mergeCell ref="C156:D156"/>
    <mergeCell ref="E156:G156"/>
    <mergeCell ref="H156:L156"/>
    <mergeCell ref="C157:D157"/>
    <mergeCell ref="E157:G157"/>
    <mergeCell ref="H157:L157"/>
    <mergeCell ref="C154:D154"/>
    <mergeCell ref="E154:G154"/>
    <mergeCell ref="H154:L154"/>
    <mergeCell ref="C155:D155"/>
    <mergeCell ref="E155:G155"/>
    <mergeCell ref="H155:L155"/>
    <mergeCell ref="C152:D152"/>
    <mergeCell ref="E152:G152"/>
    <mergeCell ref="H152:L152"/>
    <mergeCell ref="C153:D153"/>
    <mergeCell ref="E153:G153"/>
    <mergeCell ref="H153:L153"/>
    <mergeCell ref="C150:D150"/>
    <mergeCell ref="E150:G150"/>
    <mergeCell ref="H150:L150"/>
    <mergeCell ref="C151:D151"/>
    <mergeCell ref="E151:G151"/>
    <mergeCell ref="H151:L151"/>
    <mergeCell ref="C148:D148"/>
    <mergeCell ref="E148:G148"/>
    <mergeCell ref="H148:L148"/>
    <mergeCell ref="C149:D149"/>
    <mergeCell ref="E149:G149"/>
    <mergeCell ref="H149:L149"/>
    <mergeCell ref="C146:D146"/>
    <mergeCell ref="E146:G146"/>
    <mergeCell ref="H146:L146"/>
    <mergeCell ref="C147:D147"/>
    <mergeCell ref="E147:G147"/>
    <mergeCell ref="H147:L147"/>
    <mergeCell ref="C144:D144"/>
    <mergeCell ref="E144:G144"/>
    <mergeCell ref="H144:L144"/>
    <mergeCell ref="C145:D145"/>
    <mergeCell ref="E145:G145"/>
    <mergeCell ref="H145:L145"/>
    <mergeCell ref="C142:D142"/>
    <mergeCell ref="E142:G142"/>
    <mergeCell ref="H142:L142"/>
    <mergeCell ref="C143:D143"/>
    <mergeCell ref="E143:G143"/>
    <mergeCell ref="H143:L143"/>
    <mergeCell ref="C140:D140"/>
    <mergeCell ref="E140:G140"/>
    <mergeCell ref="H140:L140"/>
    <mergeCell ref="C139:D139"/>
    <mergeCell ref="E139:G139"/>
    <mergeCell ref="H139:L139"/>
    <mergeCell ref="C137:D137"/>
    <mergeCell ref="E137:G137"/>
    <mergeCell ref="H137:L137"/>
    <mergeCell ref="C138:D138"/>
    <mergeCell ref="E138:G138"/>
    <mergeCell ref="H138:L138"/>
    <mergeCell ref="C135:D135"/>
    <mergeCell ref="E135:G135"/>
    <mergeCell ref="H135:L135"/>
    <mergeCell ref="C136:D136"/>
    <mergeCell ref="E136:G136"/>
    <mergeCell ref="H136:L136"/>
    <mergeCell ref="C133:D133"/>
    <mergeCell ref="E133:G133"/>
    <mergeCell ref="H133:L133"/>
    <mergeCell ref="C134:D134"/>
    <mergeCell ref="E134:G134"/>
    <mergeCell ref="H134:L134"/>
    <mergeCell ref="C131:D131"/>
    <mergeCell ref="E131:G131"/>
    <mergeCell ref="H131:L131"/>
    <mergeCell ref="C132:D132"/>
    <mergeCell ref="E132:G132"/>
    <mergeCell ref="H132:L132"/>
    <mergeCell ref="C129:D129"/>
    <mergeCell ref="E129:G129"/>
    <mergeCell ref="H129:L129"/>
    <mergeCell ref="C130:D130"/>
    <mergeCell ref="E130:G130"/>
    <mergeCell ref="H130:L130"/>
    <mergeCell ref="C127:D127"/>
    <mergeCell ref="E127:G127"/>
    <mergeCell ref="H127:L127"/>
    <mergeCell ref="C128:D128"/>
    <mergeCell ref="E128:G128"/>
    <mergeCell ref="H128:L128"/>
    <mergeCell ref="C125:D125"/>
    <mergeCell ref="E125:G125"/>
    <mergeCell ref="H125:L125"/>
    <mergeCell ref="C126:D126"/>
    <mergeCell ref="E126:G126"/>
    <mergeCell ref="H126:L126"/>
    <mergeCell ref="C123:D123"/>
    <mergeCell ref="E123:G123"/>
    <mergeCell ref="H123:L123"/>
    <mergeCell ref="C124:D124"/>
    <mergeCell ref="E124:G124"/>
    <mergeCell ref="H124:L124"/>
    <mergeCell ref="C121:D121"/>
    <mergeCell ref="E121:G121"/>
    <mergeCell ref="H121:L121"/>
    <mergeCell ref="C122:D122"/>
    <mergeCell ref="E122:G122"/>
    <mergeCell ref="H122:L122"/>
    <mergeCell ref="C119:D119"/>
    <mergeCell ref="E119:G119"/>
    <mergeCell ref="H119:L119"/>
    <mergeCell ref="C120:D120"/>
    <mergeCell ref="E120:G120"/>
    <mergeCell ref="H120:L120"/>
    <mergeCell ref="C117:D117"/>
    <mergeCell ref="E117:G117"/>
    <mergeCell ref="H117:L117"/>
    <mergeCell ref="C118:D118"/>
    <mergeCell ref="E118:G118"/>
    <mergeCell ref="H118:L118"/>
    <mergeCell ref="C115:D115"/>
    <mergeCell ref="E115:G115"/>
    <mergeCell ref="H115:L115"/>
    <mergeCell ref="C116:D116"/>
    <mergeCell ref="E116:G116"/>
    <mergeCell ref="H116:L116"/>
    <mergeCell ref="C113:D113"/>
    <mergeCell ref="E113:G113"/>
    <mergeCell ref="H113:L113"/>
    <mergeCell ref="C114:D114"/>
    <mergeCell ref="E114:G114"/>
    <mergeCell ref="H114:L114"/>
    <mergeCell ref="C111:D111"/>
    <mergeCell ref="E111:G111"/>
    <mergeCell ref="H111:L111"/>
    <mergeCell ref="C112:D112"/>
    <mergeCell ref="E112:G112"/>
    <mergeCell ref="H112:L112"/>
    <mergeCell ref="C109:D109"/>
    <mergeCell ref="E109:G109"/>
    <mergeCell ref="H109:L109"/>
    <mergeCell ref="C110:D110"/>
    <mergeCell ref="E110:G110"/>
    <mergeCell ref="H110:L110"/>
    <mergeCell ref="C107:D107"/>
    <mergeCell ref="E107:G107"/>
    <mergeCell ref="H107:L107"/>
    <mergeCell ref="C108:D108"/>
    <mergeCell ref="E108:G108"/>
    <mergeCell ref="H108:L108"/>
    <mergeCell ref="C105:D105"/>
    <mergeCell ref="E105:G105"/>
    <mergeCell ref="H105:L105"/>
    <mergeCell ref="C106:D106"/>
    <mergeCell ref="E106:G106"/>
    <mergeCell ref="H106:L106"/>
    <mergeCell ref="C103:D103"/>
    <mergeCell ref="E103:G103"/>
    <mergeCell ref="H103:L103"/>
    <mergeCell ref="C104:D104"/>
    <mergeCell ref="E104:G104"/>
    <mergeCell ref="H104:L104"/>
    <mergeCell ref="C101:D101"/>
    <mergeCell ref="E101:G101"/>
    <mergeCell ref="H101:L101"/>
    <mergeCell ref="C102:D102"/>
    <mergeCell ref="E102:G102"/>
    <mergeCell ref="H102:L102"/>
    <mergeCell ref="C99:D99"/>
    <mergeCell ref="E99:G99"/>
    <mergeCell ref="H99:L99"/>
    <mergeCell ref="C100:D100"/>
    <mergeCell ref="E100:G100"/>
    <mergeCell ref="H100:L100"/>
    <mergeCell ref="C97:D97"/>
    <mergeCell ref="E97:G97"/>
    <mergeCell ref="H97:L97"/>
    <mergeCell ref="C98:D98"/>
    <mergeCell ref="E98:G98"/>
    <mergeCell ref="H98:L98"/>
    <mergeCell ref="C95:D95"/>
    <mergeCell ref="E95:G95"/>
    <mergeCell ref="H95:L95"/>
    <mergeCell ref="C96:D96"/>
    <mergeCell ref="E96:G96"/>
    <mergeCell ref="H96:L96"/>
    <mergeCell ref="C93:D93"/>
    <mergeCell ref="E93:G93"/>
    <mergeCell ref="H93:L93"/>
    <mergeCell ref="C94:D94"/>
    <mergeCell ref="E94:G94"/>
    <mergeCell ref="H94:L94"/>
    <mergeCell ref="C91:D91"/>
    <mergeCell ref="E91:G91"/>
    <mergeCell ref="H91:L91"/>
    <mergeCell ref="C92:D92"/>
    <mergeCell ref="E92:G92"/>
    <mergeCell ref="H92:L92"/>
    <mergeCell ref="C89:D89"/>
    <mergeCell ref="E89:G89"/>
    <mergeCell ref="H89:L89"/>
    <mergeCell ref="C90:D90"/>
    <mergeCell ref="E90:G90"/>
    <mergeCell ref="H90:L90"/>
    <mergeCell ref="C87:D87"/>
    <mergeCell ref="E87:G87"/>
    <mergeCell ref="H87:L87"/>
    <mergeCell ref="C88:D88"/>
    <mergeCell ref="E88:G88"/>
    <mergeCell ref="H88:L88"/>
    <mergeCell ref="C85:D85"/>
    <mergeCell ref="E85:G85"/>
    <mergeCell ref="H85:L85"/>
    <mergeCell ref="C86:D86"/>
    <mergeCell ref="E86:G86"/>
    <mergeCell ref="H86:L86"/>
    <mergeCell ref="C83:D83"/>
    <mergeCell ref="E83:G83"/>
    <mergeCell ref="H83:L83"/>
    <mergeCell ref="C84:D84"/>
    <mergeCell ref="E84:G84"/>
    <mergeCell ref="H84:L84"/>
    <mergeCell ref="C81:D81"/>
    <mergeCell ref="E81:G81"/>
    <mergeCell ref="H81:L81"/>
    <mergeCell ref="C82:D82"/>
    <mergeCell ref="E82:G82"/>
    <mergeCell ref="H82:L82"/>
    <mergeCell ref="C79:D79"/>
    <mergeCell ref="E79:G79"/>
    <mergeCell ref="H79:L79"/>
    <mergeCell ref="C80:D80"/>
    <mergeCell ref="E80:G80"/>
    <mergeCell ref="H80:L80"/>
    <mergeCell ref="C77:D77"/>
    <mergeCell ref="E77:G77"/>
    <mergeCell ref="H77:L77"/>
    <mergeCell ref="C78:D78"/>
    <mergeCell ref="E78:G78"/>
    <mergeCell ref="H78:L78"/>
    <mergeCell ref="C75:D75"/>
    <mergeCell ref="E75:G75"/>
    <mergeCell ref="H75:L75"/>
    <mergeCell ref="C76:D76"/>
    <mergeCell ref="E76:G76"/>
    <mergeCell ref="H76:L76"/>
    <mergeCell ref="C73:D73"/>
    <mergeCell ref="E73:G73"/>
    <mergeCell ref="H73:L73"/>
    <mergeCell ref="C74:D74"/>
    <mergeCell ref="E74:G74"/>
    <mergeCell ref="H74:L74"/>
    <mergeCell ref="C71:D71"/>
    <mergeCell ref="E71:G71"/>
    <mergeCell ref="H71:L71"/>
    <mergeCell ref="C72:D72"/>
    <mergeCell ref="E72:G72"/>
    <mergeCell ref="H72:L72"/>
    <mergeCell ref="C69:D69"/>
    <mergeCell ref="E69:G69"/>
    <mergeCell ref="H69:L69"/>
    <mergeCell ref="C70:D70"/>
    <mergeCell ref="E70:G70"/>
    <mergeCell ref="H70:L70"/>
    <mergeCell ref="C67:D67"/>
    <mergeCell ref="E67:G67"/>
    <mergeCell ref="H67:L67"/>
    <mergeCell ref="C68:D68"/>
    <mergeCell ref="E68:G68"/>
    <mergeCell ref="H68:L68"/>
    <mergeCell ref="C65:D65"/>
    <mergeCell ref="E65:G65"/>
    <mergeCell ref="H65:L65"/>
    <mergeCell ref="C66:D66"/>
    <mergeCell ref="E66:G66"/>
    <mergeCell ref="H66:L66"/>
    <mergeCell ref="C63:D63"/>
    <mergeCell ref="E63:G63"/>
    <mergeCell ref="H63:L63"/>
    <mergeCell ref="C64:D64"/>
    <mergeCell ref="E64:G64"/>
    <mergeCell ref="H64:L64"/>
    <mergeCell ref="C61:D61"/>
    <mergeCell ref="E61:G61"/>
    <mergeCell ref="H61:L61"/>
    <mergeCell ref="C62:D62"/>
    <mergeCell ref="E62:G62"/>
    <mergeCell ref="H62:L62"/>
    <mergeCell ref="C59:D59"/>
    <mergeCell ref="E59:G59"/>
    <mergeCell ref="H59:L59"/>
    <mergeCell ref="C60:D60"/>
    <mergeCell ref="E60:G60"/>
    <mergeCell ref="H60:L60"/>
    <mergeCell ref="C58:D58"/>
    <mergeCell ref="E58:G58"/>
    <mergeCell ref="H58:L58"/>
    <mergeCell ref="C57:D57"/>
    <mergeCell ref="E57:G57"/>
    <mergeCell ref="H57:L57"/>
    <mergeCell ref="C55:D55"/>
    <mergeCell ref="E55:G55"/>
    <mergeCell ref="H55:L55"/>
    <mergeCell ref="C56:D56"/>
    <mergeCell ref="E56:G56"/>
    <mergeCell ref="H56:L56"/>
    <mergeCell ref="C53:D53"/>
    <mergeCell ref="E53:G53"/>
    <mergeCell ref="H53:L53"/>
    <mergeCell ref="C54:D54"/>
    <mergeCell ref="E54:G54"/>
    <mergeCell ref="H54:L54"/>
    <mergeCell ref="C51:D51"/>
    <mergeCell ref="E51:G51"/>
    <mergeCell ref="H51:L51"/>
    <mergeCell ref="C52:D52"/>
    <mergeCell ref="E52:G52"/>
    <mergeCell ref="H52:L52"/>
    <mergeCell ref="C49:D49"/>
    <mergeCell ref="E49:G49"/>
    <mergeCell ref="H49:L49"/>
    <mergeCell ref="C50:D50"/>
    <mergeCell ref="E50:G50"/>
    <mergeCell ref="H50:L50"/>
    <mergeCell ref="C47:D47"/>
    <mergeCell ref="E47:G47"/>
    <mergeCell ref="H47:L47"/>
    <mergeCell ref="C48:D48"/>
    <mergeCell ref="E48:G48"/>
    <mergeCell ref="H48:L48"/>
    <mergeCell ref="C45:D45"/>
    <mergeCell ref="E45:G45"/>
    <mergeCell ref="H45:L45"/>
    <mergeCell ref="C46:D46"/>
    <mergeCell ref="E46:G46"/>
    <mergeCell ref="H46:L46"/>
    <mergeCell ref="C43:D43"/>
    <mergeCell ref="E43:G43"/>
    <mergeCell ref="H43:L43"/>
    <mergeCell ref="C44:D44"/>
    <mergeCell ref="E44:G44"/>
    <mergeCell ref="H44:L44"/>
    <mergeCell ref="C41:D41"/>
    <mergeCell ref="E41:G41"/>
    <mergeCell ref="H41:L41"/>
    <mergeCell ref="C42:D42"/>
    <mergeCell ref="E42:G42"/>
    <mergeCell ref="H42:L42"/>
    <mergeCell ref="C39:D39"/>
    <mergeCell ref="E39:G39"/>
    <mergeCell ref="H39:L39"/>
    <mergeCell ref="C40:D40"/>
    <mergeCell ref="E40:G40"/>
    <mergeCell ref="H40:L40"/>
    <mergeCell ref="C37:D37"/>
    <mergeCell ref="E37:G37"/>
    <mergeCell ref="H37:L37"/>
    <mergeCell ref="C38:D38"/>
    <mergeCell ref="E38:G38"/>
    <mergeCell ref="H38:L38"/>
    <mergeCell ref="C35:D35"/>
    <mergeCell ref="E35:G35"/>
    <mergeCell ref="H35:L35"/>
    <mergeCell ref="C36:D36"/>
    <mergeCell ref="E36:G36"/>
    <mergeCell ref="H36:L36"/>
    <mergeCell ref="C33:D33"/>
    <mergeCell ref="E33:G33"/>
    <mergeCell ref="H33:L33"/>
    <mergeCell ref="C34:D34"/>
    <mergeCell ref="E34:G34"/>
    <mergeCell ref="H34:L34"/>
    <mergeCell ref="C32:D32"/>
    <mergeCell ref="E32:G32"/>
    <mergeCell ref="H32:L32"/>
    <mergeCell ref="C30:D30"/>
    <mergeCell ref="E30:G30"/>
    <mergeCell ref="H30:L30"/>
    <mergeCell ref="C31:D31"/>
    <mergeCell ref="E31:G31"/>
    <mergeCell ref="H31:L31"/>
    <mergeCell ref="C28:D28"/>
    <mergeCell ref="E28:G28"/>
    <mergeCell ref="H28:L28"/>
    <mergeCell ref="C29:D29"/>
    <mergeCell ref="E29:G29"/>
    <mergeCell ref="H29:L29"/>
    <mergeCell ref="C26:D26"/>
    <mergeCell ref="E26:G26"/>
    <mergeCell ref="H26:L26"/>
    <mergeCell ref="C27:D27"/>
    <mergeCell ref="E27:G27"/>
    <mergeCell ref="H27:L27"/>
    <mergeCell ref="C24:D24"/>
    <mergeCell ref="E24:G24"/>
    <mergeCell ref="H24:L24"/>
    <mergeCell ref="C25:D25"/>
    <mergeCell ref="E25:G25"/>
    <mergeCell ref="H25:L25"/>
    <mergeCell ref="C22:D22"/>
    <mergeCell ref="E22:G22"/>
    <mergeCell ref="H22:L22"/>
    <mergeCell ref="C23:D23"/>
    <mergeCell ref="E23:G23"/>
    <mergeCell ref="H23:L23"/>
    <mergeCell ref="C20:D20"/>
    <mergeCell ref="E20:G20"/>
    <mergeCell ref="H20:L20"/>
    <mergeCell ref="C21:D21"/>
    <mergeCell ref="E21:G21"/>
    <mergeCell ref="H21:L21"/>
    <mergeCell ref="C18:D18"/>
    <mergeCell ref="E18:G18"/>
    <mergeCell ref="H18:L18"/>
    <mergeCell ref="C19:D19"/>
    <mergeCell ref="E19:G19"/>
    <mergeCell ref="H19:L19"/>
    <mergeCell ref="C16:D16"/>
    <mergeCell ref="E16:G16"/>
    <mergeCell ref="H16:L16"/>
    <mergeCell ref="C17:D17"/>
    <mergeCell ref="E17:G17"/>
    <mergeCell ref="H17:L17"/>
    <mergeCell ref="C14:D14"/>
    <mergeCell ref="E14:G14"/>
    <mergeCell ref="H14:L14"/>
    <mergeCell ref="C15:D15"/>
    <mergeCell ref="E15:G15"/>
    <mergeCell ref="H15:L15"/>
    <mergeCell ref="C12:D12"/>
    <mergeCell ref="E12:G12"/>
    <mergeCell ref="H12:L12"/>
    <mergeCell ref="C13:D13"/>
    <mergeCell ref="E13:G13"/>
    <mergeCell ref="H13:L13"/>
    <mergeCell ref="C10:D10"/>
    <mergeCell ref="E10:G10"/>
    <mergeCell ref="H10:L10"/>
    <mergeCell ref="C11:D11"/>
    <mergeCell ref="E11:G11"/>
    <mergeCell ref="H11:L11"/>
    <mergeCell ref="A8:L8"/>
    <mergeCell ref="C9:D9"/>
    <mergeCell ref="E9:G9"/>
    <mergeCell ref="H9:L9"/>
    <mergeCell ref="C141:D141"/>
    <mergeCell ref="E141:G141"/>
    <mergeCell ref="H141:L141"/>
    <mergeCell ref="A4:H4"/>
    <mergeCell ref="C6:D6"/>
    <mergeCell ref="E6:G6"/>
    <mergeCell ref="H6:L6"/>
    <mergeCell ref="C7:D7"/>
    <mergeCell ref="E7:G7"/>
    <mergeCell ref="H7:L7"/>
  </mergeCells>
  <printOptions horizontalCentered="1"/>
  <pageMargins left="0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1"/>
  <sheetViews>
    <sheetView zoomScaleSheetLayoutView="100" workbookViewId="0" topLeftCell="A268">
      <selection activeCell="K415" sqref="K415"/>
    </sheetView>
  </sheetViews>
  <sheetFormatPr defaultColWidth="9.00390625" defaultRowHeight="27.75" customHeight="1"/>
  <cols>
    <col min="1" max="1" width="2.625" style="78" customWidth="1"/>
    <col min="2" max="2" width="3.25390625" style="78" customWidth="1"/>
    <col min="3" max="3" width="8.00390625" style="78" customWidth="1"/>
    <col min="4" max="4" width="6.00390625" style="78" customWidth="1"/>
    <col min="5" max="5" width="13.625" style="78" customWidth="1"/>
    <col min="6" max="6" width="15.25390625" style="78" customWidth="1"/>
    <col min="7" max="7" width="9.125" style="79" customWidth="1"/>
    <col min="8" max="8" width="4.125" style="78" customWidth="1"/>
    <col min="9" max="9" width="11.375" style="78" customWidth="1"/>
    <col min="10" max="10" width="11.875" style="78" customWidth="1"/>
    <col min="11" max="11" width="12.125" style="78" customWidth="1"/>
    <col min="12" max="12" width="11.125" style="78" customWidth="1"/>
    <col min="13" max="13" width="11.625" style="78" customWidth="1"/>
    <col min="14" max="15" width="11.00390625" style="78" customWidth="1"/>
    <col min="16" max="17" width="9.125" style="78" customWidth="1"/>
    <col min="18" max="18" width="11.875" style="78" customWidth="1"/>
    <col min="19" max="19" width="11.125" style="78" customWidth="1"/>
    <col min="20" max="20" width="12.25390625" style="78" customWidth="1"/>
    <col min="21" max="21" width="8.25390625" style="78" customWidth="1"/>
    <col min="22" max="22" width="9.125" style="78" customWidth="1"/>
    <col min="23" max="23" width="7.375" style="78" customWidth="1"/>
    <col min="24" max="24" width="0.12890625" style="78" customWidth="1"/>
    <col min="25" max="16384" width="9.125" style="78" customWidth="1"/>
  </cols>
  <sheetData>
    <row r="1" spans="20:24" ht="16.5" customHeight="1">
      <c r="T1" s="181" t="s">
        <v>392</v>
      </c>
      <c r="U1" s="186"/>
      <c r="V1" s="186"/>
      <c r="W1" s="186"/>
      <c r="X1" s="186"/>
    </row>
    <row r="2" spans="20:24" ht="16.5" customHeight="1">
      <c r="T2" s="181" t="s">
        <v>471</v>
      </c>
      <c r="U2" s="186"/>
      <c r="V2" s="186"/>
      <c r="W2" s="186"/>
      <c r="X2" s="186"/>
    </row>
    <row r="3" spans="20:24" ht="16.5" customHeight="1">
      <c r="T3" s="181" t="s">
        <v>472</v>
      </c>
      <c r="U3" s="186"/>
      <c r="V3" s="186"/>
      <c r="W3" s="186"/>
      <c r="X3" s="186"/>
    </row>
    <row r="4" spans="1:24" ht="27.75" customHeight="1">
      <c r="A4" s="187" t="s">
        <v>469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23" s="82" customFormat="1" ht="16.5" customHeight="1">
      <c r="A5" s="174" t="s">
        <v>1</v>
      </c>
      <c r="B5" s="174"/>
      <c r="C5" s="174" t="s">
        <v>2</v>
      </c>
      <c r="D5" s="174" t="s">
        <v>3</v>
      </c>
      <c r="E5" s="174" t="s">
        <v>278</v>
      </c>
      <c r="F5" s="174"/>
      <c r="G5" s="174" t="s">
        <v>463</v>
      </c>
      <c r="H5" s="174"/>
      <c r="I5" s="174" t="s">
        <v>279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</row>
    <row r="6" spans="1:23" s="82" customFormat="1" ht="21" customHeight="1">
      <c r="A6" s="174"/>
      <c r="B6" s="174"/>
      <c r="C6" s="174"/>
      <c r="D6" s="174"/>
      <c r="E6" s="174"/>
      <c r="F6" s="174"/>
      <c r="G6" s="174"/>
      <c r="H6" s="174"/>
      <c r="I6" s="174" t="s">
        <v>280</v>
      </c>
      <c r="J6" s="174" t="s">
        <v>58</v>
      </c>
      <c r="K6" s="174"/>
      <c r="L6" s="174"/>
      <c r="M6" s="174"/>
      <c r="N6" s="174"/>
      <c r="O6" s="174"/>
      <c r="P6" s="174"/>
      <c r="Q6" s="174"/>
      <c r="R6" s="174" t="s">
        <v>281</v>
      </c>
      <c r="S6" s="174" t="s">
        <v>58</v>
      </c>
      <c r="T6" s="174"/>
      <c r="U6" s="174"/>
      <c r="V6" s="174"/>
      <c r="W6" s="174"/>
    </row>
    <row r="7" spans="1:23" s="82" customFormat="1" ht="16.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 t="s">
        <v>282</v>
      </c>
      <c r="T7" s="174" t="s">
        <v>5</v>
      </c>
      <c r="U7" s="174"/>
      <c r="V7" s="174" t="s">
        <v>283</v>
      </c>
      <c r="W7" s="174"/>
    </row>
    <row r="8" spans="1:23" s="82" customFormat="1" ht="21" customHeight="1">
      <c r="A8" s="174"/>
      <c r="B8" s="174"/>
      <c r="C8" s="174"/>
      <c r="D8" s="174"/>
      <c r="E8" s="174"/>
      <c r="F8" s="174"/>
      <c r="G8" s="174"/>
      <c r="H8" s="174"/>
      <c r="I8" s="174"/>
      <c r="J8" s="174" t="s">
        <v>284</v>
      </c>
      <c r="K8" s="174" t="s">
        <v>58</v>
      </c>
      <c r="L8" s="174"/>
      <c r="M8" s="174" t="s">
        <v>285</v>
      </c>
      <c r="N8" s="174" t="s">
        <v>286</v>
      </c>
      <c r="O8" s="174" t="s">
        <v>287</v>
      </c>
      <c r="P8" s="174" t="s">
        <v>288</v>
      </c>
      <c r="Q8" s="174" t="s">
        <v>289</v>
      </c>
      <c r="R8" s="174"/>
      <c r="S8" s="174"/>
      <c r="T8" s="174"/>
      <c r="U8" s="174"/>
      <c r="V8" s="174"/>
      <c r="W8" s="174"/>
    </row>
    <row r="9" spans="1:23" s="82" customFormat="1" ht="27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 t="s">
        <v>290</v>
      </c>
      <c r="U9" s="174"/>
      <c r="V9" s="174"/>
      <c r="W9" s="174"/>
    </row>
    <row r="10" spans="1:23" s="82" customFormat="1" ht="58.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81" t="s">
        <v>291</v>
      </c>
      <c r="L10" s="81" t="s">
        <v>292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</row>
    <row r="11" spans="1:23" s="166" customFormat="1" ht="11.25" customHeight="1">
      <c r="A11" s="170">
        <v>1</v>
      </c>
      <c r="B11" s="170"/>
      <c r="C11" s="80">
        <v>2</v>
      </c>
      <c r="D11" s="80">
        <v>3</v>
      </c>
      <c r="E11" s="170">
        <v>4</v>
      </c>
      <c r="F11" s="170"/>
      <c r="G11" s="170">
        <v>5</v>
      </c>
      <c r="H11" s="170"/>
      <c r="I11" s="80">
        <v>6</v>
      </c>
      <c r="J11" s="80">
        <v>7</v>
      </c>
      <c r="K11" s="80">
        <v>8</v>
      </c>
      <c r="L11" s="80">
        <v>9</v>
      </c>
      <c r="M11" s="80">
        <v>10</v>
      </c>
      <c r="N11" s="80">
        <v>11</v>
      </c>
      <c r="O11" s="80">
        <v>12</v>
      </c>
      <c r="P11" s="80">
        <v>13</v>
      </c>
      <c r="Q11" s="80">
        <v>14</v>
      </c>
      <c r="R11" s="80">
        <v>15</v>
      </c>
      <c r="S11" s="80">
        <v>16</v>
      </c>
      <c r="T11" s="170">
        <v>17</v>
      </c>
      <c r="U11" s="170"/>
      <c r="V11" s="170">
        <v>18</v>
      </c>
      <c r="W11" s="170"/>
    </row>
    <row r="12" spans="1:23" s="82" customFormat="1" ht="27.75" customHeight="1">
      <c r="A12" s="189" t="s">
        <v>110</v>
      </c>
      <c r="B12" s="189"/>
      <c r="C12" s="77"/>
      <c r="D12" s="80"/>
      <c r="E12" s="171" t="s">
        <v>293</v>
      </c>
      <c r="F12" s="171"/>
      <c r="G12" s="169">
        <v>536450</v>
      </c>
      <c r="H12" s="169"/>
      <c r="I12" s="168">
        <v>36450</v>
      </c>
      <c r="J12" s="168">
        <v>16450</v>
      </c>
      <c r="K12" s="168">
        <v>0</v>
      </c>
      <c r="L12" s="168">
        <v>16450</v>
      </c>
      <c r="M12" s="168">
        <v>20000</v>
      </c>
      <c r="N12" s="168">
        <v>0</v>
      </c>
      <c r="O12" s="168">
        <v>0</v>
      </c>
      <c r="P12" s="168">
        <v>0</v>
      </c>
      <c r="Q12" s="168">
        <v>0</v>
      </c>
      <c r="R12" s="168">
        <v>500000</v>
      </c>
      <c r="S12" s="168">
        <v>500000</v>
      </c>
      <c r="T12" s="169">
        <v>300000</v>
      </c>
      <c r="U12" s="169"/>
      <c r="V12" s="169">
        <v>0</v>
      </c>
      <c r="W12" s="169"/>
    </row>
    <row r="13" spans="1:23" ht="27.75" customHeight="1">
      <c r="A13" s="189"/>
      <c r="B13" s="189"/>
      <c r="C13" s="77" t="s">
        <v>294</v>
      </c>
      <c r="D13" s="80"/>
      <c r="E13" s="171" t="s">
        <v>295</v>
      </c>
      <c r="F13" s="171"/>
      <c r="G13" s="169">
        <v>12000</v>
      </c>
      <c r="H13" s="169"/>
      <c r="I13" s="168">
        <v>12000</v>
      </c>
      <c r="J13" s="168">
        <v>12000</v>
      </c>
      <c r="K13" s="168">
        <v>0</v>
      </c>
      <c r="L13" s="168">
        <v>12000</v>
      </c>
      <c r="M13" s="168">
        <v>0</v>
      </c>
      <c r="N13" s="168">
        <v>0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9">
        <v>0</v>
      </c>
      <c r="U13" s="169"/>
      <c r="V13" s="169">
        <v>0</v>
      </c>
      <c r="W13" s="169"/>
    </row>
    <row r="14" spans="1:23" ht="27.75" customHeight="1">
      <c r="A14" s="189"/>
      <c r="B14" s="189"/>
      <c r="C14" s="77"/>
      <c r="D14" s="80">
        <v>4430</v>
      </c>
      <c r="E14" s="171" t="s">
        <v>296</v>
      </c>
      <c r="F14" s="171"/>
      <c r="G14" s="169">
        <v>12000</v>
      </c>
      <c r="H14" s="169"/>
      <c r="I14" s="168">
        <v>12000</v>
      </c>
      <c r="J14" s="168">
        <v>12000</v>
      </c>
      <c r="K14" s="168">
        <v>0</v>
      </c>
      <c r="L14" s="168">
        <v>12000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8">
        <v>0</v>
      </c>
      <c r="S14" s="168">
        <v>0</v>
      </c>
      <c r="T14" s="169">
        <v>0</v>
      </c>
      <c r="U14" s="169"/>
      <c r="V14" s="169">
        <v>0</v>
      </c>
      <c r="W14" s="169"/>
    </row>
    <row r="15" spans="1:23" ht="27.75" customHeight="1">
      <c r="A15" s="189"/>
      <c r="B15" s="189"/>
      <c r="C15" s="77" t="s">
        <v>111</v>
      </c>
      <c r="D15" s="80"/>
      <c r="E15" s="171" t="s">
        <v>112</v>
      </c>
      <c r="F15" s="171"/>
      <c r="G15" s="169">
        <v>520000</v>
      </c>
      <c r="H15" s="169"/>
      <c r="I15" s="168">
        <v>20000</v>
      </c>
      <c r="J15" s="168">
        <v>0</v>
      </c>
      <c r="K15" s="168">
        <v>0</v>
      </c>
      <c r="L15" s="168">
        <v>0</v>
      </c>
      <c r="M15" s="168">
        <v>20000</v>
      </c>
      <c r="N15" s="168">
        <v>0</v>
      </c>
      <c r="O15" s="168">
        <v>0</v>
      </c>
      <c r="P15" s="168">
        <v>0</v>
      </c>
      <c r="Q15" s="168">
        <v>0</v>
      </c>
      <c r="R15" s="168">
        <v>500000</v>
      </c>
      <c r="S15" s="168">
        <v>500000</v>
      </c>
      <c r="T15" s="169">
        <v>300000</v>
      </c>
      <c r="U15" s="169"/>
      <c r="V15" s="169">
        <v>0</v>
      </c>
      <c r="W15" s="169"/>
    </row>
    <row r="16" spans="1:23" ht="27.75" customHeight="1">
      <c r="A16" s="189"/>
      <c r="B16" s="189"/>
      <c r="C16" s="77"/>
      <c r="D16" s="80">
        <v>2630</v>
      </c>
      <c r="E16" s="171" t="s">
        <v>297</v>
      </c>
      <c r="F16" s="171"/>
      <c r="G16" s="169">
        <v>20000</v>
      </c>
      <c r="H16" s="169"/>
      <c r="I16" s="168">
        <v>20000</v>
      </c>
      <c r="J16" s="168">
        <v>0</v>
      </c>
      <c r="K16" s="168">
        <v>0</v>
      </c>
      <c r="L16" s="168">
        <v>0</v>
      </c>
      <c r="M16" s="168">
        <v>20000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9">
        <v>0</v>
      </c>
      <c r="U16" s="169"/>
      <c r="V16" s="169">
        <v>0</v>
      </c>
      <c r="W16" s="169"/>
    </row>
    <row r="17" spans="1:23" ht="27.75" customHeight="1">
      <c r="A17" s="189"/>
      <c r="B17" s="189"/>
      <c r="C17" s="77"/>
      <c r="D17" s="80">
        <v>6059</v>
      </c>
      <c r="E17" s="171" t="s">
        <v>298</v>
      </c>
      <c r="F17" s="171"/>
      <c r="G17" s="169">
        <v>300000</v>
      </c>
      <c r="H17" s="169"/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300000</v>
      </c>
      <c r="S17" s="168">
        <v>300000</v>
      </c>
      <c r="T17" s="169">
        <v>300000</v>
      </c>
      <c r="U17" s="169"/>
      <c r="V17" s="169">
        <v>0</v>
      </c>
      <c r="W17" s="169"/>
    </row>
    <row r="18" spans="1:23" ht="27.75" customHeight="1">
      <c r="A18" s="189"/>
      <c r="B18" s="189"/>
      <c r="C18" s="77"/>
      <c r="D18" s="80">
        <v>6060</v>
      </c>
      <c r="E18" s="171" t="s">
        <v>300</v>
      </c>
      <c r="F18" s="171"/>
      <c r="G18" s="169">
        <v>200000</v>
      </c>
      <c r="H18" s="169"/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200000</v>
      </c>
      <c r="S18" s="168">
        <v>200000</v>
      </c>
      <c r="T18" s="169">
        <v>0</v>
      </c>
      <c r="U18" s="169"/>
      <c r="V18" s="169">
        <v>0</v>
      </c>
      <c r="W18" s="169"/>
    </row>
    <row r="19" spans="1:23" ht="27.75" customHeight="1">
      <c r="A19" s="189"/>
      <c r="B19" s="189"/>
      <c r="C19" s="77" t="s">
        <v>253</v>
      </c>
      <c r="D19" s="80"/>
      <c r="E19" s="171" t="s">
        <v>263</v>
      </c>
      <c r="F19" s="171"/>
      <c r="G19" s="169">
        <v>4450</v>
      </c>
      <c r="H19" s="169"/>
      <c r="I19" s="168">
        <v>4450</v>
      </c>
      <c r="J19" s="168">
        <v>4450</v>
      </c>
      <c r="K19" s="168">
        <v>0</v>
      </c>
      <c r="L19" s="168">
        <v>4450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9">
        <v>0</v>
      </c>
      <c r="U19" s="169"/>
      <c r="V19" s="169">
        <v>0</v>
      </c>
      <c r="W19" s="169"/>
    </row>
    <row r="20" spans="1:23" ht="27.75" customHeight="1">
      <c r="A20" s="189"/>
      <c r="B20" s="189"/>
      <c r="C20" s="77"/>
      <c r="D20" s="80">
        <v>2850</v>
      </c>
      <c r="E20" s="171" t="s">
        <v>301</v>
      </c>
      <c r="F20" s="171"/>
      <c r="G20" s="169">
        <v>4450</v>
      </c>
      <c r="H20" s="169"/>
      <c r="I20" s="168">
        <v>4450</v>
      </c>
      <c r="J20" s="168">
        <v>4450</v>
      </c>
      <c r="K20" s="168">
        <v>0</v>
      </c>
      <c r="L20" s="168">
        <v>4450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9">
        <v>0</v>
      </c>
      <c r="U20" s="169"/>
      <c r="V20" s="169">
        <v>0</v>
      </c>
      <c r="W20" s="169"/>
    </row>
    <row r="21" spans="1:23" ht="27.75" customHeight="1">
      <c r="A21" s="170">
        <v>400</v>
      </c>
      <c r="B21" s="170"/>
      <c r="C21" s="80"/>
      <c r="D21" s="80"/>
      <c r="E21" s="171" t="s">
        <v>311</v>
      </c>
      <c r="F21" s="171"/>
      <c r="G21" s="169">
        <v>641500</v>
      </c>
      <c r="H21" s="169"/>
      <c r="I21" s="168">
        <v>581500</v>
      </c>
      <c r="J21" s="168">
        <v>581500</v>
      </c>
      <c r="K21" s="168">
        <v>0</v>
      </c>
      <c r="L21" s="168">
        <v>581500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60000</v>
      </c>
      <c r="S21" s="168">
        <v>60000</v>
      </c>
      <c r="T21" s="169">
        <v>0</v>
      </c>
      <c r="U21" s="169"/>
      <c r="V21" s="169">
        <v>0</v>
      </c>
      <c r="W21" s="169"/>
    </row>
    <row r="22" spans="1:23" ht="27.75" customHeight="1">
      <c r="A22" s="170"/>
      <c r="B22" s="170"/>
      <c r="C22" s="80">
        <v>40002</v>
      </c>
      <c r="D22" s="80"/>
      <c r="E22" s="171" t="s">
        <v>116</v>
      </c>
      <c r="F22" s="171"/>
      <c r="G22" s="169">
        <v>641500</v>
      </c>
      <c r="H22" s="169"/>
      <c r="I22" s="168">
        <v>581500</v>
      </c>
      <c r="J22" s="168">
        <v>581500</v>
      </c>
      <c r="K22" s="168">
        <v>0</v>
      </c>
      <c r="L22" s="168">
        <v>581500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60000</v>
      </c>
      <c r="S22" s="168">
        <v>60000</v>
      </c>
      <c r="T22" s="169">
        <v>0</v>
      </c>
      <c r="U22" s="169"/>
      <c r="V22" s="169">
        <v>0</v>
      </c>
      <c r="W22" s="169"/>
    </row>
    <row r="23" spans="1:23" ht="27.75" customHeight="1">
      <c r="A23" s="170"/>
      <c r="B23" s="170"/>
      <c r="C23" s="80"/>
      <c r="D23" s="80">
        <v>4210</v>
      </c>
      <c r="E23" s="171" t="s">
        <v>309</v>
      </c>
      <c r="F23" s="171"/>
      <c r="G23" s="169">
        <v>60000</v>
      </c>
      <c r="H23" s="169"/>
      <c r="I23" s="168">
        <v>60000</v>
      </c>
      <c r="J23" s="168">
        <v>60000</v>
      </c>
      <c r="K23" s="168">
        <v>0</v>
      </c>
      <c r="L23" s="168">
        <v>60000</v>
      </c>
      <c r="M23" s="168">
        <v>0</v>
      </c>
      <c r="N23" s="168">
        <v>0</v>
      </c>
      <c r="O23" s="168">
        <v>0</v>
      </c>
      <c r="P23" s="168">
        <v>0</v>
      </c>
      <c r="Q23" s="168">
        <v>0</v>
      </c>
      <c r="R23" s="168">
        <v>0</v>
      </c>
      <c r="S23" s="168">
        <v>0</v>
      </c>
      <c r="T23" s="169">
        <v>0</v>
      </c>
      <c r="U23" s="169"/>
      <c r="V23" s="169">
        <v>0</v>
      </c>
      <c r="W23" s="169"/>
    </row>
    <row r="24" spans="1:23" ht="27.75" customHeight="1">
      <c r="A24" s="170"/>
      <c r="B24" s="170"/>
      <c r="C24" s="80"/>
      <c r="D24" s="80">
        <v>4260</v>
      </c>
      <c r="E24" s="171" t="s">
        <v>312</v>
      </c>
      <c r="F24" s="171"/>
      <c r="G24" s="169">
        <v>440000</v>
      </c>
      <c r="H24" s="169"/>
      <c r="I24" s="168">
        <v>440000</v>
      </c>
      <c r="J24" s="168">
        <v>440000</v>
      </c>
      <c r="K24" s="168">
        <v>0</v>
      </c>
      <c r="L24" s="168">
        <v>440000</v>
      </c>
      <c r="M24" s="168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9">
        <v>0</v>
      </c>
      <c r="U24" s="169"/>
      <c r="V24" s="169">
        <v>0</v>
      </c>
      <c r="W24" s="169"/>
    </row>
    <row r="25" spans="1:23" ht="27.75" customHeight="1">
      <c r="A25" s="170"/>
      <c r="B25" s="170"/>
      <c r="C25" s="80"/>
      <c r="D25" s="80">
        <v>4270</v>
      </c>
      <c r="E25" s="171" t="s">
        <v>313</v>
      </c>
      <c r="F25" s="171"/>
      <c r="G25" s="169">
        <v>25000</v>
      </c>
      <c r="H25" s="169"/>
      <c r="I25" s="168">
        <v>25000</v>
      </c>
      <c r="J25" s="168">
        <v>25000</v>
      </c>
      <c r="K25" s="168">
        <v>0</v>
      </c>
      <c r="L25" s="168">
        <v>25000</v>
      </c>
      <c r="M25" s="168">
        <v>0</v>
      </c>
      <c r="N25" s="16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9">
        <v>0</v>
      </c>
      <c r="U25" s="169"/>
      <c r="V25" s="169">
        <v>0</v>
      </c>
      <c r="W25" s="169"/>
    </row>
    <row r="26" spans="1:23" ht="27.75" customHeight="1">
      <c r="A26" s="170"/>
      <c r="B26" s="170"/>
      <c r="C26" s="80"/>
      <c r="D26" s="80">
        <v>4300</v>
      </c>
      <c r="E26" s="171" t="s">
        <v>310</v>
      </c>
      <c r="F26" s="171"/>
      <c r="G26" s="169">
        <v>25000</v>
      </c>
      <c r="H26" s="169"/>
      <c r="I26" s="168">
        <v>25000</v>
      </c>
      <c r="J26" s="168">
        <v>25000</v>
      </c>
      <c r="K26" s="168">
        <v>0</v>
      </c>
      <c r="L26" s="168">
        <v>25000</v>
      </c>
      <c r="M26" s="168">
        <v>0</v>
      </c>
      <c r="N26" s="168">
        <v>0</v>
      </c>
      <c r="O26" s="168">
        <v>0</v>
      </c>
      <c r="P26" s="168">
        <v>0</v>
      </c>
      <c r="Q26" s="168">
        <v>0</v>
      </c>
      <c r="R26" s="168">
        <v>0</v>
      </c>
      <c r="S26" s="168">
        <v>0</v>
      </c>
      <c r="T26" s="169">
        <v>0</v>
      </c>
      <c r="U26" s="169"/>
      <c r="V26" s="169">
        <v>0</v>
      </c>
      <c r="W26" s="169"/>
    </row>
    <row r="27" spans="1:23" ht="27.75" customHeight="1">
      <c r="A27" s="170"/>
      <c r="B27" s="170"/>
      <c r="C27" s="80"/>
      <c r="D27" s="80">
        <v>4350</v>
      </c>
      <c r="E27" s="171" t="s">
        <v>314</v>
      </c>
      <c r="F27" s="171"/>
      <c r="G27" s="169">
        <v>1500</v>
      </c>
      <c r="H27" s="169"/>
      <c r="I27" s="168">
        <v>1500</v>
      </c>
      <c r="J27" s="168">
        <v>1500</v>
      </c>
      <c r="K27" s="168">
        <v>0</v>
      </c>
      <c r="L27" s="168">
        <v>1500</v>
      </c>
      <c r="M27" s="168">
        <v>0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9">
        <v>0</v>
      </c>
      <c r="U27" s="169"/>
      <c r="V27" s="169">
        <v>0</v>
      </c>
      <c r="W27" s="169"/>
    </row>
    <row r="28" spans="1:23" ht="27.75" customHeight="1">
      <c r="A28" s="170"/>
      <c r="B28" s="170"/>
      <c r="C28" s="80"/>
      <c r="D28" s="80">
        <v>4430</v>
      </c>
      <c r="E28" s="171" t="s">
        <v>296</v>
      </c>
      <c r="F28" s="171"/>
      <c r="G28" s="169">
        <v>30000</v>
      </c>
      <c r="H28" s="169"/>
      <c r="I28" s="168">
        <v>30000</v>
      </c>
      <c r="J28" s="168">
        <v>30000</v>
      </c>
      <c r="K28" s="168">
        <v>0</v>
      </c>
      <c r="L28" s="168">
        <v>30000</v>
      </c>
      <c r="M28" s="168">
        <v>0</v>
      </c>
      <c r="N28" s="168">
        <v>0</v>
      </c>
      <c r="O28" s="168">
        <v>0</v>
      </c>
      <c r="P28" s="168">
        <v>0</v>
      </c>
      <c r="Q28" s="168">
        <v>0</v>
      </c>
      <c r="R28" s="168">
        <v>0</v>
      </c>
      <c r="S28" s="168">
        <v>0</v>
      </c>
      <c r="T28" s="169">
        <v>0</v>
      </c>
      <c r="U28" s="169"/>
      <c r="V28" s="169">
        <v>0</v>
      </c>
      <c r="W28" s="169"/>
    </row>
    <row r="29" spans="1:23" ht="27.75" customHeight="1">
      <c r="A29" s="170"/>
      <c r="B29" s="170"/>
      <c r="C29" s="80"/>
      <c r="D29" s="80">
        <v>6060</v>
      </c>
      <c r="E29" s="171" t="s">
        <v>300</v>
      </c>
      <c r="F29" s="171"/>
      <c r="G29" s="169">
        <v>60000</v>
      </c>
      <c r="H29" s="169"/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v>0</v>
      </c>
      <c r="Q29" s="168">
        <v>0</v>
      </c>
      <c r="R29" s="168">
        <v>60000</v>
      </c>
      <c r="S29" s="168">
        <v>60000</v>
      </c>
      <c r="T29" s="169">
        <v>0</v>
      </c>
      <c r="U29" s="169"/>
      <c r="V29" s="169">
        <v>0</v>
      </c>
      <c r="W29" s="169"/>
    </row>
    <row r="30" spans="1:23" ht="27.75" customHeight="1">
      <c r="A30" s="170">
        <v>600</v>
      </c>
      <c r="B30" s="170"/>
      <c r="C30" s="80"/>
      <c r="D30" s="80"/>
      <c r="E30" s="171" t="s">
        <v>316</v>
      </c>
      <c r="F30" s="171"/>
      <c r="G30" s="169">
        <v>704883</v>
      </c>
      <c r="H30" s="169"/>
      <c r="I30" s="168">
        <v>704883</v>
      </c>
      <c r="J30" s="168">
        <v>704883</v>
      </c>
      <c r="K30" s="168">
        <v>15000</v>
      </c>
      <c r="L30" s="168">
        <v>689883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9">
        <v>0</v>
      </c>
      <c r="U30" s="169"/>
      <c r="V30" s="169">
        <v>0</v>
      </c>
      <c r="W30" s="169"/>
    </row>
    <row r="31" spans="1:23" ht="27.75" customHeight="1">
      <c r="A31" s="170"/>
      <c r="B31" s="170"/>
      <c r="C31" s="80">
        <v>60016</v>
      </c>
      <c r="D31" s="80"/>
      <c r="E31" s="171" t="s">
        <v>117</v>
      </c>
      <c r="F31" s="171"/>
      <c r="G31" s="169">
        <v>704883</v>
      </c>
      <c r="H31" s="169"/>
      <c r="I31" s="168">
        <v>704883</v>
      </c>
      <c r="J31" s="168">
        <v>704883</v>
      </c>
      <c r="K31" s="168">
        <v>15000</v>
      </c>
      <c r="L31" s="168">
        <v>689883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9">
        <v>0</v>
      </c>
      <c r="U31" s="169"/>
      <c r="V31" s="169">
        <v>0</v>
      </c>
      <c r="W31" s="169"/>
    </row>
    <row r="32" spans="1:23" ht="27.75" customHeight="1">
      <c r="A32" s="170"/>
      <c r="B32" s="170"/>
      <c r="C32" s="80"/>
      <c r="D32" s="80">
        <v>4170</v>
      </c>
      <c r="E32" s="171" t="s">
        <v>307</v>
      </c>
      <c r="F32" s="171"/>
      <c r="G32" s="169">
        <v>15000</v>
      </c>
      <c r="H32" s="169"/>
      <c r="I32" s="168">
        <v>15000</v>
      </c>
      <c r="J32" s="168">
        <v>15000</v>
      </c>
      <c r="K32" s="168">
        <v>15000</v>
      </c>
      <c r="L32" s="168">
        <v>0</v>
      </c>
      <c r="M32" s="168">
        <v>0</v>
      </c>
      <c r="N32" s="168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9">
        <v>0</v>
      </c>
      <c r="U32" s="169"/>
      <c r="V32" s="169">
        <v>0</v>
      </c>
      <c r="W32" s="169"/>
    </row>
    <row r="33" spans="1:23" s="82" customFormat="1" ht="27.75" customHeight="1">
      <c r="A33" s="170"/>
      <c r="B33" s="170"/>
      <c r="C33" s="80"/>
      <c r="D33" s="80">
        <v>4210</v>
      </c>
      <c r="E33" s="171" t="s">
        <v>309</v>
      </c>
      <c r="F33" s="171"/>
      <c r="G33" s="169">
        <v>115383</v>
      </c>
      <c r="H33" s="169"/>
      <c r="I33" s="168">
        <v>115383</v>
      </c>
      <c r="J33" s="168">
        <v>115383</v>
      </c>
      <c r="K33" s="168">
        <v>0</v>
      </c>
      <c r="L33" s="168">
        <v>115383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  <c r="R33" s="168">
        <v>0</v>
      </c>
      <c r="S33" s="168">
        <v>0</v>
      </c>
      <c r="T33" s="169">
        <v>0</v>
      </c>
      <c r="U33" s="169"/>
      <c r="V33" s="169">
        <v>0</v>
      </c>
      <c r="W33" s="169"/>
    </row>
    <row r="34" spans="1:23" ht="27.75" customHeight="1">
      <c r="A34" s="170"/>
      <c r="B34" s="170"/>
      <c r="C34" s="80"/>
      <c r="D34" s="80">
        <v>4270</v>
      </c>
      <c r="E34" s="171" t="s">
        <v>313</v>
      </c>
      <c r="F34" s="171"/>
      <c r="G34" s="169">
        <v>259000</v>
      </c>
      <c r="H34" s="169"/>
      <c r="I34" s="168">
        <v>259000</v>
      </c>
      <c r="J34" s="168">
        <v>259000</v>
      </c>
      <c r="K34" s="168">
        <v>0</v>
      </c>
      <c r="L34" s="168">
        <v>259000</v>
      </c>
      <c r="M34" s="168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</v>
      </c>
      <c r="S34" s="168">
        <v>0</v>
      </c>
      <c r="T34" s="169">
        <v>0</v>
      </c>
      <c r="U34" s="169"/>
      <c r="V34" s="169">
        <v>0</v>
      </c>
      <c r="W34" s="169"/>
    </row>
    <row r="35" spans="1:23" ht="27.75" customHeight="1">
      <c r="A35" s="170"/>
      <c r="B35" s="170"/>
      <c r="C35" s="80"/>
      <c r="D35" s="80">
        <v>4300</v>
      </c>
      <c r="E35" s="171" t="s">
        <v>310</v>
      </c>
      <c r="F35" s="171"/>
      <c r="G35" s="169">
        <v>107500</v>
      </c>
      <c r="H35" s="169"/>
      <c r="I35" s="168">
        <v>107500</v>
      </c>
      <c r="J35" s="168">
        <v>107500</v>
      </c>
      <c r="K35" s="168">
        <v>0</v>
      </c>
      <c r="L35" s="168">
        <v>107500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9">
        <v>0</v>
      </c>
      <c r="U35" s="169"/>
      <c r="V35" s="169">
        <v>0</v>
      </c>
      <c r="W35" s="169"/>
    </row>
    <row r="36" spans="1:23" ht="27.75" customHeight="1">
      <c r="A36" s="170"/>
      <c r="B36" s="170"/>
      <c r="C36" s="80"/>
      <c r="D36" s="80">
        <v>4430</v>
      </c>
      <c r="E36" s="171" t="s">
        <v>296</v>
      </c>
      <c r="F36" s="171"/>
      <c r="G36" s="169">
        <v>8000</v>
      </c>
      <c r="H36" s="169"/>
      <c r="I36" s="168">
        <v>8000</v>
      </c>
      <c r="J36" s="168">
        <v>8000</v>
      </c>
      <c r="K36" s="168">
        <v>0</v>
      </c>
      <c r="L36" s="168">
        <v>8000</v>
      </c>
      <c r="M36" s="168">
        <v>0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S36" s="168">
        <v>0</v>
      </c>
      <c r="T36" s="169">
        <v>0</v>
      </c>
      <c r="U36" s="169"/>
      <c r="V36" s="169">
        <v>0</v>
      </c>
      <c r="W36" s="169"/>
    </row>
    <row r="37" spans="1:23" ht="27.75" customHeight="1">
      <c r="A37" s="170"/>
      <c r="B37" s="170"/>
      <c r="C37" s="80"/>
      <c r="D37" s="80">
        <v>4590</v>
      </c>
      <c r="E37" s="171" t="s">
        <v>318</v>
      </c>
      <c r="F37" s="171"/>
      <c r="G37" s="169">
        <v>200000</v>
      </c>
      <c r="H37" s="169"/>
      <c r="I37" s="168">
        <v>200000</v>
      </c>
      <c r="J37" s="168">
        <v>200000</v>
      </c>
      <c r="K37" s="168">
        <v>0</v>
      </c>
      <c r="L37" s="168">
        <v>200000</v>
      </c>
      <c r="M37" s="168">
        <v>0</v>
      </c>
      <c r="N37" s="168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9">
        <v>0</v>
      </c>
      <c r="U37" s="169"/>
      <c r="V37" s="169">
        <v>0</v>
      </c>
      <c r="W37" s="169"/>
    </row>
    <row r="38" spans="1:23" ht="27.75" customHeight="1">
      <c r="A38" s="170">
        <v>700</v>
      </c>
      <c r="B38" s="170"/>
      <c r="C38" s="80"/>
      <c r="D38" s="80"/>
      <c r="E38" s="171" t="s">
        <v>319</v>
      </c>
      <c r="F38" s="171"/>
      <c r="G38" s="169">
        <v>185700</v>
      </c>
      <c r="H38" s="169"/>
      <c r="I38" s="168">
        <v>185700</v>
      </c>
      <c r="J38" s="168">
        <v>185700</v>
      </c>
      <c r="K38" s="168">
        <v>20000</v>
      </c>
      <c r="L38" s="168">
        <v>165700</v>
      </c>
      <c r="M38" s="168">
        <v>0</v>
      </c>
      <c r="N38" s="168">
        <v>0</v>
      </c>
      <c r="O38" s="168">
        <v>0</v>
      </c>
      <c r="P38" s="168">
        <v>0</v>
      </c>
      <c r="Q38" s="168">
        <v>0</v>
      </c>
      <c r="R38" s="168">
        <v>0</v>
      </c>
      <c r="S38" s="168">
        <v>0</v>
      </c>
      <c r="T38" s="169">
        <v>0</v>
      </c>
      <c r="U38" s="169"/>
      <c r="V38" s="169">
        <v>0</v>
      </c>
      <c r="W38" s="169"/>
    </row>
    <row r="39" spans="1:23" ht="27.75" customHeight="1">
      <c r="A39" s="170"/>
      <c r="B39" s="170"/>
      <c r="C39" s="80">
        <v>70005</v>
      </c>
      <c r="D39" s="80"/>
      <c r="E39" s="171" t="s">
        <v>120</v>
      </c>
      <c r="F39" s="171"/>
      <c r="G39" s="169">
        <v>185700</v>
      </c>
      <c r="H39" s="169"/>
      <c r="I39" s="168">
        <v>185700</v>
      </c>
      <c r="J39" s="168">
        <v>185700</v>
      </c>
      <c r="K39" s="168">
        <v>20000</v>
      </c>
      <c r="L39" s="168">
        <v>165700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68">
        <v>0</v>
      </c>
      <c r="T39" s="169">
        <v>0</v>
      </c>
      <c r="U39" s="169"/>
      <c r="V39" s="169">
        <v>0</v>
      </c>
      <c r="W39" s="169"/>
    </row>
    <row r="40" spans="1:23" ht="27.75" customHeight="1">
      <c r="A40" s="170"/>
      <c r="B40" s="170"/>
      <c r="C40" s="80"/>
      <c r="D40" s="80">
        <v>4170</v>
      </c>
      <c r="E40" s="171" t="s">
        <v>307</v>
      </c>
      <c r="F40" s="171"/>
      <c r="G40" s="169">
        <v>20000</v>
      </c>
      <c r="H40" s="169"/>
      <c r="I40" s="168">
        <v>20000</v>
      </c>
      <c r="J40" s="168">
        <v>20000</v>
      </c>
      <c r="K40" s="168">
        <v>20000</v>
      </c>
      <c r="L40" s="168">
        <v>0</v>
      </c>
      <c r="M40" s="168">
        <v>0</v>
      </c>
      <c r="N40" s="168">
        <v>0</v>
      </c>
      <c r="O40" s="168">
        <v>0</v>
      </c>
      <c r="P40" s="168">
        <v>0</v>
      </c>
      <c r="Q40" s="168">
        <v>0</v>
      </c>
      <c r="R40" s="168">
        <v>0</v>
      </c>
      <c r="S40" s="168">
        <v>0</v>
      </c>
      <c r="T40" s="169">
        <v>0</v>
      </c>
      <c r="U40" s="169"/>
      <c r="V40" s="169">
        <v>0</v>
      </c>
      <c r="W40" s="169"/>
    </row>
    <row r="41" spans="1:23" ht="27.75" customHeight="1">
      <c r="A41" s="170"/>
      <c r="B41" s="170"/>
      <c r="C41" s="80"/>
      <c r="D41" s="80">
        <v>4210</v>
      </c>
      <c r="E41" s="171" t="s">
        <v>309</v>
      </c>
      <c r="F41" s="171"/>
      <c r="G41" s="169">
        <v>10000</v>
      </c>
      <c r="H41" s="169"/>
      <c r="I41" s="168">
        <v>10000</v>
      </c>
      <c r="J41" s="168">
        <v>10000</v>
      </c>
      <c r="K41" s="168">
        <v>0</v>
      </c>
      <c r="L41" s="168">
        <v>10000</v>
      </c>
      <c r="M41" s="168">
        <v>0</v>
      </c>
      <c r="N41" s="168">
        <v>0</v>
      </c>
      <c r="O41" s="168">
        <v>0</v>
      </c>
      <c r="P41" s="168">
        <v>0</v>
      </c>
      <c r="Q41" s="168">
        <v>0</v>
      </c>
      <c r="R41" s="168">
        <v>0</v>
      </c>
      <c r="S41" s="168">
        <v>0</v>
      </c>
      <c r="T41" s="169">
        <v>0</v>
      </c>
      <c r="U41" s="169"/>
      <c r="V41" s="169">
        <v>0</v>
      </c>
      <c r="W41" s="169"/>
    </row>
    <row r="42" spans="1:23" ht="28.5" customHeight="1">
      <c r="A42" s="170"/>
      <c r="B42" s="170"/>
      <c r="C42" s="80"/>
      <c r="D42" s="80">
        <v>4270</v>
      </c>
      <c r="E42" s="171" t="s">
        <v>313</v>
      </c>
      <c r="F42" s="171"/>
      <c r="G42" s="169">
        <v>40000</v>
      </c>
      <c r="H42" s="169"/>
      <c r="I42" s="168">
        <v>40000</v>
      </c>
      <c r="J42" s="168">
        <v>40000</v>
      </c>
      <c r="K42" s="168">
        <v>0</v>
      </c>
      <c r="L42" s="168">
        <v>40000</v>
      </c>
      <c r="M42" s="168">
        <v>0</v>
      </c>
      <c r="N42" s="168">
        <v>0</v>
      </c>
      <c r="O42" s="168">
        <v>0</v>
      </c>
      <c r="P42" s="168">
        <v>0</v>
      </c>
      <c r="Q42" s="168">
        <v>0</v>
      </c>
      <c r="R42" s="168">
        <v>0</v>
      </c>
      <c r="S42" s="168">
        <v>0</v>
      </c>
      <c r="T42" s="169">
        <v>0</v>
      </c>
      <c r="U42" s="169"/>
      <c r="V42" s="169">
        <v>0</v>
      </c>
      <c r="W42" s="169"/>
    </row>
    <row r="43" spans="1:23" ht="27.75" customHeight="1">
      <c r="A43" s="170"/>
      <c r="B43" s="170"/>
      <c r="C43" s="80"/>
      <c r="D43" s="80">
        <v>4300</v>
      </c>
      <c r="E43" s="171" t="s">
        <v>310</v>
      </c>
      <c r="F43" s="171"/>
      <c r="G43" s="169">
        <v>95000</v>
      </c>
      <c r="H43" s="169"/>
      <c r="I43" s="168">
        <v>95000</v>
      </c>
      <c r="J43" s="168">
        <v>95000</v>
      </c>
      <c r="K43" s="168">
        <v>0</v>
      </c>
      <c r="L43" s="168">
        <v>95000</v>
      </c>
      <c r="M43" s="168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  <c r="S43" s="168">
        <v>0</v>
      </c>
      <c r="T43" s="169">
        <v>0</v>
      </c>
      <c r="U43" s="169"/>
      <c r="V43" s="169">
        <v>0</v>
      </c>
      <c r="W43" s="169"/>
    </row>
    <row r="44" spans="1:23" s="82" customFormat="1" ht="27.75" customHeight="1">
      <c r="A44" s="170"/>
      <c r="B44" s="170"/>
      <c r="C44" s="80"/>
      <c r="D44" s="80">
        <v>4430</v>
      </c>
      <c r="E44" s="171" t="s">
        <v>296</v>
      </c>
      <c r="F44" s="171"/>
      <c r="G44" s="169">
        <v>11000</v>
      </c>
      <c r="H44" s="169"/>
      <c r="I44" s="168">
        <v>11000</v>
      </c>
      <c r="J44" s="168">
        <v>11000</v>
      </c>
      <c r="K44" s="168">
        <v>0</v>
      </c>
      <c r="L44" s="168">
        <v>11000</v>
      </c>
      <c r="M44" s="168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</v>
      </c>
      <c r="S44" s="168">
        <v>0</v>
      </c>
      <c r="T44" s="169">
        <v>0</v>
      </c>
      <c r="U44" s="169"/>
      <c r="V44" s="169">
        <v>0</v>
      </c>
      <c r="W44" s="169"/>
    </row>
    <row r="45" spans="1:23" ht="27.75" customHeight="1">
      <c r="A45" s="170"/>
      <c r="B45" s="170"/>
      <c r="C45" s="80"/>
      <c r="D45" s="80">
        <v>4480</v>
      </c>
      <c r="E45" s="171" t="s">
        <v>167</v>
      </c>
      <c r="F45" s="171"/>
      <c r="G45" s="169">
        <v>1200</v>
      </c>
      <c r="H45" s="169"/>
      <c r="I45" s="168">
        <v>1200</v>
      </c>
      <c r="J45" s="168">
        <v>1200</v>
      </c>
      <c r="K45" s="168">
        <v>0</v>
      </c>
      <c r="L45" s="168">
        <v>1200</v>
      </c>
      <c r="M45" s="168">
        <v>0</v>
      </c>
      <c r="N45" s="168">
        <v>0</v>
      </c>
      <c r="O45" s="168">
        <v>0</v>
      </c>
      <c r="P45" s="168">
        <v>0</v>
      </c>
      <c r="Q45" s="168">
        <v>0</v>
      </c>
      <c r="R45" s="168">
        <v>0</v>
      </c>
      <c r="S45" s="168">
        <v>0</v>
      </c>
      <c r="T45" s="169">
        <v>0</v>
      </c>
      <c r="U45" s="169"/>
      <c r="V45" s="169">
        <v>0</v>
      </c>
      <c r="W45" s="169"/>
    </row>
    <row r="46" spans="1:23" ht="27.75" customHeight="1">
      <c r="A46" s="170"/>
      <c r="B46" s="170"/>
      <c r="C46" s="80"/>
      <c r="D46" s="80">
        <v>4500</v>
      </c>
      <c r="E46" s="171" t="s">
        <v>320</v>
      </c>
      <c r="F46" s="171"/>
      <c r="G46" s="169">
        <v>500</v>
      </c>
      <c r="H46" s="169"/>
      <c r="I46" s="168">
        <v>500</v>
      </c>
      <c r="J46" s="168">
        <v>500</v>
      </c>
      <c r="K46" s="168">
        <v>0</v>
      </c>
      <c r="L46" s="168">
        <v>500</v>
      </c>
      <c r="M46" s="168">
        <v>0</v>
      </c>
      <c r="N46" s="168">
        <v>0</v>
      </c>
      <c r="O46" s="168">
        <v>0</v>
      </c>
      <c r="P46" s="168">
        <v>0</v>
      </c>
      <c r="Q46" s="168">
        <v>0</v>
      </c>
      <c r="R46" s="168">
        <v>0</v>
      </c>
      <c r="S46" s="168">
        <v>0</v>
      </c>
      <c r="T46" s="169">
        <v>0</v>
      </c>
      <c r="U46" s="169"/>
      <c r="V46" s="169">
        <v>0</v>
      </c>
      <c r="W46" s="169"/>
    </row>
    <row r="47" spans="1:23" ht="27.75" customHeight="1">
      <c r="A47" s="170"/>
      <c r="B47" s="170"/>
      <c r="C47" s="80"/>
      <c r="D47" s="80">
        <v>4590</v>
      </c>
      <c r="E47" s="171" t="s">
        <v>318</v>
      </c>
      <c r="F47" s="171"/>
      <c r="G47" s="169">
        <v>3000</v>
      </c>
      <c r="H47" s="169"/>
      <c r="I47" s="168">
        <v>3000</v>
      </c>
      <c r="J47" s="168">
        <v>3000</v>
      </c>
      <c r="K47" s="168">
        <v>0</v>
      </c>
      <c r="L47" s="168">
        <v>3000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  <c r="S47" s="168">
        <v>0</v>
      </c>
      <c r="T47" s="169">
        <v>0</v>
      </c>
      <c r="U47" s="169"/>
      <c r="V47" s="169">
        <v>0</v>
      </c>
      <c r="W47" s="169"/>
    </row>
    <row r="48" spans="1:23" ht="27.75" customHeight="1">
      <c r="A48" s="170"/>
      <c r="B48" s="170"/>
      <c r="C48" s="80"/>
      <c r="D48" s="80">
        <v>4610</v>
      </c>
      <c r="E48" s="171" t="s">
        <v>321</v>
      </c>
      <c r="F48" s="171"/>
      <c r="G48" s="169">
        <v>5000</v>
      </c>
      <c r="H48" s="169"/>
      <c r="I48" s="168">
        <v>5000</v>
      </c>
      <c r="J48" s="168">
        <v>5000</v>
      </c>
      <c r="K48" s="168">
        <v>0</v>
      </c>
      <c r="L48" s="168">
        <v>5000</v>
      </c>
      <c r="M48" s="168">
        <v>0</v>
      </c>
      <c r="N48" s="168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9">
        <v>0</v>
      </c>
      <c r="U48" s="169"/>
      <c r="V48" s="169">
        <v>0</v>
      </c>
      <c r="W48" s="169"/>
    </row>
    <row r="49" spans="1:23" ht="27.75" customHeight="1">
      <c r="A49" s="170">
        <v>710</v>
      </c>
      <c r="B49" s="170"/>
      <c r="C49" s="80"/>
      <c r="D49" s="80"/>
      <c r="E49" s="171" t="s">
        <v>322</v>
      </c>
      <c r="F49" s="171"/>
      <c r="G49" s="169">
        <v>121500</v>
      </c>
      <c r="H49" s="169"/>
      <c r="I49" s="168">
        <v>121500</v>
      </c>
      <c r="J49" s="168">
        <v>121500</v>
      </c>
      <c r="K49" s="168">
        <v>0</v>
      </c>
      <c r="L49" s="168">
        <v>121500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0</v>
      </c>
      <c r="T49" s="169">
        <v>0</v>
      </c>
      <c r="U49" s="169"/>
      <c r="V49" s="169">
        <v>0</v>
      </c>
      <c r="W49" s="169"/>
    </row>
    <row r="50" spans="1:23" ht="27.75" customHeight="1">
      <c r="A50" s="170"/>
      <c r="B50" s="170"/>
      <c r="C50" s="80">
        <v>71004</v>
      </c>
      <c r="D50" s="80"/>
      <c r="E50" s="171" t="s">
        <v>121</v>
      </c>
      <c r="F50" s="171"/>
      <c r="G50" s="169">
        <v>120000</v>
      </c>
      <c r="H50" s="169"/>
      <c r="I50" s="168">
        <v>120000</v>
      </c>
      <c r="J50" s="168">
        <v>120000</v>
      </c>
      <c r="K50" s="168">
        <v>0</v>
      </c>
      <c r="L50" s="168">
        <v>120000</v>
      </c>
      <c r="M50" s="168">
        <v>0</v>
      </c>
      <c r="N50" s="168">
        <v>0</v>
      </c>
      <c r="O50" s="168">
        <v>0</v>
      </c>
      <c r="P50" s="168">
        <v>0</v>
      </c>
      <c r="Q50" s="168">
        <v>0</v>
      </c>
      <c r="R50" s="168">
        <v>0</v>
      </c>
      <c r="S50" s="168">
        <v>0</v>
      </c>
      <c r="T50" s="169">
        <v>0</v>
      </c>
      <c r="U50" s="169"/>
      <c r="V50" s="169">
        <v>0</v>
      </c>
      <c r="W50" s="169"/>
    </row>
    <row r="51" spans="1:23" ht="27.75" customHeight="1">
      <c r="A51" s="170"/>
      <c r="B51" s="170"/>
      <c r="C51" s="80"/>
      <c r="D51" s="80">
        <v>4300</v>
      </c>
      <c r="E51" s="171" t="s">
        <v>310</v>
      </c>
      <c r="F51" s="171"/>
      <c r="G51" s="169">
        <v>120000</v>
      </c>
      <c r="H51" s="169"/>
      <c r="I51" s="168">
        <v>120000</v>
      </c>
      <c r="J51" s="168">
        <v>120000</v>
      </c>
      <c r="K51" s="168">
        <v>0</v>
      </c>
      <c r="L51" s="168">
        <v>120000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9">
        <v>0</v>
      </c>
      <c r="U51" s="169"/>
      <c r="V51" s="169">
        <v>0</v>
      </c>
      <c r="W51" s="169"/>
    </row>
    <row r="52" spans="1:23" ht="27.75" customHeight="1">
      <c r="A52" s="170"/>
      <c r="B52" s="170"/>
      <c r="C52" s="80">
        <v>71035</v>
      </c>
      <c r="D52" s="80"/>
      <c r="E52" s="171" t="s">
        <v>122</v>
      </c>
      <c r="F52" s="171"/>
      <c r="G52" s="169">
        <v>1500</v>
      </c>
      <c r="H52" s="169"/>
      <c r="I52" s="168">
        <v>1500</v>
      </c>
      <c r="J52" s="168">
        <v>1500</v>
      </c>
      <c r="K52" s="168">
        <v>0</v>
      </c>
      <c r="L52" s="168">
        <v>1500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9">
        <v>0</v>
      </c>
      <c r="U52" s="169"/>
      <c r="V52" s="169">
        <v>0</v>
      </c>
      <c r="W52" s="169"/>
    </row>
    <row r="53" spans="1:23" ht="27.75" customHeight="1">
      <c r="A53" s="170"/>
      <c r="B53" s="170"/>
      <c r="C53" s="80"/>
      <c r="D53" s="80">
        <v>4300</v>
      </c>
      <c r="E53" s="171" t="s">
        <v>310</v>
      </c>
      <c r="F53" s="171"/>
      <c r="G53" s="169">
        <v>1500</v>
      </c>
      <c r="H53" s="169"/>
      <c r="I53" s="168">
        <v>1500</v>
      </c>
      <c r="J53" s="168">
        <v>1500</v>
      </c>
      <c r="K53" s="168">
        <v>0</v>
      </c>
      <c r="L53" s="168">
        <v>1500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9">
        <v>0</v>
      </c>
      <c r="U53" s="169"/>
      <c r="V53" s="169">
        <v>0</v>
      </c>
      <c r="W53" s="169"/>
    </row>
    <row r="54" spans="1:23" ht="27.75" customHeight="1">
      <c r="A54" s="170">
        <v>750</v>
      </c>
      <c r="B54" s="170"/>
      <c r="C54" s="80"/>
      <c r="D54" s="80"/>
      <c r="E54" s="171" t="s">
        <v>323</v>
      </c>
      <c r="F54" s="171"/>
      <c r="G54" s="169">
        <v>3647436</v>
      </c>
      <c r="H54" s="169"/>
      <c r="I54" s="168">
        <v>3607436</v>
      </c>
      <c r="J54" s="168">
        <v>3405636</v>
      </c>
      <c r="K54" s="168">
        <v>2535935</v>
      </c>
      <c r="L54" s="168">
        <v>869701</v>
      </c>
      <c r="M54" s="168">
        <v>20000</v>
      </c>
      <c r="N54" s="168">
        <v>181800</v>
      </c>
      <c r="O54" s="168">
        <v>0</v>
      </c>
      <c r="P54" s="168">
        <v>0</v>
      </c>
      <c r="Q54" s="168">
        <v>0</v>
      </c>
      <c r="R54" s="168">
        <v>40000</v>
      </c>
      <c r="S54" s="168">
        <v>40000</v>
      </c>
      <c r="T54" s="169">
        <v>0</v>
      </c>
      <c r="U54" s="169"/>
      <c r="V54" s="169">
        <v>0</v>
      </c>
      <c r="W54" s="169"/>
    </row>
    <row r="55" spans="1:23" ht="27.75" customHeight="1">
      <c r="A55" s="170"/>
      <c r="B55" s="170"/>
      <c r="C55" s="80">
        <v>75011</v>
      </c>
      <c r="D55" s="80"/>
      <c r="E55" s="171" t="s">
        <v>124</v>
      </c>
      <c r="F55" s="171"/>
      <c r="G55" s="169">
        <v>74387</v>
      </c>
      <c r="H55" s="169"/>
      <c r="I55" s="168">
        <v>74387</v>
      </c>
      <c r="J55" s="168">
        <v>74387</v>
      </c>
      <c r="K55" s="168">
        <v>74387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9">
        <v>0</v>
      </c>
      <c r="U55" s="169"/>
      <c r="V55" s="169">
        <v>0</v>
      </c>
      <c r="W55" s="169"/>
    </row>
    <row r="56" spans="1:23" s="82" customFormat="1" ht="27.75" customHeight="1">
      <c r="A56" s="170"/>
      <c r="B56" s="170"/>
      <c r="C56" s="80"/>
      <c r="D56" s="80">
        <v>4010</v>
      </c>
      <c r="E56" s="171" t="s">
        <v>324</v>
      </c>
      <c r="F56" s="171"/>
      <c r="G56" s="169">
        <v>57900</v>
      </c>
      <c r="H56" s="169"/>
      <c r="I56" s="168">
        <v>57900</v>
      </c>
      <c r="J56" s="168">
        <v>57900</v>
      </c>
      <c r="K56" s="168">
        <v>57900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9">
        <v>0</v>
      </c>
      <c r="U56" s="169"/>
      <c r="V56" s="169">
        <v>0</v>
      </c>
      <c r="W56" s="169"/>
    </row>
    <row r="57" spans="1:23" ht="27.75" customHeight="1">
      <c r="A57" s="170"/>
      <c r="B57" s="170"/>
      <c r="C57" s="80"/>
      <c r="D57" s="80">
        <v>4040</v>
      </c>
      <c r="E57" s="171" t="s">
        <v>325</v>
      </c>
      <c r="F57" s="171"/>
      <c r="G57" s="169">
        <v>4898</v>
      </c>
      <c r="H57" s="169"/>
      <c r="I57" s="168">
        <v>4898</v>
      </c>
      <c r="J57" s="168">
        <v>4898</v>
      </c>
      <c r="K57" s="168">
        <v>4898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168">
        <v>0</v>
      </c>
      <c r="T57" s="169">
        <v>0</v>
      </c>
      <c r="U57" s="169"/>
      <c r="V57" s="169">
        <v>0</v>
      </c>
      <c r="W57" s="169"/>
    </row>
    <row r="58" spans="1:23" ht="27.75" customHeight="1">
      <c r="A58" s="170"/>
      <c r="B58" s="170"/>
      <c r="C58" s="80"/>
      <c r="D58" s="80">
        <v>4110</v>
      </c>
      <c r="E58" s="171" t="s">
        <v>303</v>
      </c>
      <c r="F58" s="171"/>
      <c r="G58" s="169">
        <v>10183</v>
      </c>
      <c r="H58" s="169"/>
      <c r="I58" s="168">
        <v>10183</v>
      </c>
      <c r="J58" s="168">
        <v>10183</v>
      </c>
      <c r="K58" s="168">
        <v>10183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9">
        <v>0</v>
      </c>
      <c r="U58" s="169"/>
      <c r="V58" s="169">
        <v>0</v>
      </c>
      <c r="W58" s="169"/>
    </row>
    <row r="59" spans="1:23" ht="27.75" customHeight="1">
      <c r="A59" s="170"/>
      <c r="B59" s="170"/>
      <c r="C59" s="80"/>
      <c r="D59" s="80">
        <v>4120</v>
      </c>
      <c r="E59" s="171" t="s">
        <v>305</v>
      </c>
      <c r="F59" s="171"/>
      <c r="G59" s="169">
        <v>1406</v>
      </c>
      <c r="H59" s="169"/>
      <c r="I59" s="168">
        <v>1406</v>
      </c>
      <c r="J59" s="168">
        <v>1406</v>
      </c>
      <c r="K59" s="168">
        <v>1406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9">
        <v>0</v>
      </c>
      <c r="U59" s="169"/>
      <c r="V59" s="169">
        <v>0</v>
      </c>
      <c r="W59" s="169"/>
    </row>
    <row r="60" spans="1:23" ht="27.75" customHeight="1">
      <c r="A60" s="170"/>
      <c r="B60" s="170"/>
      <c r="C60" s="80">
        <v>75022</v>
      </c>
      <c r="D60" s="80"/>
      <c r="E60" s="171" t="s">
        <v>326</v>
      </c>
      <c r="F60" s="171"/>
      <c r="G60" s="169">
        <v>218100</v>
      </c>
      <c r="H60" s="169"/>
      <c r="I60" s="168">
        <v>218100</v>
      </c>
      <c r="J60" s="168">
        <v>40300</v>
      </c>
      <c r="K60" s="168">
        <v>0</v>
      </c>
      <c r="L60" s="168">
        <v>40300</v>
      </c>
      <c r="M60" s="168">
        <v>0</v>
      </c>
      <c r="N60" s="168">
        <v>177800</v>
      </c>
      <c r="O60" s="168">
        <v>0</v>
      </c>
      <c r="P60" s="168">
        <v>0</v>
      </c>
      <c r="Q60" s="168">
        <v>0</v>
      </c>
      <c r="R60" s="168">
        <v>0</v>
      </c>
      <c r="S60" s="168">
        <v>0</v>
      </c>
      <c r="T60" s="169">
        <v>0</v>
      </c>
      <c r="U60" s="169"/>
      <c r="V60" s="169">
        <v>0</v>
      </c>
      <c r="W60" s="169"/>
    </row>
    <row r="61" spans="1:23" s="82" customFormat="1" ht="27.75" customHeight="1">
      <c r="A61" s="170"/>
      <c r="B61" s="170"/>
      <c r="C61" s="80"/>
      <c r="D61" s="80">
        <v>3030</v>
      </c>
      <c r="E61" s="171" t="s">
        <v>327</v>
      </c>
      <c r="F61" s="171"/>
      <c r="G61" s="169">
        <v>177800</v>
      </c>
      <c r="H61" s="169"/>
      <c r="I61" s="168">
        <v>177800</v>
      </c>
      <c r="J61" s="168">
        <v>0</v>
      </c>
      <c r="K61" s="168">
        <v>0</v>
      </c>
      <c r="L61" s="168">
        <v>0</v>
      </c>
      <c r="M61" s="168">
        <v>0</v>
      </c>
      <c r="N61" s="168">
        <v>177800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9">
        <v>0</v>
      </c>
      <c r="U61" s="169"/>
      <c r="V61" s="169">
        <v>0</v>
      </c>
      <c r="W61" s="169"/>
    </row>
    <row r="62" spans="1:23" ht="27.75" customHeight="1">
      <c r="A62" s="170"/>
      <c r="B62" s="170"/>
      <c r="C62" s="80"/>
      <c r="D62" s="80">
        <v>4210</v>
      </c>
      <c r="E62" s="171" t="s">
        <v>309</v>
      </c>
      <c r="F62" s="171"/>
      <c r="G62" s="169">
        <v>9000</v>
      </c>
      <c r="H62" s="169"/>
      <c r="I62" s="168">
        <v>9000</v>
      </c>
      <c r="J62" s="168">
        <v>9000</v>
      </c>
      <c r="K62" s="168">
        <v>0</v>
      </c>
      <c r="L62" s="168">
        <v>9000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9">
        <v>0</v>
      </c>
      <c r="U62" s="169"/>
      <c r="V62" s="169">
        <v>0</v>
      </c>
      <c r="W62" s="169"/>
    </row>
    <row r="63" spans="1:23" ht="27.75" customHeight="1">
      <c r="A63" s="170"/>
      <c r="B63" s="170"/>
      <c r="C63" s="80"/>
      <c r="D63" s="80">
        <v>4300</v>
      </c>
      <c r="E63" s="171" t="s">
        <v>310</v>
      </c>
      <c r="F63" s="171"/>
      <c r="G63" s="169">
        <v>17000</v>
      </c>
      <c r="H63" s="169"/>
      <c r="I63" s="168">
        <v>17000</v>
      </c>
      <c r="J63" s="168">
        <v>17000</v>
      </c>
      <c r="K63" s="168">
        <v>0</v>
      </c>
      <c r="L63" s="168">
        <v>17000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9">
        <v>0</v>
      </c>
      <c r="U63" s="169"/>
      <c r="V63" s="169">
        <v>0</v>
      </c>
      <c r="W63" s="169"/>
    </row>
    <row r="64" spans="1:23" ht="27.75" customHeight="1">
      <c r="A64" s="170"/>
      <c r="B64" s="170"/>
      <c r="C64" s="80"/>
      <c r="D64" s="80">
        <v>4410</v>
      </c>
      <c r="E64" s="171" t="s">
        <v>328</v>
      </c>
      <c r="F64" s="171"/>
      <c r="G64" s="169">
        <v>4000</v>
      </c>
      <c r="H64" s="169"/>
      <c r="I64" s="168">
        <v>4000</v>
      </c>
      <c r="J64" s="168">
        <v>4000</v>
      </c>
      <c r="K64" s="168">
        <v>0</v>
      </c>
      <c r="L64" s="168">
        <v>4000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9">
        <v>0</v>
      </c>
      <c r="U64" s="169"/>
      <c r="V64" s="169">
        <v>0</v>
      </c>
      <c r="W64" s="169"/>
    </row>
    <row r="65" spans="1:23" ht="27.75" customHeight="1">
      <c r="A65" s="170"/>
      <c r="B65" s="170"/>
      <c r="C65" s="80"/>
      <c r="D65" s="80">
        <v>4420</v>
      </c>
      <c r="E65" s="171" t="s">
        <v>329</v>
      </c>
      <c r="F65" s="171"/>
      <c r="G65" s="169">
        <v>10000</v>
      </c>
      <c r="H65" s="169"/>
      <c r="I65" s="168">
        <v>10000</v>
      </c>
      <c r="J65" s="168">
        <v>10000</v>
      </c>
      <c r="K65" s="168">
        <v>0</v>
      </c>
      <c r="L65" s="168">
        <v>10000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9">
        <v>0</v>
      </c>
      <c r="U65" s="169"/>
      <c r="V65" s="169">
        <v>0</v>
      </c>
      <c r="W65" s="169"/>
    </row>
    <row r="66" spans="1:23" ht="27.75" customHeight="1">
      <c r="A66" s="170"/>
      <c r="B66" s="170"/>
      <c r="C66" s="80"/>
      <c r="D66" s="80">
        <v>4430</v>
      </c>
      <c r="E66" s="171" t="s">
        <v>296</v>
      </c>
      <c r="F66" s="171"/>
      <c r="G66" s="169">
        <v>300</v>
      </c>
      <c r="H66" s="169"/>
      <c r="I66" s="168">
        <v>300</v>
      </c>
      <c r="J66" s="168">
        <v>300</v>
      </c>
      <c r="K66" s="168">
        <v>0</v>
      </c>
      <c r="L66" s="168">
        <v>300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9">
        <v>0</v>
      </c>
      <c r="U66" s="169"/>
      <c r="V66" s="169">
        <v>0</v>
      </c>
      <c r="W66" s="169"/>
    </row>
    <row r="67" spans="1:23" ht="27.75" customHeight="1">
      <c r="A67" s="170"/>
      <c r="B67" s="170"/>
      <c r="C67" s="80">
        <v>75023</v>
      </c>
      <c r="D67" s="80"/>
      <c r="E67" s="171" t="s">
        <v>330</v>
      </c>
      <c r="F67" s="171"/>
      <c r="G67" s="169">
        <v>3176948</v>
      </c>
      <c r="H67" s="169"/>
      <c r="I67" s="168">
        <v>3136948</v>
      </c>
      <c r="J67" s="168">
        <v>3132948</v>
      </c>
      <c r="K67" s="168">
        <v>2446348</v>
      </c>
      <c r="L67" s="168">
        <v>686600</v>
      </c>
      <c r="M67" s="168">
        <v>0</v>
      </c>
      <c r="N67" s="168">
        <v>4000</v>
      </c>
      <c r="O67" s="168">
        <v>0</v>
      </c>
      <c r="P67" s="168">
        <v>0</v>
      </c>
      <c r="Q67" s="168">
        <v>0</v>
      </c>
      <c r="R67" s="168">
        <v>40000</v>
      </c>
      <c r="S67" s="168">
        <v>40000</v>
      </c>
      <c r="T67" s="169">
        <v>0</v>
      </c>
      <c r="U67" s="169"/>
      <c r="V67" s="169">
        <v>0</v>
      </c>
      <c r="W67" s="169"/>
    </row>
    <row r="68" spans="1:23" ht="27.75" customHeight="1">
      <c r="A68" s="170"/>
      <c r="B68" s="170"/>
      <c r="C68" s="80"/>
      <c r="D68" s="80">
        <v>3020</v>
      </c>
      <c r="E68" s="171" t="s">
        <v>331</v>
      </c>
      <c r="F68" s="171"/>
      <c r="G68" s="169">
        <v>4000</v>
      </c>
      <c r="H68" s="169"/>
      <c r="I68" s="168">
        <v>4000</v>
      </c>
      <c r="J68" s="168">
        <v>0</v>
      </c>
      <c r="K68" s="168">
        <v>0</v>
      </c>
      <c r="L68" s="168">
        <v>0</v>
      </c>
      <c r="M68" s="168">
        <v>0</v>
      </c>
      <c r="N68" s="168">
        <v>4000</v>
      </c>
      <c r="O68" s="168">
        <v>0</v>
      </c>
      <c r="P68" s="168">
        <v>0</v>
      </c>
      <c r="Q68" s="168">
        <v>0</v>
      </c>
      <c r="R68" s="168">
        <v>0</v>
      </c>
      <c r="S68" s="168">
        <v>0</v>
      </c>
      <c r="T68" s="169">
        <v>0</v>
      </c>
      <c r="U68" s="169"/>
      <c r="V68" s="169">
        <v>0</v>
      </c>
      <c r="W68" s="169"/>
    </row>
    <row r="69" spans="1:23" ht="27.75" customHeight="1">
      <c r="A69" s="170"/>
      <c r="B69" s="170"/>
      <c r="C69" s="80"/>
      <c r="D69" s="80">
        <v>4010</v>
      </c>
      <c r="E69" s="171" t="s">
        <v>324</v>
      </c>
      <c r="F69" s="171"/>
      <c r="G69" s="169">
        <v>1872574</v>
      </c>
      <c r="H69" s="169"/>
      <c r="I69" s="168">
        <v>1872574</v>
      </c>
      <c r="J69" s="168">
        <v>1872574</v>
      </c>
      <c r="K69" s="168">
        <v>1872574</v>
      </c>
      <c r="L69" s="168">
        <v>0</v>
      </c>
      <c r="M69" s="168">
        <v>0</v>
      </c>
      <c r="N69" s="168">
        <v>0</v>
      </c>
      <c r="O69" s="168">
        <v>0</v>
      </c>
      <c r="P69" s="168">
        <v>0</v>
      </c>
      <c r="Q69" s="168">
        <v>0</v>
      </c>
      <c r="R69" s="168">
        <v>0</v>
      </c>
      <c r="S69" s="168">
        <v>0</v>
      </c>
      <c r="T69" s="169">
        <v>0</v>
      </c>
      <c r="U69" s="169"/>
      <c r="V69" s="169">
        <v>0</v>
      </c>
      <c r="W69" s="169"/>
    </row>
    <row r="70" spans="1:23" ht="27.75" customHeight="1">
      <c r="A70" s="170"/>
      <c r="B70" s="170"/>
      <c r="C70" s="80"/>
      <c r="D70" s="80">
        <v>4040</v>
      </c>
      <c r="E70" s="171" t="s">
        <v>325</v>
      </c>
      <c r="F70" s="171"/>
      <c r="G70" s="169">
        <v>152352</v>
      </c>
      <c r="H70" s="169"/>
      <c r="I70" s="168">
        <v>152352</v>
      </c>
      <c r="J70" s="168">
        <v>152352</v>
      </c>
      <c r="K70" s="168">
        <v>152352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  <c r="T70" s="169">
        <v>0</v>
      </c>
      <c r="U70" s="169"/>
      <c r="V70" s="169">
        <v>0</v>
      </c>
      <c r="W70" s="169"/>
    </row>
    <row r="71" spans="1:23" ht="27.75" customHeight="1">
      <c r="A71" s="170"/>
      <c r="B71" s="170"/>
      <c r="C71" s="80"/>
      <c r="D71" s="80">
        <v>4110</v>
      </c>
      <c r="E71" s="171" t="s">
        <v>303</v>
      </c>
      <c r="F71" s="171"/>
      <c r="G71" s="169">
        <v>356797</v>
      </c>
      <c r="H71" s="169"/>
      <c r="I71" s="168">
        <v>356797</v>
      </c>
      <c r="J71" s="168">
        <v>356797</v>
      </c>
      <c r="K71" s="168">
        <v>356797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9">
        <v>0</v>
      </c>
      <c r="U71" s="169"/>
      <c r="V71" s="169">
        <v>0</v>
      </c>
      <c r="W71" s="169"/>
    </row>
    <row r="72" spans="1:23" ht="27.75" customHeight="1">
      <c r="A72" s="170"/>
      <c r="B72" s="170"/>
      <c r="C72" s="80"/>
      <c r="D72" s="80">
        <v>4120</v>
      </c>
      <c r="E72" s="171" t="s">
        <v>305</v>
      </c>
      <c r="F72" s="171"/>
      <c r="G72" s="169">
        <v>50625</v>
      </c>
      <c r="H72" s="169"/>
      <c r="I72" s="168">
        <v>50625</v>
      </c>
      <c r="J72" s="168">
        <v>50625</v>
      </c>
      <c r="K72" s="168">
        <v>50625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9">
        <v>0</v>
      </c>
      <c r="U72" s="169"/>
      <c r="V72" s="169">
        <v>0</v>
      </c>
      <c r="W72" s="169"/>
    </row>
    <row r="73" spans="1:23" ht="27.75" customHeight="1">
      <c r="A73" s="170"/>
      <c r="B73" s="170"/>
      <c r="C73" s="80"/>
      <c r="D73" s="80">
        <v>4140</v>
      </c>
      <c r="E73" s="171" t="s">
        <v>332</v>
      </c>
      <c r="F73" s="171"/>
      <c r="G73" s="169">
        <v>45000</v>
      </c>
      <c r="H73" s="169"/>
      <c r="I73" s="168">
        <v>45000</v>
      </c>
      <c r="J73" s="168">
        <v>45000</v>
      </c>
      <c r="K73" s="168">
        <v>0</v>
      </c>
      <c r="L73" s="168">
        <v>45000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9">
        <v>0</v>
      </c>
      <c r="U73" s="169"/>
      <c r="V73" s="169">
        <v>0</v>
      </c>
      <c r="W73" s="169"/>
    </row>
    <row r="74" spans="1:23" ht="27.75" customHeight="1">
      <c r="A74" s="170"/>
      <c r="B74" s="170"/>
      <c r="C74" s="80"/>
      <c r="D74" s="80">
        <v>4170</v>
      </c>
      <c r="E74" s="171" t="s">
        <v>307</v>
      </c>
      <c r="F74" s="171"/>
      <c r="G74" s="169">
        <v>14000</v>
      </c>
      <c r="H74" s="169"/>
      <c r="I74" s="168">
        <v>14000</v>
      </c>
      <c r="J74" s="168">
        <v>14000</v>
      </c>
      <c r="K74" s="168">
        <v>14000</v>
      </c>
      <c r="L74" s="168">
        <v>0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</v>
      </c>
      <c r="S74" s="168">
        <v>0</v>
      </c>
      <c r="T74" s="169">
        <v>0</v>
      </c>
      <c r="U74" s="169"/>
      <c r="V74" s="169">
        <v>0</v>
      </c>
      <c r="W74" s="169"/>
    </row>
    <row r="75" spans="1:23" ht="27.75" customHeight="1">
      <c r="A75" s="170"/>
      <c r="B75" s="170"/>
      <c r="C75" s="80"/>
      <c r="D75" s="80">
        <v>4210</v>
      </c>
      <c r="E75" s="171" t="s">
        <v>309</v>
      </c>
      <c r="F75" s="171"/>
      <c r="G75" s="169">
        <v>116000</v>
      </c>
      <c r="H75" s="169"/>
      <c r="I75" s="168">
        <v>116000</v>
      </c>
      <c r="J75" s="168">
        <v>116000</v>
      </c>
      <c r="K75" s="168">
        <v>0</v>
      </c>
      <c r="L75" s="168">
        <v>116000</v>
      </c>
      <c r="M75" s="168">
        <v>0</v>
      </c>
      <c r="N75" s="168">
        <v>0</v>
      </c>
      <c r="O75" s="168">
        <v>0</v>
      </c>
      <c r="P75" s="168">
        <v>0</v>
      </c>
      <c r="Q75" s="168">
        <v>0</v>
      </c>
      <c r="R75" s="168">
        <v>0</v>
      </c>
      <c r="S75" s="168">
        <v>0</v>
      </c>
      <c r="T75" s="169">
        <v>0</v>
      </c>
      <c r="U75" s="169"/>
      <c r="V75" s="169">
        <v>0</v>
      </c>
      <c r="W75" s="169"/>
    </row>
    <row r="76" spans="1:23" ht="27.75" customHeight="1">
      <c r="A76" s="170"/>
      <c r="B76" s="170"/>
      <c r="C76" s="80"/>
      <c r="D76" s="80">
        <v>4260</v>
      </c>
      <c r="E76" s="171" t="s">
        <v>312</v>
      </c>
      <c r="F76" s="171"/>
      <c r="G76" s="169">
        <v>80000</v>
      </c>
      <c r="H76" s="169"/>
      <c r="I76" s="168">
        <v>80000</v>
      </c>
      <c r="J76" s="168">
        <v>80000</v>
      </c>
      <c r="K76" s="168">
        <v>0</v>
      </c>
      <c r="L76" s="168">
        <v>80000</v>
      </c>
      <c r="M76" s="168">
        <v>0</v>
      </c>
      <c r="N76" s="168">
        <v>0</v>
      </c>
      <c r="O76" s="168">
        <v>0</v>
      </c>
      <c r="P76" s="168">
        <v>0</v>
      </c>
      <c r="Q76" s="168">
        <v>0</v>
      </c>
      <c r="R76" s="168">
        <v>0</v>
      </c>
      <c r="S76" s="168">
        <v>0</v>
      </c>
      <c r="T76" s="169">
        <v>0</v>
      </c>
      <c r="U76" s="169"/>
      <c r="V76" s="169">
        <v>0</v>
      </c>
      <c r="W76" s="169"/>
    </row>
    <row r="77" spans="1:23" ht="27.75" customHeight="1">
      <c r="A77" s="170"/>
      <c r="B77" s="170"/>
      <c r="C77" s="80"/>
      <c r="D77" s="80">
        <v>4270</v>
      </c>
      <c r="E77" s="171" t="s">
        <v>313</v>
      </c>
      <c r="F77" s="171"/>
      <c r="G77" s="169">
        <v>40000</v>
      </c>
      <c r="H77" s="169"/>
      <c r="I77" s="168">
        <v>40000</v>
      </c>
      <c r="J77" s="168">
        <v>40000</v>
      </c>
      <c r="K77" s="168">
        <v>0</v>
      </c>
      <c r="L77" s="168">
        <v>40000</v>
      </c>
      <c r="M77" s="168">
        <v>0</v>
      </c>
      <c r="N77" s="168">
        <v>0</v>
      </c>
      <c r="O77" s="168">
        <v>0</v>
      </c>
      <c r="P77" s="168">
        <v>0</v>
      </c>
      <c r="Q77" s="168">
        <v>0</v>
      </c>
      <c r="R77" s="168">
        <v>0</v>
      </c>
      <c r="S77" s="168">
        <v>0</v>
      </c>
      <c r="T77" s="169">
        <v>0</v>
      </c>
      <c r="U77" s="169"/>
      <c r="V77" s="169">
        <v>0</v>
      </c>
      <c r="W77" s="169"/>
    </row>
    <row r="78" spans="1:23" ht="27.75" customHeight="1">
      <c r="A78" s="170"/>
      <c r="B78" s="170"/>
      <c r="C78" s="80"/>
      <c r="D78" s="80">
        <v>4280</v>
      </c>
      <c r="E78" s="171" t="s">
        <v>333</v>
      </c>
      <c r="F78" s="171"/>
      <c r="G78" s="169">
        <v>2700</v>
      </c>
      <c r="H78" s="169"/>
      <c r="I78" s="168">
        <v>2700</v>
      </c>
      <c r="J78" s="168">
        <v>2700</v>
      </c>
      <c r="K78" s="168">
        <v>0</v>
      </c>
      <c r="L78" s="168">
        <v>2700</v>
      </c>
      <c r="M78" s="168">
        <v>0</v>
      </c>
      <c r="N78" s="168">
        <v>0</v>
      </c>
      <c r="O78" s="168">
        <v>0</v>
      </c>
      <c r="P78" s="168">
        <v>0</v>
      </c>
      <c r="Q78" s="168">
        <v>0</v>
      </c>
      <c r="R78" s="168">
        <v>0</v>
      </c>
      <c r="S78" s="168">
        <v>0</v>
      </c>
      <c r="T78" s="169">
        <v>0</v>
      </c>
      <c r="U78" s="169"/>
      <c r="V78" s="169">
        <v>0</v>
      </c>
      <c r="W78" s="169"/>
    </row>
    <row r="79" spans="1:23" ht="27.75" customHeight="1">
      <c r="A79" s="170"/>
      <c r="B79" s="170"/>
      <c r="C79" s="80"/>
      <c r="D79" s="80">
        <v>4300</v>
      </c>
      <c r="E79" s="171" t="s">
        <v>310</v>
      </c>
      <c r="F79" s="171"/>
      <c r="G79" s="169">
        <v>182500</v>
      </c>
      <c r="H79" s="169"/>
      <c r="I79" s="168">
        <v>182500</v>
      </c>
      <c r="J79" s="168">
        <v>182500</v>
      </c>
      <c r="K79" s="168">
        <v>0</v>
      </c>
      <c r="L79" s="168">
        <v>182500</v>
      </c>
      <c r="M79" s="168">
        <v>0</v>
      </c>
      <c r="N79" s="168">
        <v>0</v>
      </c>
      <c r="O79" s="168">
        <v>0</v>
      </c>
      <c r="P79" s="168">
        <v>0</v>
      </c>
      <c r="Q79" s="168">
        <v>0</v>
      </c>
      <c r="R79" s="168">
        <v>0</v>
      </c>
      <c r="S79" s="168">
        <v>0</v>
      </c>
      <c r="T79" s="169">
        <v>0</v>
      </c>
      <c r="U79" s="169"/>
      <c r="V79" s="169">
        <v>0</v>
      </c>
      <c r="W79" s="169"/>
    </row>
    <row r="80" spans="1:23" ht="27.75" customHeight="1">
      <c r="A80" s="170"/>
      <c r="B80" s="170"/>
      <c r="C80" s="80"/>
      <c r="D80" s="80">
        <v>4350</v>
      </c>
      <c r="E80" s="171" t="s">
        <v>314</v>
      </c>
      <c r="F80" s="171"/>
      <c r="G80" s="169">
        <v>10000</v>
      </c>
      <c r="H80" s="169"/>
      <c r="I80" s="168">
        <v>10000</v>
      </c>
      <c r="J80" s="168">
        <v>10000</v>
      </c>
      <c r="K80" s="168">
        <v>0</v>
      </c>
      <c r="L80" s="168">
        <v>10000</v>
      </c>
      <c r="M80" s="168">
        <v>0</v>
      </c>
      <c r="N80" s="168">
        <v>0</v>
      </c>
      <c r="O80" s="168">
        <v>0</v>
      </c>
      <c r="P80" s="168">
        <v>0</v>
      </c>
      <c r="Q80" s="168">
        <v>0</v>
      </c>
      <c r="R80" s="168">
        <v>0</v>
      </c>
      <c r="S80" s="168">
        <v>0</v>
      </c>
      <c r="T80" s="169">
        <v>0</v>
      </c>
      <c r="U80" s="169"/>
      <c r="V80" s="169">
        <v>0</v>
      </c>
      <c r="W80" s="169"/>
    </row>
    <row r="81" spans="1:23" ht="27.75" customHeight="1">
      <c r="A81" s="170"/>
      <c r="B81" s="170"/>
      <c r="C81" s="80"/>
      <c r="D81" s="80">
        <v>4360</v>
      </c>
      <c r="E81" s="171" t="s">
        <v>334</v>
      </c>
      <c r="F81" s="171"/>
      <c r="G81" s="169">
        <v>25000</v>
      </c>
      <c r="H81" s="169"/>
      <c r="I81" s="168">
        <v>25000</v>
      </c>
      <c r="J81" s="168">
        <v>25000</v>
      </c>
      <c r="K81" s="168">
        <v>0</v>
      </c>
      <c r="L81" s="168">
        <v>25000</v>
      </c>
      <c r="M81" s="168">
        <v>0</v>
      </c>
      <c r="N81" s="168">
        <v>0</v>
      </c>
      <c r="O81" s="168">
        <v>0</v>
      </c>
      <c r="P81" s="168">
        <v>0</v>
      </c>
      <c r="Q81" s="168">
        <v>0</v>
      </c>
      <c r="R81" s="168">
        <v>0</v>
      </c>
      <c r="S81" s="168">
        <v>0</v>
      </c>
      <c r="T81" s="169">
        <v>0</v>
      </c>
      <c r="U81" s="169"/>
      <c r="V81" s="169">
        <v>0</v>
      </c>
      <c r="W81" s="169"/>
    </row>
    <row r="82" spans="1:23" ht="27.75" customHeight="1">
      <c r="A82" s="170"/>
      <c r="B82" s="170"/>
      <c r="C82" s="80"/>
      <c r="D82" s="80">
        <v>4370</v>
      </c>
      <c r="E82" s="171" t="s">
        <v>335</v>
      </c>
      <c r="F82" s="171"/>
      <c r="G82" s="169">
        <v>25000</v>
      </c>
      <c r="H82" s="169"/>
      <c r="I82" s="168">
        <v>25000</v>
      </c>
      <c r="J82" s="168">
        <v>25000</v>
      </c>
      <c r="K82" s="168">
        <v>0</v>
      </c>
      <c r="L82" s="168">
        <v>25000</v>
      </c>
      <c r="M82" s="168">
        <v>0</v>
      </c>
      <c r="N82" s="168">
        <v>0</v>
      </c>
      <c r="O82" s="168">
        <v>0</v>
      </c>
      <c r="P82" s="168">
        <v>0</v>
      </c>
      <c r="Q82" s="168">
        <v>0</v>
      </c>
      <c r="R82" s="168">
        <v>0</v>
      </c>
      <c r="S82" s="168">
        <v>0</v>
      </c>
      <c r="T82" s="169">
        <v>0</v>
      </c>
      <c r="U82" s="169"/>
      <c r="V82" s="169">
        <v>0</v>
      </c>
      <c r="W82" s="169"/>
    </row>
    <row r="83" spans="1:23" ht="27.75" customHeight="1">
      <c r="A83" s="170"/>
      <c r="B83" s="170"/>
      <c r="C83" s="80"/>
      <c r="D83" s="80">
        <v>4380</v>
      </c>
      <c r="E83" s="171" t="s">
        <v>336</v>
      </c>
      <c r="F83" s="171"/>
      <c r="G83" s="169">
        <v>2000</v>
      </c>
      <c r="H83" s="169"/>
      <c r="I83" s="168">
        <v>2000</v>
      </c>
      <c r="J83" s="168">
        <v>2000</v>
      </c>
      <c r="K83" s="168">
        <v>0</v>
      </c>
      <c r="L83" s="168">
        <v>2000</v>
      </c>
      <c r="M83" s="168">
        <v>0</v>
      </c>
      <c r="N83" s="168">
        <v>0</v>
      </c>
      <c r="O83" s="168">
        <v>0</v>
      </c>
      <c r="P83" s="168">
        <v>0</v>
      </c>
      <c r="Q83" s="168">
        <v>0</v>
      </c>
      <c r="R83" s="168">
        <v>0</v>
      </c>
      <c r="S83" s="168">
        <v>0</v>
      </c>
      <c r="T83" s="169">
        <v>0</v>
      </c>
      <c r="U83" s="169"/>
      <c r="V83" s="169">
        <v>0</v>
      </c>
      <c r="W83" s="169"/>
    </row>
    <row r="84" spans="1:23" ht="27.75" customHeight="1">
      <c r="A84" s="170"/>
      <c r="B84" s="170"/>
      <c r="C84" s="80"/>
      <c r="D84" s="80">
        <v>4390</v>
      </c>
      <c r="E84" s="171" t="s">
        <v>337</v>
      </c>
      <c r="F84" s="171"/>
      <c r="G84" s="169">
        <v>1000</v>
      </c>
      <c r="H84" s="169"/>
      <c r="I84" s="168">
        <v>1000</v>
      </c>
      <c r="J84" s="168">
        <v>1000</v>
      </c>
      <c r="K84" s="168">
        <v>0</v>
      </c>
      <c r="L84" s="168">
        <v>1000</v>
      </c>
      <c r="M84" s="168">
        <v>0</v>
      </c>
      <c r="N84" s="168">
        <v>0</v>
      </c>
      <c r="O84" s="168">
        <v>0</v>
      </c>
      <c r="P84" s="168">
        <v>0</v>
      </c>
      <c r="Q84" s="168">
        <v>0</v>
      </c>
      <c r="R84" s="168">
        <v>0</v>
      </c>
      <c r="S84" s="168">
        <v>0</v>
      </c>
      <c r="T84" s="169">
        <v>0</v>
      </c>
      <c r="U84" s="169"/>
      <c r="V84" s="169">
        <v>0</v>
      </c>
      <c r="W84" s="169"/>
    </row>
    <row r="85" spans="1:23" ht="27.75" customHeight="1">
      <c r="A85" s="170"/>
      <c r="B85" s="170"/>
      <c r="C85" s="80"/>
      <c r="D85" s="80">
        <v>4410</v>
      </c>
      <c r="E85" s="171" t="s">
        <v>328</v>
      </c>
      <c r="F85" s="171"/>
      <c r="G85" s="169">
        <v>50000</v>
      </c>
      <c r="H85" s="169"/>
      <c r="I85" s="168">
        <v>50000</v>
      </c>
      <c r="J85" s="168">
        <v>50000</v>
      </c>
      <c r="K85" s="168">
        <v>0</v>
      </c>
      <c r="L85" s="168">
        <v>50000</v>
      </c>
      <c r="M85" s="168">
        <v>0</v>
      </c>
      <c r="N85" s="168">
        <v>0</v>
      </c>
      <c r="O85" s="168">
        <v>0</v>
      </c>
      <c r="P85" s="168">
        <v>0</v>
      </c>
      <c r="Q85" s="168">
        <v>0</v>
      </c>
      <c r="R85" s="168">
        <v>0</v>
      </c>
      <c r="S85" s="168">
        <v>0</v>
      </c>
      <c r="T85" s="169">
        <v>0</v>
      </c>
      <c r="U85" s="169"/>
      <c r="V85" s="169">
        <v>0</v>
      </c>
      <c r="W85" s="169"/>
    </row>
    <row r="86" spans="1:23" ht="27.75" customHeight="1">
      <c r="A86" s="170"/>
      <c r="B86" s="170"/>
      <c r="C86" s="80"/>
      <c r="D86" s="80">
        <v>4420</v>
      </c>
      <c r="E86" s="171" t="s">
        <v>329</v>
      </c>
      <c r="F86" s="171"/>
      <c r="G86" s="169">
        <v>10000</v>
      </c>
      <c r="H86" s="169"/>
      <c r="I86" s="168">
        <v>10000</v>
      </c>
      <c r="J86" s="168">
        <v>10000</v>
      </c>
      <c r="K86" s="168">
        <v>0</v>
      </c>
      <c r="L86" s="168">
        <v>10000</v>
      </c>
      <c r="M86" s="168">
        <v>0</v>
      </c>
      <c r="N86" s="168">
        <v>0</v>
      </c>
      <c r="O86" s="168">
        <v>0</v>
      </c>
      <c r="P86" s="168">
        <v>0</v>
      </c>
      <c r="Q86" s="168">
        <v>0</v>
      </c>
      <c r="R86" s="168">
        <v>0</v>
      </c>
      <c r="S86" s="168">
        <v>0</v>
      </c>
      <c r="T86" s="169">
        <v>0</v>
      </c>
      <c r="U86" s="169"/>
      <c r="V86" s="169">
        <v>0</v>
      </c>
      <c r="W86" s="169"/>
    </row>
    <row r="87" spans="1:23" ht="27.75" customHeight="1">
      <c r="A87" s="170"/>
      <c r="B87" s="170"/>
      <c r="C87" s="80"/>
      <c r="D87" s="80">
        <v>4430</v>
      </c>
      <c r="E87" s="171" t="s">
        <v>296</v>
      </c>
      <c r="F87" s="171"/>
      <c r="G87" s="169">
        <v>16000</v>
      </c>
      <c r="H87" s="169"/>
      <c r="I87" s="168">
        <v>16000</v>
      </c>
      <c r="J87" s="168">
        <v>16000</v>
      </c>
      <c r="K87" s="168">
        <v>0</v>
      </c>
      <c r="L87" s="168">
        <v>16000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8">
        <v>0</v>
      </c>
      <c r="S87" s="168">
        <v>0</v>
      </c>
      <c r="T87" s="169">
        <v>0</v>
      </c>
      <c r="U87" s="169"/>
      <c r="V87" s="169">
        <v>0</v>
      </c>
      <c r="W87" s="169"/>
    </row>
    <row r="88" spans="1:23" ht="27.75" customHeight="1">
      <c r="A88" s="170"/>
      <c r="B88" s="170"/>
      <c r="C88" s="80"/>
      <c r="D88" s="80">
        <v>4440</v>
      </c>
      <c r="E88" s="171" t="s">
        <v>338</v>
      </c>
      <c r="F88" s="171"/>
      <c r="G88" s="169">
        <v>36100</v>
      </c>
      <c r="H88" s="169"/>
      <c r="I88" s="168">
        <v>36100</v>
      </c>
      <c r="J88" s="168">
        <v>36100</v>
      </c>
      <c r="K88" s="168">
        <v>0</v>
      </c>
      <c r="L88" s="168">
        <v>36100</v>
      </c>
      <c r="M88" s="168">
        <v>0</v>
      </c>
      <c r="N88" s="168">
        <v>0</v>
      </c>
      <c r="O88" s="168">
        <v>0</v>
      </c>
      <c r="P88" s="168">
        <v>0</v>
      </c>
      <c r="Q88" s="168">
        <v>0</v>
      </c>
      <c r="R88" s="168">
        <v>0</v>
      </c>
      <c r="S88" s="168">
        <v>0</v>
      </c>
      <c r="T88" s="169">
        <v>0</v>
      </c>
      <c r="U88" s="169"/>
      <c r="V88" s="169">
        <v>0</v>
      </c>
      <c r="W88" s="169"/>
    </row>
    <row r="89" spans="1:23" ht="27.75" customHeight="1">
      <c r="A89" s="170"/>
      <c r="B89" s="170"/>
      <c r="C89" s="80"/>
      <c r="D89" s="80">
        <v>4520</v>
      </c>
      <c r="E89" s="171" t="s">
        <v>464</v>
      </c>
      <c r="F89" s="171"/>
      <c r="G89" s="169">
        <v>500</v>
      </c>
      <c r="H89" s="169"/>
      <c r="I89" s="168">
        <v>500</v>
      </c>
      <c r="J89" s="168">
        <v>500</v>
      </c>
      <c r="K89" s="168">
        <v>0</v>
      </c>
      <c r="L89" s="168">
        <v>500</v>
      </c>
      <c r="M89" s="168">
        <v>0</v>
      </c>
      <c r="N89" s="168">
        <v>0</v>
      </c>
      <c r="O89" s="168">
        <v>0</v>
      </c>
      <c r="P89" s="168">
        <v>0</v>
      </c>
      <c r="Q89" s="168">
        <v>0</v>
      </c>
      <c r="R89" s="168">
        <v>0</v>
      </c>
      <c r="S89" s="168">
        <v>0</v>
      </c>
      <c r="T89" s="169">
        <v>0</v>
      </c>
      <c r="U89" s="169"/>
      <c r="V89" s="169">
        <v>0</v>
      </c>
      <c r="W89" s="169"/>
    </row>
    <row r="90" spans="1:23" ht="27.75" customHeight="1">
      <c r="A90" s="170"/>
      <c r="B90" s="170"/>
      <c r="C90" s="80"/>
      <c r="D90" s="80">
        <v>4580</v>
      </c>
      <c r="E90" s="171" t="s">
        <v>145</v>
      </c>
      <c r="F90" s="171"/>
      <c r="G90" s="169">
        <v>300</v>
      </c>
      <c r="H90" s="169"/>
      <c r="I90" s="168">
        <v>300</v>
      </c>
      <c r="J90" s="168">
        <v>300</v>
      </c>
      <c r="K90" s="168">
        <v>0</v>
      </c>
      <c r="L90" s="168">
        <v>300</v>
      </c>
      <c r="M90" s="168">
        <v>0</v>
      </c>
      <c r="N90" s="168">
        <v>0</v>
      </c>
      <c r="O90" s="168">
        <v>0</v>
      </c>
      <c r="P90" s="168">
        <v>0</v>
      </c>
      <c r="Q90" s="168">
        <v>0</v>
      </c>
      <c r="R90" s="168">
        <v>0</v>
      </c>
      <c r="S90" s="168">
        <v>0</v>
      </c>
      <c r="T90" s="169">
        <v>0</v>
      </c>
      <c r="U90" s="169"/>
      <c r="V90" s="169">
        <v>0</v>
      </c>
      <c r="W90" s="169"/>
    </row>
    <row r="91" spans="1:23" ht="27.75" customHeight="1">
      <c r="A91" s="170"/>
      <c r="B91" s="170"/>
      <c r="C91" s="80"/>
      <c r="D91" s="80">
        <v>4610</v>
      </c>
      <c r="E91" s="171" t="s">
        <v>321</v>
      </c>
      <c r="F91" s="171"/>
      <c r="G91" s="169">
        <v>20000</v>
      </c>
      <c r="H91" s="169"/>
      <c r="I91" s="168">
        <v>20000</v>
      </c>
      <c r="J91" s="168">
        <v>20000</v>
      </c>
      <c r="K91" s="168">
        <v>0</v>
      </c>
      <c r="L91" s="168">
        <v>20000</v>
      </c>
      <c r="M91" s="168">
        <v>0</v>
      </c>
      <c r="N91" s="168">
        <v>0</v>
      </c>
      <c r="O91" s="168">
        <v>0</v>
      </c>
      <c r="P91" s="168">
        <v>0</v>
      </c>
      <c r="Q91" s="168">
        <v>0</v>
      </c>
      <c r="R91" s="168">
        <v>0</v>
      </c>
      <c r="S91" s="168">
        <v>0</v>
      </c>
      <c r="T91" s="169">
        <v>0</v>
      </c>
      <c r="U91" s="169"/>
      <c r="V91" s="169">
        <v>0</v>
      </c>
      <c r="W91" s="169"/>
    </row>
    <row r="92" spans="1:23" ht="27.75" customHeight="1">
      <c r="A92" s="170"/>
      <c r="B92" s="170"/>
      <c r="C92" s="80"/>
      <c r="D92" s="80">
        <v>4700</v>
      </c>
      <c r="E92" s="171" t="s">
        <v>339</v>
      </c>
      <c r="F92" s="171"/>
      <c r="G92" s="169">
        <v>24500</v>
      </c>
      <c r="H92" s="169"/>
      <c r="I92" s="168">
        <v>24500</v>
      </c>
      <c r="J92" s="168">
        <v>24500</v>
      </c>
      <c r="K92" s="168">
        <v>0</v>
      </c>
      <c r="L92" s="168">
        <v>24500</v>
      </c>
      <c r="M92" s="168">
        <v>0</v>
      </c>
      <c r="N92" s="168">
        <v>0</v>
      </c>
      <c r="O92" s="168">
        <v>0</v>
      </c>
      <c r="P92" s="168">
        <v>0</v>
      </c>
      <c r="Q92" s="168">
        <v>0</v>
      </c>
      <c r="R92" s="168">
        <v>0</v>
      </c>
      <c r="S92" s="168">
        <v>0</v>
      </c>
      <c r="T92" s="169">
        <v>0</v>
      </c>
      <c r="U92" s="169"/>
      <c r="V92" s="169">
        <v>0</v>
      </c>
      <c r="W92" s="169"/>
    </row>
    <row r="93" spans="1:23" ht="27.75" customHeight="1">
      <c r="A93" s="170"/>
      <c r="B93" s="170"/>
      <c r="C93" s="80"/>
      <c r="D93" s="80">
        <v>6060</v>
      </c>
      <c r="E93" s="171" t="s">
        <v>300</v>
      </c>
      <c r="F93" s="171"/>
      <c r="G93" s="169">
        <v>40000</v>
      </c>
      <c r="H93" s="169"/>
      <c r="I93" s="168">
        <v>0</v>
      </c>
      <c r="J93" s="168">
        <v>0</v>
      </c>
      <c r="K93" s="168">
        <v>0</v>
      </c>
      <c r="L93" s="168">
        <v>0</v>
      </c>
      <c r="M93" s="168">
        <v>0</v>
      </c>
      <c r="N93" s="168">
        <v>0</v>
      </c>
      <c r="O93" s="168">
        <v>0</v>
      </c>
      <c r="P93" s="168">
        <v>0</v>
      </c>
      <c r="Q93" s="168">
        <v>0</v>
      </c>
      <c r="R93" s="168">
        <v>40000</v>
      </c>
      <c r="S93" s="168">
        <v>40000</v>
      </c>
      <c r="T93" s="169">
        <v>0</v>
      </c>
      <c r="U93" s="169"/>
      <c r="V93" s="169">
        <v>0</v>
      </c>
      <c r="W93" s="169"/>
    </row>
    <row r="94" spans="1:23" s="82" customFormat="1" ht="27.75" customHeight="1">
      <c r="A94" s="170"/>
      <c r="B94" s="170"/>
      <c r="C94" s="80">
        <v>75075</v>
      </c>
      <c r="D94" s="80"/>
      <c r="E94" s="171" t="s">
        <v>126</v>
      </c>
      <c r="F94" s="171"/>
      <c r="G94" s="169">
        <v>111000</v>
      </c>
      <c r="H94" s="169"/>
      <c r="I94" s="168">
        <v>111000</v>
      </c>
      <c r="J94" s="168">
        <v>111000</v>
      </c>
      <c r="K94" s="168">
        <v>9200</v>
      </c>
      <c r="L94" s="168">
        <v>101800</v>
      </c>
      <c r="M94" s="168">
        <v>0</v>
      </c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  <c r="T94" s="169">
        <v>0</v>
      </c>
      <c r="U94" s="169"/>
      <c r="V94" s="169">
        <v>0</v>
      </c>
      <c r="W94" s="169"/>
    </row>
    <row r="95" spans="1:23" ht="27.75" customHeight="1">
      <c r="A95" s="170"/>
      <c r="B95" s="170"/>
      <c r="C95" s="80"/>
      <c r="D95" s="80">
        <v>4110</v>
      </c>
      <c r="E95" s="171" t="s">
        <v>303</v>
      </c>
      <c r="F95" s="171"/>
      <c r="G95" s="169">
        <v>1000</v>
      </c>
      <c r="H95" s="169"/>
      <c r="I95" s="168">
        <v>1000</v>
      </c>
      <c r="J95" s="168">
        <v>1000</v>
      </c>
      <c r="K95" s="168">
        <v>1000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8">
        <v>0</v>
      </c>
      <c r="S95" s="168">
        <v>0</v>
      </c>
      <c r="T95" s="169">
        <v>0</v>
      </c>
      <c r="U95" s="169"/>
      <c r="V95" s="169">
        <v>0</v>
      </c>
      <c r="W95" s="169"/>
    </row>
    <row r="96" spans="1:23" ht="27.75" customHeight="1">
      <c r="A96" s="170"/>
      <c r="B96" s="170"/>
      <c r="C96" s="80"/>
      <c r="D96" s="80">
        <v>4120</v>
      </c>
      <c r="E96" s="171" t="s">
        <v>305</v>
      </c>
      <c r="F96" s="171"/>
      <c r="G96" s="169">
        <v>200</v>
      </c>
      <c r="H96" s="169"/>
      <c r="I96" s="168">
        <v>200</v>
      </c>
      <c r="J96" s="168">
        <v>200</v>
      </c>
      <c r="K96" s="168">
        <v>200</v>
      </c>
      <c r="L96" s="168">
        <v>0</v>
      </c>
      <c r="M96" s="168">
        <v>0</v>
      </c>
      <c r="N96" s="168">
        <v>0</v>
      </c>
      <c r="O96" s="168">
        <v>0</v>
      </c>
      <c r="P96" s="168">
        <v>0</v>
      </c>
      <c r="Q96" s="168">
        <v>0</v>
      </c>
      <c r="R96" s="168">
        <v>0</v>
      </c>
      <c r="S96" s="168">
        <v>0</v>
      </c>
      <c r="T96" s="169">
        <v>0</v>
      </c>
      <c r="U96" s="169"/>
      <c r="V96" s="169">
        <v>0</v>
      </c>
      <c r="W96" s="169"/>
    </row>
    <row r="97" spans="1:23" ht="27.75" customHeight="1">
      <c r="A97" s="170"/>
      <c r="B97" s="170"/>
      <c r="C97" s="80"/>
      <c r="D97" s="80">
        <v>4170</v>
      </c>
      <c r="E97" s="171" t="s">
        <v>307</v>
      </c>
      <c r="F97" s="171"/>
      <c r="G97" s="169">
        <v>8000</v>
      </c>
      <c r="H97" s="169"/>
      <c r="I97" s="168">
        <v>8000</v>
      </c>
      <c r="J97" s="168">
        <v>8000</v>
      </c>
      <c r="K97" s="168">
        <v>8000</v>
      </c>
      <c r="L97" s="168">
        <v>0</v>
      </c>
      <c r="M97" s="168">
        <v>0</v>
      </c>
      <c r="N97" s="168">
        <v>0</v>
      </c>
      <c r="O97" s="168">
        <v>0</v>
      </c>
      <c r="P97" s="168">
        <v>0</v>
      </c>
      <c r="Q97" s="168">
        <v>0</v>
      </c>
      <c r="R97" s="168">
        <v>0</v>
      </c>
      <c r="S97" s="168">
        <v>0</v>
      </c>
      <c r="T97" s="169">
        <v>0</v>
      </c>
      <c r="U97" s="169"/>
      <c r="V97" s="169">
        <v>0</v>
      </c>
      <c r="W97" s="169"/>
    </row>
    <row r="98" spans="1:23" ht="27.75" customHeight="1">
      <c r="A98" s="170"/>
      <c r="B98" s="170"/>
      <c r="C98" s="80"/>
      <c r="D98" s="80">
        <v>4210</v>
      </c>
      <c r="E98" s="171" t="s">
        <v>309</v>
      </c>
      <c r="F98" s="171"/>
      <c r="G98" s="169">
        <v>50000</v>
      </c>
      <c r="H98" s="169"/>
      <c r="I98" s="168">
        <v>50000</v>
      </c>
      <c r="J98" s="168">
        <v>50000</v>
      </c>
      <c r="K98" s="168">
        <v>0</v>
      </c>
      <c r="L98" s="168">
        <v>50000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8">
        <v>0</v>
      </c>
      <c r="S98" s="168">
        <v>0</v>
      </c>
      <c r="T98" s="169">
        <v>0</v>
      </c>
      <c r="U98" s="169"/>
      <c r="V98" s="169">
        <v>0</v>
      </c>
      <c r="W98" s="169"/>
    </row>
    <row r="99" spans="1:23" ht="27.75" customHeight="1">
      <c r="A99" s="170"/>
      <c r="B99" s="170"/>
      <c r="C99" s="80"/>
      <c r="D99" s="80">
        <v>4300</v>
      </c>
      <c r="E99" s="171" t="s">
        <v>310</v>
      </c>
      <c r="F99" s="171"/>
      <c r="G99" s="169">
        <v>50800</v>
      </c>
      <c r="H99" s="169"/>
      <c r="I99" s="168">
        <v>50800</v>
      </c>
      <c r="J99" s="168">
        <v>50800</v>
      </c>
      <c r="K99" s="168">
        <v>0</v>
      </c>
      <c r="L99" s="168">
        <v>50800</v>
      </c>
      <c r="M99" s="168">
        <v>0</v>
      </c>
      <c r="N99" s="168">
        <v>0</v>
      </c>
      <c r="O99" s="168">
        <v>0</v>
      </c>
      <c r="P99" s="168">
        <v>0</v>
      </c>
      <c r="Q99" s="168">
        <v>0</v>
      </c>
      <c r="R99" s="168">
        <v>0</v>
      </c>
      <c r="S99" s="168">
        <v>0</v>
      </c>
      <c r="T99" s="169">
        <v>0</v>
      </c>
      <c r="U99" s="169"/>
      <c r="V99" s="169">
        <v>0</v>
      </c>
      <c r="W99" s="169"/>
    </row>
    <row r="100" spans="1:23" s="82" customFormat="1" ht="27.75" customHeight="1">
      <c r="A100" s="170"/>
      <c r="B100" s="170"/>
      <c r="C100" s="80"/>
      <c r="D100" s="80">
        <v>4430</v>
      </c>
      <c r="E100" s="171" t="s">
        <v>296</v>
      </c>
      <c r="F100" s="171"/>
      <c r="G100" s="169">
        <v>1000</v>
      </c>
      <c r="H100" s="169"/>
      <c r="I100" s="168">
        <v>1000</v>
      </c>
      <c r="J100" s="168">
        <v>1000</v>
      </c>
      <c r="K100" s="168">
        <v>0</v>
      </c>
      <c r="L100" s="168">
        <v>1000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  <c r="T100" s="169">
        <v>0</v>
      </c>
      <c r="U100" s="169"/>
      <c r="V100" s="169">
        <v>0</v>
      </c>
      <c r="W100" s="169"/>
    </row>
    <row r="101" spans="1:23" ht="27.75" customHeight="1">
      <c r="A101" s="170"/>
      <c r="B101" s="170"/>
      <c r="C101" s="80">
        <v>75095</v>
      </c>
      <c r="D101" s="80"/>
      <c r="E101" s="171" t="s">
        <v>113</v>
      </c>
      <c r="F101" s="171"/>
      <c r="G101" s="169">
        <v>67001</v>
      </c>
      <c r="H101" s="169"/>
      <c r="I101" s="168">
        <v>67001</v>
      </c>
      <c r="J101" s="168">
        <v>47001</v>
      </c>
      <c r="K101" s="168">
        <v>6000</v>
      </c>
      <c r="L101" s="168">
        <v>41001</v>
      </c>
      <c r="M101" s="168">
        <v>20000</v>
      </c>
      <c r="N101" s="168">
        <v>0</v>
      </c>
      <c r="O101" s="168">
        <v>0</v>
      </c>
      <c r="P101" s="168">
        <v>0</v>
      </c>
      <c r="Q101" s="168">
        <v>0</v>
      </c>
      <c r="R101" s="168">
        <v>0</v>
      </c>
      <c r="S101" s="168">
        <v>0</v>
      </c>
      <c r="T101" s="169">
        <v>0</v>
      </c>
      <c r="U101" s="169"/>
      <c r="V101" s="169">
        <v>0</v>
      </c>
      <c r="W101" s="169"/>
    </row>
    <row r="102" spans="1:23" ht="27.75" customHeight="1">
      <c r="A102" s="170"/>
      <c r="B102" s="170"/>
      <c r="C102" s="80"/>
      <c r="D102" s="80">
        <v>2320</v>
      </c>
      <c r="E102" s="171" t="s">
        <v>340</v>
      </c>
      <c r="F102" s="171"/>
      <c r="G102" s="169">
        <v>20000</v>
      </c>
      <c r="H102" s="169"/>
      <c r="I102" s="168">
        <v>20000</v>
      </c>
      <c r="J102" s="168">
        <v>0</v>
      </c>
      <c r="K102" s="168">
        <v>0</v>
      </c>
      <c r="L102" s="168">
        <v>0</v>
      </c>
      <c r="M102" s="168">
        <v>20000</v>
      </c>
      <c r="N102" s="168">
        <v>0</v>
      </c>
      <c r="O102" s="168">
        <v>0</v>
      </c>
      <c r="P102" s="168">
        <v>0</v>
      </c>
      <c r="Q102" s="168">
        <v>0</v>
      </c>
      <c r="R102" s="168">
        <v>0</v>
      </c>
      <c r="S102" s="168">
        <v>0</v>
      </c>
      <c r="T102" s="169">
        <v>0</v>
      </c>
      <c r="U102" s="169"/>
      <c r="V102" s="169">
        <v>0</v>
      </c>
      <c r="W102" s="169"/>
    </row>
    <row r="103" spans="1:23" ht="27.75" customHeight="1">
      <c r="A103" s="170"/>
      <c r="B103" s="170"/>
      <c r="C103" s="80"/>
      <c r="D103" s="80">
        <v>4170</v>
      </c>
      <c r="E103" s="171" t="s">
        <v>307</v>
      </c>
      <c r="F103" s="171"/>
      <c r="G103" s="169">
        <v>6000</v>
      </c>
      <c r="H103" s="169"/>
      <c r="I103" s="168">
        <v>6000</v>
      </c>
      <c r="J103" s="168">
        <v>6000</v>
      </c>
      <c r="K103" s="168">
        <v>6000</v>
      </c>
      <c r="L103" s="168">
        <v>0</v>
      </c>
      <c r="M103" s="168">
        <v>0</v>
      </c>
      <c r="N103" s="168">
        <v>0</v>
      </c>
      <c r="O103" s="168">
        <v>0</v>
      </c>
      <c r="P103" s="168">
        <v>0</v>
      </c>
      <c r="Q103" s="168">
        <v>0</v>
      </c>
      <c r="R103" s="168">
        <v>0</v>
      </c>
      <c r="S103" s="168">
        <v>0</v>
      </c>
      <c r="T103" s="169">
        <v>0</v>
      </c>
      <c r="U103" s="169"/>
      <c r="V103" s="169">
        <v>0</v>
      </c>
      <c r="W103" s="169"/>
    </row>
    <row r="104" spans="1:23" ht="27.75" customHeight="1">
      <c r="A104" s="170"/>
      <c r="B104" s="170"/>
      <c r="C104" s="80"/>
      <c r="D104" s="80">
        <v>4210</v>
      </c>
      <c r="E104" s="171" t="s">
        <v>309</v>
      </c>
      <c r="F104" s="171"/>
      <c r="G104" s="169">
        <v>30505</v>
      </c>
      <c r="H104" s="169"/>
      <c r="I104" s="168">
        <v>30505</v>
      </c>
      <c r="J104" s="168">
        <v>30505</v>
      </c>
      <c r="K104" s="168">
        <v>0</v>
      </c>
      <c r="L104" s="168">
        <v>30505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  <c r="T104" s="169">
        <v>0</v>
      </c>
      <c r="U104" s="169"/>
      <c r="V104" s="169">
        <v>0</v>
      </c>
      <c r="W104" s="169"/>
    </row>
    <row r="105" spans="1:23" ht="27.75" customHeight="1">
      <c r="A105" s="170"/>
      <c r="B105" s="170"/>
      <c r="C105" s="80"/>
      <c r="D105" s="80">
        <v>4300</v>
      </c>
      <c r="E105" s="171" t="s">
        <v>310</v>
      </c>
      <c r="F105" s="171"/>
      <c r="G105" s="169">
        <v>9896</v>
      </c>
      <c r="H105" s="169"/>
      <c r="I105" s="168">
        <v>9896</v>
      </c>
      <c r="J105" s="168">
        <v>9896</v>
      </c>
      <c r="K105" s="168">
        <v>0</v>
      </c>
      <c r="L105" s="168">
        <v>9896</v>
      </c>
      <c r="M105" s="168">
        <v>0</v>
      </c>
      <c r="N105" s="168">
        <v>0</v>
      </c>
      <c r="O105" s="168">
        <v>0</v>
      </c>
      <c r="P105" s="168">
        <v>0</v>
      </c>
      <c r="Q105" s="168">
        <v>0</v>
      </c>
      <c r="R105" s="168">
        <v>0</v>
      </c>
      <c r="S105" s="168">
        <v>0</v>
      </c>
      <c r="T105" s="169">
        <v>0</v>
      </c>
      <c r="U105" s="169"/>
      <c r="V105" s="169">
        <v>0</v>
      </c>
      <c r="W105" s="169"/>
    </row>
    <row r="106" spans="1:23" ht="27.75" customHeight="1">
      <c r="A106" s="170"/>
      <c r="B106" s="170"/>
      <c r="C106" s="80"/>
      <c r="D106" s="80">
        <v>4430</v>
      </c>
      <c r="E106" s="171" t="s">
        <v>296</v>
      </c>
      <c r="F106" s="171"/>
      <c r="G106" s="169">
        <v>600</v>
      </c>
      <c r="H106" s="169"/>
      <c r="I106" s="168">
        <v>600</v>
      </c>
      <c r="J106" s="168">
        <v>600</v>
      </c>
      <c r="K106" s="168">
        <v>0</v>
      </c>
      <c r="L106" s="168">
        <v>600</v>
      </c>
      <c r="M106" s="168">
        <v>0</v>
      </c>
      <c r="N106" s="168">
        <v>0</v>
      </c>
      <c r="O106" s="168">
        <v>0</v>
      </c>
      <c r="P106" s="168">
        <v>0</v>
      </c>
      <c r="Q106" s="168">
        <v>0</v>
      </c>
      <c r="R106" s="168">
        <v>0</v>
      </c>
      <c r="S106" s="168">
        <v>0</v>
      </c>
      <c r="T106" s="169">
        <v>0</v>
      </c>
      <c r="U106" s="169"/>
      <c r="V106" s="169">
        <v>0</v>
      </c>
      <c r="W106" s="169"/>
    </row>
    <row r="107" spans="1:23" ht="27.75" customHeight="1">
      <c r="A107" s="170">
        <v>751</v>
      </c>
      <c r="B107" s="170"/>
      <c r="C107" s="80"/>
      <c r="D107" s="80"/>
      <c r="E107" s="171" t="s">
        <v>341</v>
      </c>
      <c r="F107" s="171"/>
      <c r="G107" s="169">
        <v>1100</v>
      </c>
      <c r="H107" s="169"/>
      <c r="I107" s="168">
        <v>1100</v>
      </c>
      <c r="J107" s="168">
        <v>1100</v>
      </c>
      <c r="K107" s="168">
        <v>647</v>
      </c>
      <c r="L107" s="168">
        <v>453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8">
        <v>0</v>
      </c>
      <c r="S107" s="168">
        <v>0</v>
      </c>
      <c r="T107" s="169">
        <v>0</v>
      </c>
      <c r="U107" s="169"/>
      <c r="V107" s="169">
        <v>0</v>
      </c>
      <c r="W107" s="169"/>
    </row>
    <row r="108" spans="1:23" ht="27.75" customHeight="1">
      <c r="A108" s="170"/>
      <c r="B108" s="170"/>
      <c r="C108" s="80">
        <v>75101</v>
      </c>
      <c r="D108" s="80"/>
      <c r="E108" s="171" t="s">
        <v>130</v>
      </c>
      <c r="F108" s="171"/>
      <c r="G108" s="169">
        <v>1100</v>
      </c>
      <c r="H108" s="169"/>
      <c r="I108" s="168">
        <v>1100</v>
      </c>
      <c r="J108" s="168">
        <v>1100</v>
      </c>
      <c r="K108" s="168">
        <v>647</v>
      </c>
      <c r="L108" s="168">
        <v>453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  <c r="T108" s="169">
        <v>0</v>
      </c>
      <c r="U108" s="169"/>
      <c r="V108" s="169">
        <v>0</v>
      </c>
      <c r="W108" s="169"/>
    </row>
    <row r="109" spans="1:23" ht="27.75" customHeight="1">
      <c r="A109" s="170"/>
      <c r="B109" s="170"/>
      <c r="C109" s="80"/>
      <c r="D109" s="80">
        <v>4110</v>
      </c>
      <c r="E109" s="171" t="s">
        <v>303</v>
      </c>
      <c r="F109" s="171"/>
      <c r="G109" s="169">
        <v>83</v>
      </c>
      <c r="H109" s="169"/>
      <c r="I109" s="168">
        <v>83</v>
      </c>
      <c r="J109" s="168">
        <v>83</v>
      </c>
      <c r="K109" s="168">
        <v>83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0</v>
      </c>
      <c r="S109" s="168">
        <v>0</v>
      </c>
      <c r="T109" s="169">
        <v>0</v>
      </c>
      <c r="U109" s="169"/>
      <c r="V109" s="169">
        <v>0</v>
      </c>
      <c r="W109" s="169"/>
    </row>
    <row r="110" spans="1:23" ht="27.75" customHeight="1">
      <c r="A110" s="170"/>
      <c r="B110" s="170"/>
      <c r="C110" s="80"/>
      <c r="D110" s="80">
        <v>4120</v>
      </c>
      <c r="E110" s="171" t="s">
        <v>305</v>
      </c>
      <c r="F110" s="171"/>
      <c r="G110" s="169">
        <v>14</v>
      </c>
      <c r="H110" s="169"/>
      <c r="I110" s="168">
        <v>14</v>
      </c>
      <c r="J110" s="168">
        <v>14</v>
      </c>
      <c r="K110" s="168">
        <v>14</v>
      </c>
      <c r="L110" s="168">
        <v>0</v>
      </c>
      <c r="M110" s="168">
        <v>0</v>
      </c>
      <c r="N110" s="168">
        <v>0</v>
      </c>
      <c r="O110" s="168">
        <v>0</v>
      </c>
      <c r="P110" s="168">
        <v>0</v>
      </c>
      <c r="Q110" s="168">
        <v>0</v>
      </c>
      <c r="R110" s="168">
        <v>0</v>
      </c>
      <c r="S110" s="168">
        <v>0</v>
      </c>
      <c r="T110" s="169">
        <v>0</v>
      </c>
      <c r="U110" s="169"/>
      <c r="V110" s="169">
        <v>0</v>
      </c>
      <c r="W110" s="169"/>
    </row>
    <row r="111" spans="1:23" ht="27.75" customHeight="1">
      <c r="A111" s="170"/>
      <c r="B111" s="170"/>
      <c r="C111" s="80"/>
      <c r="D111" s="80">
        <v>4170</v>
      </c>
      <c r="E111" s="171" t="s">
        <v>307</v>
      </c>
      <c r="F111" s="171"/>
      <c r="G111" s="169">
        <v>550</v>
      </c>
      <c r="H111" s="169"/>
      <c r="I111" s="168">
        <v>550</v>
      </c>
      <c r="J111" s="168">
        <v>550</v>
      </c>
      <c r="K111" s="168">
        <v>550</v>
      </c>
      <c r="L111" s="168">
        <v>0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8">
        <v>0</v>
      </c>
      <c r="S111" s="168">
        <v>0</v>
      </c>
      <c r="T111" s="169">
        <v>0</v>
      </c>
      <c r="U111" s="169"/>
      <c r="V111" s="169">
        <v>0</v>
      </c>
      <c r="W111" s="169"/>
    </row>
    <row r="112" spans="1:23" ht="27.75" customHeight="1">
      <c r="A112" s="170"/>
      <c r="B112" s="170"/>
      <c r="C112" s="80"/>
      <c r="D112" s="80">
        <v>4300</v>
      </c>
      <c r="E112" s="171" t="s">
        <v>310</v>
      </c>
      <c r="F112" s="171"/>
      <c r="G112" s="169">
        <v>453</v>
      </c>
      <c r="H112" s="169"/>
      <c r="I112" s="168">
        <v>453</v>
      </c>
      <c r="J112" s="168">
        <v>453</v>
      </c>
      <c r="K112" s="168">
        <v>0</v>
      </c>
      <c r="L112" s="168">
        <v>453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8">
        <v>0</v>
      </c>
      <c r="S112" s="168">
        <v>0</v>
      </c>
      <c r="T112" s="169">
        <v>0</v>
      </c>
      <c r="U112" s="169"/>
      <c r="V112" s="169">
        <v>0</v>
      </c>
      <c r="W112" s="169"/>
    </row>
    <row r="113" spans="1:23" ht="27.75" customHeight="1">
      <c r="A113" s="170">
        <v>754</v>
      </c>
      <c r="B113" s="170"/>
      <c r="C113" s="80"/>
      <c r="D113" s="80"/>
      <c r="E113" s="171" t="s">
        <v>342</v>
      </c>
      <c r="F113" s="171"/>
      <c r="G113" s="169">
        <v>1209600</v>
      </c>
      <c r="H113" s="169"/>
      <c r="I113" s="168">
        <v>336900</v>
      </c>
      <c r="J113" s="168">
        <v>286900</v>
      </c>
      <c r="K113" s="168">
        <v>41900</v>
      </c>
      <c r="L113" s="168">
        <v>245000</v>
      </c>
      <c r="M113" s="168">
        <v>0</v>
      </c>
      <c r="N113" s="168">
        <v>50000</v>
      </c>
      <c r="O113" s="168">
        <v>0</v>
      </c>
      <c r="P113" s="168">
        <v>0</v>
      </c>
      <c r="Q113" s="168">
        <v>0</v>
      </c>
      <c r="R113" s="168">
        <v>872700</v>
      </c>
      <c r="S113" s="168">
        <v>872700</v>
      </c>
      <c r="T113" s="169">
        <v>872700</v>
      </c>
      <c r="U113" s="169"/>
      <c r="V113" s="169">
        <v>0</v>
      </c>
      <c r="W113" s="169"/>
    </row>
    <row r="114" spans="1:23" ht="27.75" customHeight="1">
      <c r="A114" s="170"/>
      <c r="B114" s="170"/>
      <c r="C114" s="80">
        <v>75412</v>
      </c>
      <c r="D114" s="80"/>
      <c r="E114" s="171" t="s">
        <v>343</v>
      </c>
      <c r="F114" s="171"/>
      <c r="G114" s="169">
        <v>1199600</v>
      </c>
      <c r="H114" s="169"/>
      <c r="I114" s="168">
        <v>326900</v>
      </c>
      <c r="J114" s="168">
        <v>276900</v>
      </c>
      <c r="K114" s="168">
        <v>41900</v>
      </c>
      <c r="L114" s="168">
        <v>235000</v>
      </c>
      <c r="M114" s="168">
        <v>0</v>
      </c>
      <c r="N114" s="168">
        <v>50000</v>
      </c>
      <c r="O114" s="168">
        <v>0</v>
      </c>
      <c r="P114" s="168">
        <v>0</v>
      </c>
      <c r="Q114" s="168">
        <v>0</v>
      </c>
      <c r="R114" s="168">
        <v>872700</v>
      </c>
      <c r="S114" s="168">
        <v>872700</v>
      </c>
      <c r="T114" s="169">
        <v>872700</v>
      </c>
      <c r="U114" s="169"/>
      <c r="V114" s="169">
        <v>0</v>
      </c>
      <c r="W114" s="169"/>
    </row>
    <row r="115" spans="1:23" ht="27.75" customHeight="1">
      <c r="A115" s="170"/>
      <c r="B115" s="170"/>
      <c r="C115" s="80"/>
      <c r="D115" s="80">
        <v>3030</v>
      </c>
      <c r="E115" s="171" t="s">
        <v>327</v>
      </c>
      <c r="F115" s="171"/>
      <c r="G115" s="169">
        <v>50000</v>
      </c>
      <c r="H115" s="169"/>
      <c r="I115" s="168">
        <v>50000</v>
      </c>
      <c r="J115" s="168">
        <v>0</v>
      </c>
      <c r="K115" s="168">
        <v>0</v>
      </c>
      <c r="L115" s="168">
        <v>0</v>
      </c>
      <c r="M115" s="168">
        <v>0</v>
      </c>
      <c r="N115" s="168">
        <v>50000</v>
      </c>
      <c r="O115" s="168">
        <v>0</v>
      </c>
      <c r="P115" s="168">
        <v>0</v>
      </c>
      <c r="Q115" s="168">
        <v>0</v>
      </c>
      <c r="R115" s="168">
        <v>0</v>
      </c>
      <c r="S115" s="168">
        <v>0</v>
      </c>
      <c r="T115" s="169">
        <v>0</v>
      </c>
      <c r="U115" s="169"/>
      <c r="V115" s="169">
        <v>0</v>
      </c>
      <c r="W115" s="169"/>
    </row>
    <row r="116" spans="1:23" ht="27.75" customHeight="1">
      <c r="A116" s="170"/>
      <c r="B116" s="170"/>
      <c r="C116" s="80"/>
      <c r="D116" s="80">
        <v>4110</v>
      </c>
      <c r="E116" s="171" t="s">
        <v>303</v>
      </c>
      <c r="F116" s="171"/>
      <c r="G116" s="169">
        <v>6100</v>
      </c>
      <c r="H116" s="169"/>
      <c r="I116" s="168">
        <v>6100</v>
      </c>
      <c r="J116" s="168">
        <v>6100</v>
      </c>
      <c r="K116" s="168">
        <v>6100</v>
      </c>
      <c r="L116" s="168">
        <v>0</v>
      </c>
      <c r="M116" s="168">
        <v>0</v>
      </c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8">
        <v>0</v>
      </c>
      <c r="T116" s="169">
        <v>0</v>
      </c>
      <c r="U116" s="169"/>
      <c r="V116" s="169">
        <v>0</v>
      </c>
      <c r="W116" s="169"/>
    </row>
    <row r="117" spans="1:23" ht="27.75" customHeight="1">
      <c r="A117" s="170"/>
      <c r="B117" s="170"/>
      <c r="C117" s="80"/>
      <c r="D117" s="80">
        <v>4120</v>
      </c>
      <c r="E117" s="171" t="s">
        <v>305</v>
      </c>
      <c r="F117" s="171"/>
      <c r="G117" s="169">
        <v>600</v>
      </c>
      <c r="H117" s="169"/>
      <c r="I117" s="168">
        <v>600</v>
      </c>
      <c r="J117" s="168">
        <v>600</v>
      </c>
      <c r="K117" s="168">
        <v>600</v>
      </c>
      <c r="L117" s="168">
        <v>0</v>
      </c>
      <c r="M117" s="168">
        <v>0</v>
      </c>
      <c r="N117" s="168">
        <v>0</v>
      </c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  <c r="T117" s="169">
        <v>0</v>
      </c>
      <c r="U117" s="169"/>
      <c r="V117" s="169">
        <v>0</v>
      </c>
      <c r="W117" s="169"/>
    </row>
    <row r="118" spans="1:23" ht="27.75" customHeight="1">
      <c r="A118" s="170"/>
      <c r="B118" s="170"/>
      <c r="C118" s="80"/>
      <c r="D118" s="80">
        <v>4170</v>
      </c>
      <c r="E118" s="171" t="s">
        <v>307</v>
      </c>
      <c r="F118" s="171"/>
      <c r="G118" s="169">
        <v>35200</v>
      </c>
      <c r="H118" s="169"/>
      <c r="I118" s="168">
        <v>35200</v>
      </c>
      <c r="J118" s="168">
        <v>35200</v>
      </c>
      <c r="K118" s="168">
        <v>35200</v>
      </c>
      <c r="L118" s="168">
        <v>0</v>
      </c>
      <c r="M118" s="168">
        <v>0</v>
      </c>
      <c r="N118" s="168">
        <v>0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  <c r="T118" s="169">
        <v>0</v>
      </c>
      <c r="U118" s="169"/>
      <c r="V118" s="169">
        <v>0</v>
      </c>
      <c r="W118" s="169"/>
    </row>
    <row r="119" spans="1:23" ht="27.75" customHeight="1">
      <c r="A119" s="170"/>
      <c r="B119" s="170"/>
      <c r="C119" s="80"/>
      <c r="D119" s="80">
        <v>4210</v>
      </c>
      <c r="E119" s="171" t="s">
        <v>309</v>
      </c>
      <c r="F119" s="171"/>
      <c r="G119" s="169">
        <v>100000</v>
      </c>
      <c r="H119" s="169"/>
      <c r="I119" s="168">
        <v>100000</v>
      </c>
      <c r="J119" s="168">
        <v>100000</v>
      </c>
      <c r="K119" s="168">
        <v>0</v>
      </c>
      <c r="L119" s="168">
        <v>100000</v>
      </c>
      <c r="M119" s="168">
        <v>0</v>
      </c>
      <c r="N119" s="168">
        <v>0</v>
      </c>
      <c r="O119" s="168">
        <v>0</v>
      </c>
      <c r="P119" s="168">
        <v>0</v>
      </c>
      <c r="Q119" s="168">
        <v>0</v>
      </c>
      <c r="R119" s="168">
        <v>0</v>
      </c>
      <c r="S119" s="168">
        <v>0</v>
      </c>
      <c r="T119" s="169">
        <v>0</v>
      </c>
      <c r="U119" s="169"/>
      <c r="V119" s="169">
        <v>0</v>
      </c>
      <c r="W119" s="169"/>
    </row>
    <row r="120" spans="1:23" ht="27.75" customHeight="1">
      <c r="A120" s="170"/>
      <c r="B120" s="170"/>
      <c r="C120" s="80"/>
      <c r="D120" s="80">
        <v>4260</v>
      </c>
      <c r="E120" s="171" t="s">
        <v>312</v>
      </c>
      <c r="F120" s="171"/>
      <c r="G120" s="169">
        <v>60000</v>
      </c>
      <c r="H120" s="169"/>
      <c r="I120" s="168">
        <v>60000</v>
      </c>
      <c r="J120" s="168">
        <v>60000</v>
      </c>
      <c r="K120" s="168">
        <v>0</v>
      </c>
      <c r="L120" s="168">
        <v>60000</v>
      </c>
      <c r="M120" s="168">
        <v>0</v>
      </c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  <c r="T120" s="169">
        <v>0</v>
      </c>
      <c r="U120" s="169"/>
      <c r="V120" s="169">
        <v>0</v>
      </c>
      <c r="W120" s="169"/>
    </row>
    <row r="121" spans="1:23" ht="34.5" customHeight="1">
      <c r="A121" s="170"/>
      <c r="B121" s="170"/>
      <c r="C121" s="80"/>
      <c r="D121" s="80">
        <v>4270</v>
      </c>
      <c r="E121" s="171" t="s">
        <v>313</v>
      </c>
      <c r="F121" s="171"/>
      <c r="G121" s="169">
        <v>39000</v>
      </c>
      <c r="H121" s="169"/>
      <c r="I121" s="168">
        <v>39000</v>
      </c>
      <c r="J121" s="168">
        <v>39000</v>
      </c>
      <c r="K121" s="168">
        <v>0</v>
      </c>
      <c r="L121" s="168">
        <v>39000</v>
      </c>
      <c r="M121" s="168">
        <v>0</v>
      </c>
      <c r="N121" s="168">
        <v>0</v>
      </c>
      <c r="O121" s="168">
        <v>0</v>
      </c>
      <c r="P121" s="168">
        <v>0</v>
      </c>
      <c r="Q121" s="168">
        <v>0</v>
      </c>
      <c r="R121" s="168">
        <v>0</v>
      </c>
      <c r="S121" s="168">
        <v>0</v>
      </c>
      <c r="T121" s="169">
        <v>0</v>
      </c>
      <c r="U121" s="169"/>
      <c r="V121" s="169">
        <v>0</v>
      </c>
      <c r="W121" s="169"/>
    </row>
    <row r="122" spans="1:23" s="82" customFormat="1" ht="27.75" customHeight="1">
      <c r="A122" s="170"/>
      <c r="B122" s="170"/>
      <c r="C122" s="80"/>
      <c r="D122" s="80">
        <v>4280</v>
      </c>
      <c r="E122" s="171" t="s">
        <v>333</v>
      </c>
      <c r="F122" s="171"/>
      <c r="G122" s="169">
        <v>5000</v>
      </c>
      <c r="H122" s="169"/>
      <c r="I122" s="168">
        <v>5000</v>
      </c>
      <c r="J122" s="168">
        <v>5000</v>
      </c>
      <c r="K122" s="168">
        <v>0</v>
      </c>
      <c r="L122" s="168">
        <v>5000</v>
      </c>
      <c r="M122" s="168">
        <v>0</v>
      </c>
      <c r="N122" s="168">
        <v>0</v>
      </c>
      <c r="O122" s="168">
        <v>0</v>
      </c>
      <c r="P122" s="168">
        <v>0</v>
      </c>
      <c r="Q122" s="168">
        <v>0</v>
      </c>
      <c r="R122" s="168">
        <v>0</v>
      </c>
      <c r="S122" s="168">
        <v>0</v>
      </c>
      <c r="T122" s="169">
        <v>0</v>
      </c>
      <c r="U122" s="169"/>
      <c r="V122" s="169">
        <v>0</v>
      </c>
      <c r="W122" s="169"/>
    </row>
    <row r="123" spans="1:23" ht="27.75" customHeight="1">
      <c r="A123" s="170"/>
      <c r="B123" s="170"/>
      <c r="C123" s="80"/>
      <c r="D123" s="80">
        <v>4300</v>
      </c>
      <c r="E123" s="171" t="s">
        <v>310</v>
      </c>
      <c r="F123" s="171"/>
      <c r="G123" s="169">
        <v>9400</v>
      </c>
      <c r="H123" s="169"/>
      <c r="I123" s="168">
        <v>9400</v>
      </c>
      <c r="J123" s="168">
        <v>9400</v>
      </c>
      <c r="K123" s="168">
        <v>0</v>
      </c>
      <c r="L123" s="168">
        <v>9400</v>
      </c>
      <c r="M123" s="168">
        <v>0</v>
      </c>
      <c r="N123" s="168">
        <v>0</v>
      </c>
      <c r="O123" s="168">
        <v>0</v>
      </c>
      <c r="P123" s="168">
        <v>0</v>
      </c>
      <c r="Q123" s="168">
        <v>0</v>
      </c>
      <c r="R123" s="168">
        <v>0</v>
      </c>
      <c r="S123" s="168">
        <v>0</v>
      </c>
      <c r="T123" s="169">
        <v>0</v>
      </c>
      <c r="U123" s="169"/>
      <c r="V123" s="169">
        <v>0</v>
      </c>
      <c r="W123" s="169"/>
    </row>
    <row r="124" spans="1:23" ht="27.75" customHeight="1">
      <c r="A124" s="170"/>
      <c r="B124" s="170"/>
      <c r="C124" s="80"/>
      <c r="D124" s="80">
        <v>4360</v>
      </c>
      <c r="E124" s="171" t="s">
        <v>334</v>
      </c>
      <c r="F124" s="171"/>
      <c r="G124" s="169">
        <v>2000</v>
      </c>
      <c r="H124" s="169"/>
      <c r="I124" s="168">
        <v>2000</v>
      </c>
      <c r="J124" s="168">
        <v>2000</v>
      </c>
      <c r="K124" s="168">
        <v>0</v>
      </c>
      <c r="L124" s="168">
        <v>2000</v>
      </c>
      <c r="M124" s="168">
        <v>0</v>
      </c>
      <c r="N124" s="168">
        <v>0</v>
      </c>
      <c r="O124" s="168">
        <v>0</v>
      </c>
      <c r="P124" s="168">
        <v>0</v>
      </c>
      <c r="Q124" s="168">
        <v>0</v>
      </c>
      <c r="R124" s="168">
        <v>0</v>
      </c>
      <c r="S124" s="168">
        <v>0</v>
      </c>
      <c r="T124" s="169">
        <v>0</v>
      </c>
      <c r="U124" s="169"/>
      <c r="V124" s="169">
        <v>0</v>
      </c>
      <c r="W124" s="169"/>
    </row>
    <row r="125" spans="1:23" ht="27.75" customHeight="1">
      <c r="A125" s="170"/>
      <c r="B125" s="170"/>
      <c r="C125" s="80"/>
      <c r="D125" s="80">
        <v>4370</v>
      </c>
      <c r="E125" s="171" t="s">
        <v>335</v>
      </c>
      <c r="F125" s="171"/>
      <c r="G125" s="169">
        <v>1500</v>
      </c>
      <c r="H125" s="169"/>
      <c r="I125" s="168">
        <v>1500</v>
      </c>
      <c r="J125" s="168">
        <v>1500</v>
      </c>
      <c r="K125" s="168">
        <v>0</v>
      </c>
      <c r="L125" s="168">
        <v>1500</v>
      </c>
      <c r="M125" s="168">
        <v>0</v>
      </c>
      <c r="N125" s="168">
        <v>0</v>
      </c>
      <c r="O125" s="168">
        <v>0</v>
      </c>
      <c r="P125" s="168">
        <v>0</v>
      </c>
      <c r="Q125" s="168">
        <v>0</v>
      </c>
      <c r="R125" s="168">
        <v>0</v>
      </c>
      <c r="S125" s="168">
        <v>0</v>
      </c>
      <c r="T125" s="169">
        <v>0</v>
      </c>
      <c r="U125" s="169"/>
      <c r="V125" s="169">
        <v>0</v>
      </c>
      <c r="W125" s="169"/>
    </row>
    <row r="126" spans="1:23" ht="27.75" customHeight="1">
      <c r="A126" s="170"/>
      <c r="B126" s="170"/>
      <c r="C126" s="80"/>
      <c r="D126" s="80">
        <v>4410</v>
      </c>
      <c r="E126" s="171" t="s">
        <v>328</v>
      </c>
      <c r="F126" s="171"/>
      <c r="G126" s="169">
        <v>1000</v>
      </c>
      <c r="H126" s="169"/>
      <c r="I126" s="168">
        <v>1000</v>
      </c>
      <c r="J126" s="168">
        <v>1000</v>
      </c>
      <c r="K126" s="168">
        <v>0</v>
      </c>
      <c r="L126" s="168">
        <v>1000</v>
      </c>
      <c r="M126" s="168">
        <v>0</v>
      </c>
      <c r="N126" s="168">
        <v>0</v>
      </c>
      <c r="O126" s="168">
        <v>0</v>
      </c>
      <c r="P126" s="168">
        <v>0</v>
      </c>
      <c r="Q126" s="168">
        <v>0</v>
      </c>
      <c r="R126" s="168">
        <v>0</v>
      </c>
      <c r="S126" s="168">
        <v>0</v>
      </c>
      <c r="T126" s="169">
        <v>0</v>
      </c>
      <c r="U126" s="169"/>
      <c r="V126" s="169">
        <v>0</v>
      </c>
      <c r="W126" s="169"/>
    </row>
    <row r="127" spans="1:23" ht="27.75" customHeight="1">
      <c r="A127" s="170"/>
      <c r="B127" s="170"/>
      <c r="C127" s="80"/>
      <c r="D127" s="80">
        <v>4430</v>
      </c>
      <c r="E127" s="171" t="s">
        <v>296</v>
      </c>
      <c r="F127" s="171"/>
      <c r="G127" s="169">
        <v>11000</v>
      </c>
      <c r="H127" s="169"/>
      <c r="I127" s="168">
        <v>11000</v>
      </c>
      <c r="J127" s="168">
        <v>11000</v>
      </c>
      <c r="K127" s="168">
        <v>0</v>
      </c>
      <c r="L127" s="168">
        <v>11000</v>
      </c>
      <c r="M127" s="168">
        <v>0</v>
      </c>
      <c r="N127" s="168">
        <v>0</v>
      </c>
      <c r="O127" s="168">
        <v>0</v>
      </c>
      <c r="P127" s="168">
        <v>0</v>
      </c>
      <c r="Q127" s="168">
        <v>0</v>
      </c>
      <c r="R127" s="168">
        <v>0</v>
      </c>
      <c r="S127" s="168">
        <v>0</v>
      </c>
      <c r="T127" s="169">
        <v>0</v>
      </c>
      <c r="U127" s="169"/>
      <c r="V127" s="169">
        <v>0</v>
      </c>
      <c r="W127" s="169"/>
    </row>
    <row r="128" spans="1:23" s="82" customFormat="1" ht="27.75" customHeight="1">
      <c r="A128" s="170"/>
      <c r="B128" s="170"/>
      <c r="C128" s="80"/>
      <c r="D128" s="80">
        <v>4520</v>
      </c>
      <c r="E128" s="171" t="s">
        <v>464</v>
      </c>
      <c r="F128" s="171"/>
      <c r="G128" s="169">
        <v>1100</v>
      </c>
      <c r="H128" s="169"/>
      <c r="I128" s="168">
        <v>1100</v>
      </c>
      <c r="J128" s="168">
        <v>1100</v>
      </c>
      <c r="K128" s="168">
        <v>0</v>
      </c>
      <c r="L128" s="168">
        <v>1100</v>
      </c>
      <c r="M128" s="168">
        <v>0</v>
      </c>
      <c r="N128" s="168">
        <v>0</v>
      </c>
      <c r="O128" s="168">
        <v>0</v>
      </c>
      <c r="P128" s="168">
        <v>0</v>
      </c>
      <c r="Q128" s="168">
        <v>0</v>
      </c>
      <c r="R128" s="168">
        <v>0</v>
      </c>
      <c r="S128" s="168">
        <v>0</v>
      </c>
      <c r="T128" s="169">
        <v>0</v>
      </c>
      <c r="U128" s="169"/>
      <c r="V128" s="169">
        <v>0</v>
      </c>
      <c r="W128" s="169"/>
    </row>
    <row r="129" spans="1:23" ht="27.75" customHeight="1">
      <c r="A129" s="170"/>
      <c r="B129" s="170"/>
      <c r="C129" s="80"/>
      <c r="D129" s="80">
        <v>4700</v>
      </c>
      <c r="E129" s="171" t="s">
        <v>339</v>
      </c>
      <c r="F129" s="171"/>
      <c r="G129" s="169">
        <v>5000</v>
      </c>
      <c r="H129" s="169"/>
      <c r="I129" s="168">
        <v>5000</v>
      </c>
      <c r="J129" s="168">
        <v>5000</v>
      </c>
      <c r="K129" s="168">
        <v>0</v>
      </c>
      <c r="L129" s="168">
        <v>5000</v>
      </c>
      <c r="M129" s="168">
        <v>0</v>
      </c>
      <c r="N129" s="168">
        <v>0</v>
      </c>
      <c r="O129" s="168">
        <v>0</v>
      </c>
      <c r="P129" s="168">
        <v>0</v>
      </c>
      <c r="Q129" s="168">
        <v>0</v>
      </c>
      <c r="R129" s="168">
        <v>0</v>
      </c>
      <c r="S129" s="168">
        <v>0</v>
      </c>
      <c r="T129" s="169">
        <v>0</v>
      </c>
      <c r="U129" s="169"/>
      <c r="V129" s="169">
        <v>0</v>
      </c>
      <c r="W129" s="169"/>
    </row>
    <row r="130" spans="1:23" ht="36" customHeight="1">
      <c r="A130" s="170"/>
      <c r="B130" s="170"/>
      <c r="C130" s="80"/>
      <c r="D130" s="80">
        <v>6067</v>
      </c>
      <c r="E130" s="171" t="s">
        <v>300</v>
      </c>
      <c r="F130" s="171"/>
      <c r="G130" s="169">
        <v>706640</v>
      </c>
      <c r="H130" s="169"/>
      <c r="I130" s="168">
        <v>0</v>
      </c>
      <c r="J130" s="168">
        <v>0</v>
      </c>
      <c r="K130" s="168">
        <v>0</v>
      </c>
      <c r="L130" s="168">
        <v>0</v>
      </c>
      <c r="M130" s="168">
        <v>0</v>
      </c>
      <c r="N130" s="168">
        <v>0</v>
      </c>
      <c r="O130" s="168">
        <v>0</v>
      </c>
      <c r="P130" s="168">
        <v>0</v>
      </c>
      <c r="Q130" s="168">
        <v>0</v>
      </c>
      <c r="R130" s="168">
        <v>706640</v>
      </c>
      <c r="S130" s="168">
        <v>706640</v>
      </c>
      <c r="T130" s="169">
        <v>706640</v>
      </c>
      <c r="U130" s="169"/>
      <c r="V130" s="169">
        <v>0</v>
      </c>
      <c r="W130" s="169"/>
    </row>
    <row r="131" spans="1:23" ht="27.75" customHeight="1">
      <c r="A131" s="170"/>
      <c r="B131" s="170"/>
      <c r="C131" s="80"/>
      <c r="D131" s="80">
        <v>6069</v>
      </c>
      <c r="E131" s="171" t="s">
        <v>300</v>
      </c>
      <c r="F131" s="171"/>
      <c r="G131" s="169">
        <v>166060</v>
      </c>
      <c r="H131" s="169"/>
      <c r="I131" s="168">
        <v>0</v>
      </c>
      <c r="J131" s="168">
        <v>0</v>
      </c>
      <c r="K131" s="168">
        <v>0</v>
      </c>
      <c r="L131" s="168">
        <v>0</v>
      </c>
      <c r="M131" s="168">
        <v>0</v>
      </c>
      <c r="N131" s="168">
        <v>0</v>
      </c>
      <c r="O131" s="168">
        <v>0</v>
      </c>
      <c r="P131" s="168">
        <v>0</v>
      </c>
      <c r="Q131" s="168">
        <v>0</v>
      </c>
      <c r="R131" s="168">
        <v>166060</v>
      </c>
      <c r="S131" s="168">
        <v>166060</v>
      </c>
      <c r="T131" s="169">
        <v>166060</v>
      </c>
      <c r="U131" s="169"/>
      <c r="V131" s="169">
        <v>0</v>
      </c>
      <c r="W131" s="169"/>
    </row>
    <row r="132" spans="1:23" ht="27.75" customHeight="1">
      <c r="A132" s="170"/>
      <c r="B132" s="170"/>
      <c r="C132" s="80">
        <v>75414</v>
      </c>
      <c r="D132" s="80"/>
      <c r="E132" s="171" t="s">
        <v>344</v>
      </c>
      <c r="F132" s="171"/>
      <c r="G132" s="169">
        <v>2000</v>
      </c>
      <c r="H132" s="169"/>
      <c r="I132" s="168">
        <v>2000</v>
      </c>
      <c r="J132" s="168">
        <v>2000</v>
      </c>
      <c r="K132" s="168">
        <v>0</v>
      </c>
      <c r="L132" s="168">
        <v>2000</v>
      </c>
      <c r="M132" s="168">
        <v>0</v>
      </c>
      <c r="N132" s="168">
        <v>0</v>
      </c>
      <c r="O132" s="168">
        <v>0</v>
      </c>
      <c r="P132" s="168">
        <v>0</v>
      </c>
      <c r="Q132" s="168">
        <v>0</v>
      </c>
      <c r="R132" s="168">
        <v>0</v>
      </c>
      <c r="S132" s="168">
        <v>0</v>
      </c>
      <c r="T132" s="169">
        <v>0</v>
      </c>
      <c r="U132" s="169"/>
      <c r="V132" s="169">
        <v>0</v>
      </c>
      <c r="W132" s="169"/>
    </row>
    <row r="133" spans="1:23" ht="27.75" customHeight="1">
      <c r="A133" s="170"/>
      <c r="B133" s="170"/>
      <c r="C133" s="80"/>
      <c r="D133" s="80">
        <v>4210</v>
      </c>
      <c r="E133" s="171" t="s">
        <v>309</v>
      </c>
      <c r="F133" s="171"/>
      <c r="G133" s="169">
        <v>2000</v>
      </c>
      <c r="H133" s="169"/>
      <c r="I133" s="168">
        <v>2000</v>
      </c>
      <c r="J133" s="168">
        <v>2000</v>
      </c>
      <c r="K133" s="168">
        <v>0</v>
      </c>
      <c r="L133" s="168">
        <v>2000</v>
      </c>
      <c r="M133" s="168">
        <v>0</v>
      </c>
      <c r="N133" s="168">
        <v>0</v>
      </c>
      <c r="O133" s="168">
        <v>0</v>
      </c>
      <c r="P133" s="168">
        <v>0</v>
      </c>
      <c r="Q133" s="168">
        <v>0</v>
      </c>
      <c r="R133" s="168">
        <v>0</v>
      </c>
      <c r="S133" s="168">
        <v>0</v>
      </c>
      <c r="T133" s="169">
        <v>0</v>
      </c>
      <c r="U133" s="169"/>
      <c r="V133" s="169">
        <v>0</v>
      </c>
      <c r="W133" s="169"/>
    </row>
    <row r="134" spans="1:23" ht="27.75" customHeight="1">
      <c r="A134" s="170"/>
      <c r="B134" s="170"/>
      <c r="C134" s="80">
        <v>75421</v>
      </c>
      <c r="D134" s="80"/>
      <c r="E134" s="171" t="s">
        <v>345</v>
      </c>
      <c r="F134" s="171"/>
      <c r="G134" s="169">
        <v>8000</v>
      </c>
      <c r="H134" s="169"/>
      <c r="I134" s="168">
        <v>8000</v>
      </c>
      <c r="J134" s="168">
        <v>8000</v>
      </c>
      <c r="K134" s="168">
        <v>0</v>
      </c>
      <c r="L134" s="168">
        <v>8000</v>
      </c>
      <c r="M134" s="168">
        <v>0</v>
      </c>
      <c r="N134" s="168">
        <v>0</v>
      </c>
      <c r="O134" s="168">
        <v>0</v>
      </c>
      <c r="P134" s="168">
        <v>0</v>
      </c>
      <c r="Q134" s="168">
        <v>0</v>
      </c>
      <c r="R134" s="168">
        <v>0</v>
      </c>
      <c r="S134" s="168">
        <v>0</v>
      </c>
      <c r="T134" s="169">
        <v>0</v>
      </c>
      <c r="U134" s="169"/>
      <c r="V134" s="169">
        <v>0</v>
      </c>
      <c r="W134" s="169"/>
    </row>
    <row r="135" spans="1:23" ht="27.75" customHeight="1">
      <c r="A135" s="170"/>
      <c r="B135" s="170"/>
      <c r="C135" s="80"/>
      <c r="D135" s="80">
        <v>4210</v>
      </c>
      <c r="E135" s="171" t="s">
        <v>309</v>
      </c>
      <c r="F135" s="171"/>
      <c r="G135" s="169">
        <v>2000</v>
      </c>
      <c r="H135" s="169"/>
      <c r="I135" s="168">
        <v>2000</v>
      </c>
      <c r="J135" s="168">
        <v>2000</v>
      </c>
      <c r="K135" s="168">
        <v>0</v>
      </c>
      <c r="L135" s="168">
        <v>2000</v>
      </c>
      <c r="M135" s="168">
        <v>0</v>
      </c>
      <c r="N135" s="168">
        <v>0</v>
      </c>
      <c r="O135" s="168">
        <v>0</v>
      </c>
      <c r="P135" s="168">
        <v>0</v>
      </c>
      <c r="Q135" s="168">
        <v>0</v>
      </c>
      <c r="R135" s="168">
        <v>0</v>
      </c>
      <c r="S135" s="168">
        <v>0</v>
      </c>
      <c r="T135" s="169">
        <v>0</v>
      </c>
      <c r="U135" s="169"/>
      <c r="V135" s="169">
        <v>0</v>
      </c>
      <c r="W135" s="169"/>
    </row>
    <row r="136" spans="1:23" ht="27.75" customHeight="1">
      <c r="A136" s="170"/>
      <c r="B136" s="170"/>
      <c r="C136" s="80"/>
      <c r="D136" s="80">
        <v>4270</v>
      </c>
      <c r="E136" s="171" t="s">
        <v>313</v>
      </c>
      <c r="F136" s="171"/>
      <c r="G136" s="169">
        <v>3000</v>
      </c>
      <c r="H136" s="169"/>
      <c r="I136" s="168">
        <v>3000</v>
      </c>
      <c r="J136" s="168">
        <v>3000</v>
      </c>
      <c r="K136" s="168">
        <v>0</v>
      </c>
      <c r="L136" s="168">
        <v>3000</v>
      </c>
      <c r="M136" s="168">
        <v>0</v>
      </c>
      <c r="N136" s="168">
        <v>0</v>
      </c>
      <c r="O136" s="168">
        <v>0</v>
      </c>
      <c r="P136" s="168">
        <v>0</v>
      </c>
      <c r="Q136" s="168">
        <v>0</v>
      </c>
      <c r="R136" s="168">
        <v>0</v>
      </c>
      <c r="S136" s="168">
        <v>0</v>
      </c>
      <c r="T136" s="169">
        <v>0</v>
      </c>
      <c r="U136" s="169"/>
      <c r="V136" s="169">
        <v>0</v>
      </c>
      <c r="W136" s="169"/>
    </row>
    <row r="137" spans="1:23" ht="27.75" customHeight="1">
      <c r="A137" s="170"/>
      <c r="B137" s="170"/>
      <c r="C137" s="80"/>
      <c r="D137" s="80">
        <v>4300</v>
      </c>
      <c r="E137" s="171" t="s">
        <v>310</v>
      </c>
      <c r="F137" s="171"/>
      <c r="G137" s="169">
        <v>3000</v>
      </c>
      <c r="H137" s="169"/>
      <c r="I137" s="168">
        <v>3000</v>
      </c>
      <c r="J137" s="168">
        <v>3000</v>
      </c>
      <c r="K137" s="168">
        <v>0</v>
      </c>
      <c r="L137" s="168">
        <v>3000</v>
      </c>
      <c r="M137" s="168">
        <v>0</v>
      </c>
      <c r="N137" s="168">
        <v>0</v>
      </c>
      <c r="O137" s="168">
        <v>0</v>
      </c>
      <c r="P137" s="168">
        <v>0</v>
      </c>
      <c r="Q137" s="168">
        <v>0</v>
      </c>
      <c r="R137" s="168">
        <v>0</v>
      </c>
      <c r="S137" s="168">
        <v>0</v>
      </c>
      <c r="T137" s="169">
        <v>0</v>
      </c>
      <c r="U137" s="169"/>
      <c r="V137" s="169">
        <v>0</v>
      </c>
      <c r="W137" s="169"/>
    </row>
    <row r="138" spans="1:23" ht="27.75" customHeight="1">
      <c r="A138" s="170">
        <v>757</v>
      </c>
      <c r="B138" s="170"/>
      <c r="C138" s="80"/>
      <c r="D138" s="80"/>
      <c r="E138" s="171" t="s">
        <v>346</v>
      </c>
      <c r="F138" s="171"/>
      <c r="G138" s="169">
        <v>680000</v>
      </c>
      <c r="H138" s="169"/>
      <c r="I138" s="168">
        <v>680000</v>
      </c>
      <c r="J138" s="168">
        <v>0</v>
      </c>
      <c r="K138" s="168">
        <v>0</v>
      </c>
      <c r="L138" s="168">
        <v>0</v>
      </c>
      <c r="M138" s="168">
        <v>0</v>
      </c>
      <c r="N138" s="168">
        <v>0</v>
      </c>
      <c r="O138" s="168">
        <v>0</v>
      </c>
      <c r="P138" s="168">
        <v>0</v>
      </c>
      <c r="Q138" s="168">
        <v>680000</v>
      </c>
      <c r="R138" s="168">
        <v>0</v>
      </c>
      <c r="S138" s="168">
        <v>0</v>
      </c>
      <c r="T138" s="169">
        <v>0</v>
      </c>
      <c r="U138" s="169"/>
      <c r="V138" s="169">
        <v>0</v>
      </c>
      <c r="W138" s="169"/>
    </row>
    <row r="139" spans="1:23" ht="27.75" customHeight="1">
      <c r="A139" s="170"/>
      <c r="B139" s="170"/>
      <c r="C139" s="80">
        <v>75702</v>
      </c>
      <c r="D139" s="80"/>
      <c r="E139" s="171" t="s">
        <v>347</v>
      </c>
      <c r="F139" s="171"/>
      <c r="G139" s="169">
        <v>680000</v>
      </c>
      <c r="H139" s="169"/>
      <c r="I139" s="168">
        <v>680000</v>
      </c>
      <c r="J139" s="168">
        <v>0</v>
      </c>
      <c r="K139" s="168">
        <v>0</v>
      </c>
      <c r="L139" s="168">
        <v>0</v>
      </c>
      <c r="M139" s="168">
        <v>0</v>
      </c>
      <c r="N139" s="168">
        <v>0</v>
      </c>
      <c r="O139" s="168">
        <v>0</v>
      </c>
      <c r="P139" s="168">
        <v>0</v>
      </c>
      <c r="Q139" s="168">
        <v>680000</v>
      </c>
      <c r="R139" s="168">
        <v>0</v>
      </c>
      <c r="S139" s="168">
        <v>0</v>
      </c>
      <c r="T139" s="169">
        <v>0</v>
      </c>
      <c r="U139" s="169"/>
      <c r="V139" s="169">
        <v>0</v>
      </c>
      <c r="W139" s="169"/>
    </row>
    <row r="140" spans="1:23" ht="27.75" customHeight="1">
      <c r="A140" s="170"/>
      <c r="B140" s="170"/>
      <c r="C140" s="80"/>
      <c r="D140" s="80">
        <v>8070</v>
      </c>
      <c r="E140" s="171" t="s">
        <v>465</v>
      </c>
      <c r="F140" s="171"/>
      <c r="G140" s="169">
        <v>680000</v>
      </c>
      <c r="H140" s="169"/>
      <c r="I140" s="168">
        <v>680000</v>
      </c>
      <c r="J140" s="168">
        <v>0</v>
      </c>
      <c r="K140" s="168">
        <v>0</v>
      </c>
      <c r="L140" s="168">
        <v>0</v>
      </c>
      <c r="M140" s="168">
        <v>0</v>
      </c>
      <c r="N140" s="168">
        <v>0</v>
      </c>
      <c r="O140" s="168">
        <v>0</v>
      </c>
      <c r="P140" s="168">
        <v>0</v>
      </c>
      <c r="Q140" s="168">
        <v>680000</v>
      </c>
      <c r="R140" s="168">
        <v>0</v>
      </c>
      <c r="S140" s="168">
        <v>0</v>
      </c>
      <c r="T140" s="169">
        <v>0</v>
      </c>
      <c r="U140" s="169"/>
      <c r="V140" s="169">
        <v>0</v>
      </c>
      <c r="W140" s="169"/>
    </row>
    <row r="141" spans="1:23" ht="27.75" customHeight="1">
      <c r="A141" s="170">
        <v>758</v>
      </c>
      <c r="B141" s="170"/>
      <c r="C141" s="80"/>
      <c r="D141" s="80"/>
      <c r="E141" s="171" t="s">
        <v>348</v>
      </c>
      <c r="F141" s="171"/>
      <c r="G141" s="169">
        <v>338713</v>
      </c>
      <c r="H141" s="169"/>
      <c r="I141" s="168">
        <v>338713</v>
      </c>
      <c r="J141" s="168">
        <v>338713</v>
      </c>
      <c r="K141" s="168">
        <v>0</v>
      </c>
      <c r="L141" s="168">
        <v>338713</v>
      </c>
      <c r="M141" s="168">
        <v>0</v>
      </c>
      <c r="N141" s="168">
        <v>0</v>
      </c>
      <c r="O141" s="168">
        <v>0</v>
      </c>
      <c r="P141" s="168">
        <v>0</v>
      </c>
      <c r="Q141" s="168">
        <v>0</v>
      </c>
      <c r="R141" s="168">
        <v>0</v>
      </c>
      <c r="S141" s="168">
        <v>0</v>
      </c>
      <c r="T141" s="169">
        <v>0</v>
      </c>
      <c r="U141" s="169"/>
      <c r="V141" s="169">
        <v>0</v>
      </c>
      <c r="W141" s="169"/>
    </row>
    <row r="142" spans="1:23" ht="27.75" customHeight="1">
      <c r="A142" s="170"/>
      <c r="B142" s="170"/>
      <c r="C142" s="80">
        <v>75814</v>
      </c>
      <c r="D142" s="80"/>
      <c r="E142" s="171" t="s">
        <v>254</v>
      </c>
      <c r="F142" s="171"/>
      <c r="G142" s="169">
        <v>238713</v>
      </c>
      <c r="H142" s="169"/>
      <c r="I142" s="168">
        <v>238713</v>
      </c>
      <c r="J142" s="168">
        <v>238713</v>
      </c>
      <c r="K142" s="168">
        <v>0</v>
      </c>
      <c r="L142" s="168">
        <v>238713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  <c r="T142" s="169">
        <v>0</v>
      </c>
      <c r="U142" s="169"/>
      <c r="V142" s="169">
        <v>0</v>
      </c>
      <c r="W142" s="169"/>
    </row>
    <row r="143" spans="1:23" ht="27.75" customHeight="1">
      <c r="A143" s="170"/>
      <c r="B143" s="170"/>
      <c r="C143" s="80"/>
      <c r="D143" s="80">
        <v>2930</v>
      </c>
      <c r="E143" s="171" t="s">
        <v>466</v>
      </c>
      <c r="F143" s="171"/>
      <c r="G143" s="169">
        <v>206713</v>
      </c>
      <c r="H143" s="169"/>
      <c r="I143" s="168">
        <v>206713</v>
      </c>
      <c r="J143" s="168">
        <v>206713</v>
      </c>
      <c r="K143" s="168">
        <v>0</v>
      </c>
      <c r="L143" s="168">
        <v>206713</v>
      </c>
      <c r="M143" s="168">
        <v>0</v>
      </c>
      <c r="N143" s="168">
        <v>0</v>
      </c>
      <c r="O143" s="168">
        <v>0</v>
      </c>
      <c r="P143" s="168">
        <v>0</v>
      </c>
      <c r="Q143" s="168">
        <v>0</v>
      </c>
      <c r="R143" s="168">
        <v>0</v>
      </c>
      <c r="S143" s="168">
        <v>0</v>
      </c>
      <c r="T143" s="169">
        <v>0</v>
      </c>
      <c r="U143" s="169"/>
      <c r="V143" s="169">
        <v>0</v>
      </c>
      <c r="W143" s="169"/>
    </row>
    <row r="144" spans="1:23" ht="27.75" customHeight="1">
      <c r="A144" s="170"/>
      <c r="B144" s="170"/>
      <c r="C144" s="80"/>
      <c r="D144" s="80">
        <v>4430</v>
      </c>
      <c r="E144" s="171" t="s">
        <v>296</v>
      </c>
      <c r="F144" s="171"/>
      <c r="G144" s="169">
        <v>32000</v>
      </c>
      <c r="H144" s="169"/>
      <c r="I144" s="168">
        <v>32000</v>
      </c>
      <c r="J144" s="168">
        <v>32000</v>
      </c>
      <c r="K144" s="168">
        <v>0</v>
      </c>
      <c r="L144" s="168">
        <v>32000</v>
      </c>
      <c r="M144" s="168">
        <v>0</v>
      </c>
      <c r="N144" s="168">
        <v>0</v>
      </c>
      <c r="O144" s="168">
        <v>0</v>
      </c>
      <c r="P144" s="168">
        <v>0</v>
      </c>
      <c r="Q144" s="168">
        <v>0</v>
      </c>
      <c r="R144" s="168">
        <v>0</v>
      </c>
      <c r="S144" s="168">
        <v>0</v>
      </c>
      <c r="T144" s="169">
        <v>0</v>
      </c>
      <c r="U144" s="169"/>
      <c r="V144" s="169">
        <v>0</v>
      </c>
      <c r="W144" s="169"/>
    </row>
    <row r="145" spans="1:23" ht="27.75" customHeight="1">
      <c r="A145" s="170"/>
      <c r="B145" s="170"/>
      <c r="C145" s="80">
        <v>75818</v>
      </c>
      <c r="D145" s="80"/>
      <c r="E145" s="171" t="s">
        <v>349</v>
      </c>
      <c r="F145" s="171"/>
      <c r="G145" s="169">
        <v>100000</v>
      </c>
      <c r="H145" s="169"/>
      <c r="I145" s="168">
        <v>100000</v>
      </c>
      <c r="J145" s="168">
        <v>100000</v>
      </c>
      <c r="K145" s="168">
        <v>0</v>
      </c>
      <c r="L145" s="168">
        <v>100000</v>
      </c>
      <c r="M145" s="168">
        <v>0</v>
      </c>
      <c r="N145" s="168">
        <v>0</v>
      </c>
      <c r="O145" s="168">
        <v>0</v>
      </c>
      <c r="P145" s="168">
        <v>0</v>
      </c>
      <c r="Q145" s="168">
        <v>0</v>
      </c>
      <c r="R145" s="168">
        <v>0</v>
      </c>
      <c r="S145" s="168">
        <v>0</v>
      </c>
      <c r="T145" s="169">
        <v>0</v>
      </c>
      <c r="U145" s="169"/>
      <c r="V145" s="169">
        <v>0</v>
      </c>
      <c r="W145" s="169"/>
    </row>
    <row r="146" spans="1:23" ht="27.75" customHeight="1">
      <c r="A146" s="170"/>
      <c r="B146" s="170"/>
      <c r="C146" s="80"/>
      <c r="D146" s="80">
        <v>4810</v>
      </c>
      <c r="E146" s="171" t="s">
        <v>350</v>
      </c>
      <c r="F146" s="171"/>
      <c r="G146" s="169">
        <v>100000</v>
      </c>
      <c r="H146" s="169"/>
      <c r="I146" s="168">
        <v>100000</v>
      </c>
      <c r="J146" s="168">
        <v>100000</v>
      </c>
      <c r="K146" s="168">
        <v>0</v>
      </c>
      <c r="L146" s="168">
        <v>100000</v>
      </c>
      <c r="M146" s="168">
        <v>0</v>
      </c>
      <c r="N146" s="168">
        <v>0</v>
      </c>
      <c r="O146" s="168">
        <v>0</v>
      </c>
      <c r="P146" s="168">
        <v>0</v>
      </c>
      <c r="Q146" s="168">
        <v>0</v>
      </c>
      <c r="R146" s="168">
        <v>0</v>
      </c>
      <c r="S146" s="168">
        <v>0</v>
      </c>
      <c r="T146" s="169">
        <v>0</v>
      </c>
      <c r="U146" s="169"/>
      <c r="V146" s="169">
        <v>0</v>
      </c>
      <c r="W146" s="169"/>
    </row>
    <row r="147" spans="1:23" ht="27.75" customHeight="1">
      <c r="A147" s="170">
        <v>801</v>
      </c>
      <c r="B147" s="170"/>
      <c r="C147" s="80"/>
      <c r="D147" s="80"/>
      <c r="E147" s="171" t="s">
        <v>351</v>
      </c>
      <c r="F147" s="171"/>
      <c r="G147" s="169">
        <v>10891666</v>
      </c>
      <c r="H147" s="169"/>
      <c r="I147" s="168">
        <v>10891666</v>
      </c>
      <c r="J147" s="168">
        <v>9465947</v>
      </c>
      <c r="K147" s="168">
        <v>6779591</v>
      </c>
      <c r="L147" s="168">
        <v>2686356</v>
      </c>
      <c r="M147" s="168">
        <v>1018229</v>
      </c>
      <c r="N147" s="168">
        <v>407490</v>
      </c>
      <c r="O147" s="168">
        <v>0</v>
      </c>
      <c r="P147" s="168">
        <v>0</v>
      </c>
      <c r="Q147" s="168">
        <v>0</v>
      </c>
      <c r="R147" s="168">
        <v>0</v>
      </c>
      <c r="S147" s="168">
        <v>0</v>
      </c>
      <c r="T147" s="169">
        <v>0</v>
      </c>
      <c r="U147" s="169"/>
      <c r="V147" s="169">
        <v>0</v>
      </c>
      <c r="W147" s="169"/>
    </row>
    <row r="148" spans="1:23" ht="27.75" customHeight="1">
      <c r="A148" s="170"/>
      <c r="B148" s="170"/>
      <c r="C148" s="80">
        <v>80101</v>
      </c>
      <c r="D148" s="80"/>
      <c r="E148" s="171" t="s">
        <v>132</v>
      </c>
      <c r="F148" s="171"/>
      <c r="G148" s="169">
        <v>4778107</v>
      </c>
      <c r="H148" s="169"/>
      <c r="I148" s="168">
        <v>4778107</v>
      </c>
      <c r="J148" s="168">
        <v>4091295</v>
      </c>
      <c r="K148" s="168">
        <v>3425125</v>
      </c>
      <c r="L148" s="168">
        <v>666170</v>
      </c>
      <c r="M148" s="168">
        <v>481212</v>
      </c>
      <c r="N148" s="168">
        <v>205600</v>
      </c>
      <c r="O148" s="168">
        <v>0</v>
      </c>
      <c r="P148" s="168">
        <v>0</v>
      </c>
      <c r="Q148" s="168">
        <v>0</v>
      </c>
      <c r="R148" s="168">
        <v>0</v>
      </c>
      <c r="S148" s="168">
        <v>0</v>
      </c>
      <c r="T148" s="169">
        <v>0</v>
      </c>
      <c r="U148" s="169"/>
      <c r="V148" s="169">
        <v>0</v>
      </c>
      <c r="W148" s="169"/>
    </row>
    <row r="149" spans="1:23" ht="38.25" customHeight="1">
      <c r="A149" s="170"/>
      <c r="B149" s="170"/>
      <c r="C149" s="80"/>
      <c r="D149" s="80">
        <v>2590</v>
      </c>
      <c r="E149" s="171" t="s">
        <v>352</v>
      </c>
      <c r="F149" s="171"/>
      <c r="G149" s="169">
        <v>481212</v>
      </c>
      <c r="H149" s="169"/>
      <c r="I149" s="168">
        <v>481212</v>
      </c>
      <c r="J149" s="168">
        <v>0</v>
      </c>
      <c r="K149" s="168">
        <v>0</v>
      </c>
      <c r="L149" s="168">
        <v>0</v>
      </c>
      <c r="M149" s="168">
        <v>481212</v>
      </c>
      <c r="N149" s="168">
        <v>0</v>
      </c>
      <c r="O149" s="168">
        <v>0</v>
      </c>
      <c r="P149" s="168">
        <v>0</v>
      </c>
      <c r="Q149" s="168">
        <v>0</v>
      </c>
      <c r="R149" s="168">
        <v>0</v>
      </c>
      <c r="S149" s="168">
        <v>0</v>
      </c>
      <c r="T149" s="169">
        <v>0</v>
      </c>
      <c r="U149" s="169"/>
      <c r="V149" s="169">
        <v>0</v>
      </c>
      <c r="W149" s="169"/>
    </row>
    <row r="150" spans="1:23" ht="27.75" customHeight="1">
      <c r="A150" s="170"/>
      <c r="B150" s="170"/>
      <c r="C150" s="80"/>
      <c r="D150" s="80">
        <v>3020</v>
      </c>
      <c r="E150" s="171" t="s">
        <v>331</v>
      </c>
      <c r="F150" s="171"/>
      <c r="G150" s="169">
        <v>198300</v>
      </c>
      <c r="H150" s="169"/>
      <c r="I150" s="168">
        <v>198300</v>
      </c>
      <c r="J150" s="168">
        <v>0</v>
      </c>
      <c r="K150" s="168">
        <v>0</v>
      </c>
      <c r="L150" s="168">
        <v>0</v>
      </c>
      <c r="M150" s="168">
        <v>0</v>
      </c>
      <c r="N150" s="168">
        <v>198300</v>
      </c>
      <c r="O150" s="168">
        <v>0</v>
      </c>
      <c r="P150" s="168">
        <v>0</v>
      </c>
      <c r="Q150" s="168">
        <v>0</v>
      </c>
      <c r="R150" s="168">
        <v>0</v>
      </c>
      <c r="S150" s="168">
        <v>0</v>
      </c>
      <c r="T150" s="169">
        <v>0</v>
      </c>
      <c r="U150" s="169"/>
      <c r="V150" s="169">
        <v>0</v>
      </c>
      <c r="W150" s="169"/>
    </row>
    <row r="151" spans="1:23" ht="27.75" customHeight="1">
      <c r="A151" s="170"/>
      <c r="B151" s="170"/>
      <c r="C151" s="80"/>
      <c r="D151" s="80">
        <v>3030</v>
      </c>
      <c r="E151" s="171" t="s">
        <v>327</v>
      </c>
      <c r="F151" s="171"/>
      <c r="G151" s="169">
        <v>7300</v>
      </c>
      <c r="H151" s="169"/>
      <c r="I151" s="168">
        <v>7300</v>
      </c>
      <c r="J151" s="168">
        <v>0</v>
      </c>
      <c r="K151" s="168">
        <v>0</v>
      </c>
      <c r="L151" s="168">
        <v>0</v>
      </c>
      <c r="M151" s="168">
        <v>0</v>
      </c>
      <c r="N151" s="168">
        <v>7300</v>
      </c>
      <c r="O151" s="168">
        <v>0</v>
      </c>
      <c r="P151" s="168">
        <v>0</v>
      </c>
      <c r="Q151" s="168">
        <v>0</v>
      </c>
      <c r="R151" s="168">
        <v>0</v>
      </c>
      <c r="S151" s="168">
        <v>0</v>
      </c>
      <c r="T151" s="169">
        <v>0</v>
      </c>
      <c r="U151" s="169"/>
      <c r="V151" s="169">
        <v>0</v>
      </c>
      <c r="W151" s="169"/>
    </row>
    <row r="152" spans="1:23" ht="27.75" customHeight="1">
      <c r="A152" s="170"/>
      <c r="B152" s="170"/>
      <c r="C152" s="80"/>
      <c r="D152" s="80">
        <v>4010</v>
      </c>
      <c r="E152" s="171" t="s">
        <v>324</v>
      </c>
      <c r="F152" s="171"/>
      <c r="G152" s="169">
        <v>2627665</v>
      </c>
      <c r="H152" s="169"/>
      <c r="I152" s="168">
        <v>2627665</v>
      </c>
      <c r="J152" s="168">
        <v>2627665</v>
      </c>
      <c r="K152" s="168">
        <v>2627665</v>
      </c>
      <c r="L152" s="168">
        <v>0</v>
      </c>
      <c r="M152" s="168">
        <v>0</v>
      </c>
      <c r="N152" s="168">
        <v>0</v>
      </c>
      <c r="O152" s="168">
        <v>0</v>
      </c>
      <c r="P152" s="168">
        <v>0</v>
      </c>
      <c r="Q152" s="168">
        <v>0</v>
      </c>
      <c r="R152" s="168">
        <v>0</v>
      </c>
      <c r="S152" s="168">
        <v>0</v>
      </c>
      <c r="T152" s="169">
        <v>0</v>
      </c>
      <c r="U152" s="169"/>
      <c r="V152" s="169">
        <v>0</v>
      </c>
      <c r="W152" s="169"/>
    </row>
    <row r="153" spans="1:23" ht="27.75" customHeight="1">
      <c r="A153" s="170"/>
      <c r="B153" s="170"/>
      <c r="C153" s="80"/>
      <c r="D153" s="80">
        <v>4040</v>
      </c>
      <c r="E153" s="171" t="s">
        <v>325</v>
      </c>
      <c r="F153" s="171"/>
      <c r="G153" s="169">
        <v>204100</v>
      </c>
      <c r="H153" s="169"/>
      <c r="I153" s="168">
        <v>204100</v>
      </c>
      <c r="J153" s="168">
        <v>204100</v>
      </c>
      <c r="K153" s="168">
        <v>204100</v>
      </c>
      <c r="L153" s="168">
        <v>0</v>
      </c>
      <c r="M153" s="168">
        <v>0</v>
      </c>
      <c r="N153" s="168">
        <v>0</v>
      </c>
      <c r="O153" s="168">
        <v>0</v>
      </c>
      <c r="P153" s="168">
        <v>0</v>
      </c>
      <c r="Q153" s="168">
        <v>0</v>
      </c>
      <c r="R153" s="168">
        <v>0</v>
      </c>
      <c r="S153" s="168">
        <v>0</v>
      </c>
      <c r="T153" s="169">
        <v>0</v>
      </c>
      <c r="U153" s="169"/>
      <c r="V153" s="169">
        <v>0</v>
      </c>
      <c r="W153" s="169"/>
    </row>
    <row r="154" spans="1:23" ht="27.75" customHeight="1">
      <c r="A154" s="170"/>
      <c r="B154" s="170"/>
      <c r="C154" s="80"/>
      <c r="D154" s="80">
        <v>4110</v>
      </c>
      <c r="E154" s="171" t="s">
        <v>303</v>
      </c>
      <c r="F154" s="171"/>
      <c r="G154" s="169">
        <v>515412</v>
      </c>
      <c r="H154" s="169"/>
      <c r="I154" s="168">
        <v>515412</v>
      </c>
      <c r="J154" s="168">
        <v>515412</v>
      </c>
      <c r="K154" s="168">
        <v>515412</v>
      </c>
      <c r="L154" s="168">
        <v>0</v>
      </c>
      <c r="M154" s="168">
        <v>0</v>
      </c>
      <c r="N154" s="168">
        <v>0</v>
      </c>
      <c r="O154" s="168">
        <v>0</v>
      </c>
      <c r="P154" s="168">
        <v>0</v>
      </c>
      <c r="Q154" s="168">
        <v>0</v>
      </c>
      <c r="R154" s="168">
        <v>0</v>
      </c>
      <c r="S154" s="168">
        <v>0</v>
      </c>
      <c r="T154" s="169">
        <v>0</v>
      </c>
      <c r="U154" s="169"/>
      <c r="V154" s="169">
        <v>0</v>
      </c>
      <c r="W154" s="169"/>
    </row>
    <row r="155" spans="1:23" ht="27.75" customHeight="1">
      <c r="A155" s="170"/>
      <c r="B155" s="170"/>
      <c r="C155" s="80"/>
      <c r="D155" s="80">
        <v>4120</v>
      </c>
      <c r="E155" s="171" t="s">
        <v>305</v>
      </c>
      <c r="F155" s="171"/>
      <c r="G155" s="169">
        <v>72348</v>
      </c>
      <c r="H155" s="169"/>
      <c r="I155" s="168">
        <v>72348</v>
      </c>
      <c r="J155" s="168">
        <v>72348</v>
      </c>
      <c r="K155" s="168">
        <v>72348</v>
      </c>
      <c r="L155" s="168">
        <v>0</v>
      </c>
      <c r="M155" s="168">
        <v>0</v>
      </c>
      <c r="N155" s="168">
        <v>0</v>
      </c>
      <c r="O155" s="168">
        <v>0</v>
      </c>
      <c r="P155" s="168">
        <v>0</v>
      </c>
      <c r="Q155" s="168">
        <v>0</v>
      </c>
      <c r="R155" s="168">
        <v>0</v>
      </c>
      <c r="S155" s="168">
        <v>0</v>
      </c>
      <c r="T155" s="169">
        <v>0</v>
      </c>
      <c r="U155" s="169"/>
      <c r="V155" s="169">
        <v>0</v>
      </c>
      <c r="W155" s="169"/>
    </row>
    <row r="156" spans="1:23" ht="27.75" customHeight="1">
      <c r="A156" s="170"/>
      <c r="B156" s="170"/>
      <c r="C156" s="80"/>
      <c r="D156" s="80">
        <v>4140</v>
      </c>
      <c r="E156" s="171" t="s">
        <v>332</v>
      </c>
      <c r="F156" s="171"/>
      <c r="G156" s="169">
        <v>17000</v>
      </c>
      <c r="H156" s="169"/>
      <c r="I156" s="168">
        <v>17000</v>
      </c>
      <c r="J156" s="168">
        <v>17000</v>
      </c>
      <c r="K156" s="168">
        <v>0</v>
      </c>
      <c r="L156" s="168">
        <v>17000</v>
      </c>
      <c r="M156" s="168">
        <v>0</v>
      </c>
      <c r="N156" s="168">
        <v>0</v>
      </c>
      <c r="O156" s="168">
        <v>0</v>
      </c>
      <c r="P156" s="168">
        <v>0</v>
      </c>
      <c r="Q156" s="168">
        <v>0</v>
      </c>
      <c r="R156" s="168">
        <v>0</v>
      </c>
      <c r="S156" s="168">
        <v>0</v>
      </c>
      <c r="T156" s="169">
        <v>0</v>
      </c>
      <c r="U156" s="169"/>
      <c r="V156" s="169">
        <v>0</v>
      </c>
      <c r="W156" s="169"/>
    </row>
    <row r="157" spans="1:23" ht="27.75" customHeight="1">
      <c r="A157" s="170"/>
      <c r="B157" s="170"/>
      <c r="C157" s="80"/>
      <c r="D157" s="80">
        <v>4170</v>
      </c>
      <c r="E157" s="171" t="s">
        <v>307</v>
      </c>
      <c r="F157" s="171"/>
      <c r="G157" s="169">
        <v>5600</v>
      </c>
      <c r="H157" s="169"/>
      <c r="I157" s="168">
        <v>5600</v>
      </c>
      <c r="J157" s="168">
        <v>5600</v>
      </c>
      <c r="K157" s="168">
        <v>5600</v>
      </c>
      <c r="L157" s="168">
        <v>0</v>
      </c>
      <c r="M157" s="168">
        <v>0</v>
      </c>
      <c r="N157" s="168">
        <v>0</v>
      </c>
      <c r="O157" s="168">
        <v>0</v>
      </c>
      <c r="P157" s="168">
        <v>0</v>
      </c>
      <c r="Q157" s="168">
        <v>0</v>
      </c>
      <c r="R157" s="168">
        <v>0</v>
      </c>
      <c r="S157" s="168">
        <v>0</v>
      </c>
      <c r="T157" s="169">
        <v>0</v>
      </c>
      <c r="U157" s="169"/>
      <c r="V157" s="169">
        <v>0</v>
      </c>
      <c r="W157" s="169"/>
    </row>
    <row r="158" spans="1:23" ht="27.75" customHeight="1">
      <c r="A158" s="170"/>
      <c r="B158" s="170"/>
      <c r="C158" s="80"/>
      <c r="D158" s="80">
        <v>4210</v>
      </c>
      <c r="E158" s="171" t="s">
        <v>309</v>
      </c>
      <c r="F158" s="171"/>
      <c r="G158" s="169">
        <v>130000</v>
      </c>
      <c r="H158" s="169"/>
      <c r="I158" s="168">
        <v>130000</v>
      </c>
      <c r="J158" s="168">
        <v>130000</v>
      </c>
      <c r="K158" s="168">
        <v>0</v>
      </c>
      <c r="L158" s="168">
        <v>130000</v>
      </c>
      <c r="M158" s="168">
        <v>0</v>
      </c>
      <c r="N158" s="168">
        <v>0</v>
      </c>
      <c r="O158" s="168">
        <v>0</v>
      </c>
      <c r="P158" s="168">
        <v>0</v>
      </c>
      <c r="Q158" s="168">
        <v>0</v>
      </c>
      <c r="R158" s="168">
        <v>0</v>
      </c>
      <c r="S158" s="168">
        <v>0</v>
      </c>
      <c r="T158" s="169">
        <v>0</v>
      </c>
      <c r="U158" s="169"/>
      <c r="V158" s="169">
        <v>0</v>
      </c>
      <c r="W158" s="169"/>
    </row>
    <row r="159" spans="1:23" ht="27.75" customHeight="1">
      <c r="A159" s="170"/>
      <c r="B159" s="170"/>
      <c r="C159" s="80"/>
      <c r="D159" s="80">
        <v>4220</v>
      </c>
      <c r="E159" s="171" t="s">
        <v>353</v>
      </c>
      <c r="F159" s="171"/>
      <c r="G159" s="169">
        <v>80000</v>
      </c>
      <c r="H159" s="169"/>
      <c r="I159" s="168">
        <v>80000</v>
      </c>
      <c r="J159" s="168">
        <v>80000</v>
      </c>
      <c r="K159" s="168">
        <v>0</v>
      </c>
      <c r="L159" s="168">
        <v>80000</v>
      </c>
      <c r="M159" s="168">
        <v>0</v>
      </c>
      <c r="N159" s="168">
        <v>0</v>
      </c>
      <c r="O159" s="168">
        <v>0</v>
      </c>
      <c r="P159" s="168">
        <v>0</v>
      </c>
      <c r="Q159" s="168">
        <v>0</v>
      </c>
      <c r="R159" s="168">
        <v>0</v>
      </c>
      <c r="S159" s="168">
        <v>0</v>
      </c>
      <c r="T159" s="169">
        <v>0</v>
      </c>
      <c r="U159" s="169"/>
      <c r="V159" s="169">
        <v>0</v>
      </c>
      <c r="W159" s="169"/>
    </row>
    <row r="160" spans="1:23" ht="27.75" customHeight="1">
      <c r="A160" s="170"/>
      <c r="B160" s="170"/>
      <c r="C160" s="80"/>
      <c r="D160" s="80">
        <v>4240</v>
      </c>
      <c r="E160" s="171" t="s">
        <v>354</v>
      </c>
      <c r="F160" s="171"/>
      <c r="G160" s="169">
        <v>6000</v>
      </c>
      <c r="H160" s="169"/>
      <c r="I160" s="168">
        <v>6000</v>
      </c>
      <c r="J160" s="168">
        <v>6000</v>
      </c>
      <c r="K160" s="168">
        <v>0</v>
      </c>
      <c r="L160" s="168">
        <v>6000</v>
      </c>
      <c r="M160" s="168">
        <v>0</v>
      </c>
      <c r="N160" s="168">
        <v>0</v>
      </c>
      <c r="O160" s="168">
        <v>0</v>
      </c>
      <c r="P160" s="168">
        <v>0</v>
      </c>
      <c r="Q160" s="168">
        <v>0</v>
      </c>
      <c r="R160" s="168">
        <v>0</v>
      </c>
      <c r="S160" s="168">
        <v>0</v>
      </c>
      <c r="T160" s="169">
        <v>0</v>
      </c>
      <c r="U160" s="169"/>
      <c r="V160" s="169">
        <v>0</v>
      </c>
      <c r="W160" s="169"/>
    </row>
    <row r="161" spans="1:23" ht="27.75" customHeight="1">
      <c r="A161" s="170"/>
      <c r="B161" s="170"/>
      <c r="C161" s="80"/>
      <c r="D161" s="80">
        <v>4260</v>
      </c>
      <c r="E161" s="171" t="s">
        <v>312</v>
      </c>
      <c r="F161" s="171"/>
      <c r="G161" s="169">
        <v>152000</v>
      </c>
      <c r="H161" s="169"/>
      <c r="I161" s="168">
        <v>152000</v>
      </c>
      <c r="J161" s="168">
        <v>152000</v>
      </c>
      <c r="K161" s="168">
        <v>0</v>
      </c>
      <c r="L161" s="168">
        <v>152000</v>
      </c>
      <c r="M161" s="168">
        <v>0</v>
      </c>
      <c r="N161" s="168">
        <v>0</v>
      </c>
      <c r="O161" s="168">
        <v>0</v>
      </c>
      <c r="P161" s="168">
        <v>0</v>
      </c>
      <c r="Q161" s="168">
        <v>0</v>
      </c>
      <c r="R161" s="168">
        <v>0</v>
      </c>
      <c r="S161" s="168">
        <v>0</v>
      </c>
      <c r="T161" s="169">
        <v>0</v>
      </c>
      <c r="U161" s="169"/>
      <c r="V161" s="169">
        <v>0</v>
      </c>
      <c r="W161" s="169"/>
    </row>
    <row r="162" spans="1:23" ht="27.75" customHeight="1">
      <c r="A162" s="170"/>
      <c r="B162" s="170"/>
      <c r="C162" s="80"/>
      <c r="D162" s="80">
        <v>4270</v>
      </c>
      <c r="E162" s="171" t="s">
        <v>313</v>
      </c>
      <c r="F162" s="171"/>
      <c r="G162" s="169">
        <v>40000</v>
      </c>
      <c r="H162" s="169"/>
      <c r="I162" s="168">
        <v>40000</v>
      </c>
      <c r="J162" s="168">
        <v>40000</v>
      </c>
      <c r="K162" s="168">
        <v>0</v>
      </c>
      <c r="L162" s="168">
        <v>40000</v>
      </c>
      <c r="M162" s="168">
        <v>0</v>
      </c>
      <c r="N162" s="168">
        <v>0</v>
      </c>
      <c r="O162" s="168">
        <v>0</v>
      </c>
      <c r="P162" s="168">
        <v>0</v>
      </c>
      <c r="Q162" s="168">
        <v>0</v>
      </c>
      <c r="R162" s="168">
        <v>0</v>
      </c>
      <c r="S162" s="168">
        <v>0</v>
      </c>
      <c r="T162" s="169">
        <v>0</v>
      </c>
      <c r="U162" s="169"/>
      <c r="V162" s="169">
        <v>0</v>
      </c>
      <c r="W162" s="169"/>
    </row>
    <row r="163" spans="1:23" ht="27.75" customHeight="1">
      <c r="A163" s="170"/>
      <c r="B163" s="170"/>
      <c r="C163" s="80"/>
      <c r="D163" s="80">
        <v>4280</v>
      </c>
      <c r="E163" s="171" t="s">
        <v>333</v>
      </c>
      <c r="F163" s="171"/>
      <c r="G163" s="169">
        <v>3300</v>
      </c>
      <c r="H163" s="169"/>
      <c r="I163" s="168">
        <v>3300</v>
      </c>
      <c r="J163" s="168">
        <v>3300</v>
      </c>
      <c r="K163" s="168">
        <v>0</v>
      </c>
      <c r="L163" s="168">
        <v>3300</v>
      </c>
      <c r="M163" s="168">
        <v>0</v>
      </c>
      <c r="N163" s="168">
        <v>0</v>
      </c>
      <c r="O163" s="168">
        <v>0</v>
      </c>
      <c r="P163" s="168">
        <v>0</v>
      </c>
      <c r="Q163" s="168">
        <v>0</v>
      </c>
      <c r="R163" s="168">
        <v>0</v>
      </c>
      <c r="S163" s="168">
        <v>0</v>
      </c>
      <c r="T163" s="169">
        <v>0</v>
      </c>
      <c r="U163" s="169"/>
      <c r="V163" s="169">
        <v>0</v>
      </c>
      <c r="W163" s="169"/>
    </row>
    <row r="164" spans="1:23" ht="27.75" customHeight="1">
      <c r="A164" s="170"/>
      <c r="B164" s="170"/>
      <c r="C164" s="80"/>
      <c r="D164" s="80">
        <v>4300</v>
      </c>
      <c r="E164" s="171" t="s">
        <v>310</v>
      </c>
      <c r="F164" s="171"/>
      <c r="G164" s="169">
        <v>33300</v>
      </c>
      <c r="H164" s="169"/>
      <c r="I164" s="168">
        <v>33300</v>
      </c>
      <c r="J164" s="168">
        <v>33300</v>
      </c>
      <c r="K164" s="168">
        <v>0</v>
      </c>
      <c r="L164" s="168">
        <v>33300</v>
      </c>
      <c r="M164" s="168">
        <v>0</v>
      </c>
      <c r="N164" s="168">
        <v>0</v>
      </c>
      <c r="O164" s="168">
        <v>0</v>
      </c>
      <c r="P164" s="168">
        <v>0</v>
      </c>
      <c r="Q164" s="168">
        <v>0</v>
      </c>
      <c r="R164" s="168">
        <v>0</v>
      </c>
      <c r="S164" s="168">
        <v>0</v>
      </c>
      <c r="T164" s="169">
        <v>0</v>
      </c>
      <c r="U164" s="169"/>
      <c r="V164" s="169">
        <v>0</v>
      </c>
      <c r="W164" s="169"/>
    </row>
    <row r="165" spans="1:23" ht="27.75" customHeight="1">
      <c r="A165" s="170"/>
      <c r="B165" s="170"/>
      <c r="C165" s="80"/>
      <c r="D165" s="80">
        <v>4350</v>
      </c>
      <c r="E165" s="171" t="s">
        <v>314</v>
      </c>
      <c r="F165" s="171"/>
      <c r="G165" s="169">
        <v>2200</v>
      </c>
      <c r="H165" s="169"/>
      <c r="I165" s="168">
        <v>2200</v>
      </c>
      <c r="J165" s="168">
        <v>2200</v>
      </c>
      <c r="K165" s="168">
        <v>0</v>
      </c>
      <c r="L165" s="168">
        <v>2200</v>
      </c>
      <c r="M165" s="168">
        <v>0</v>
      </c>
      <c r="N165" s="168">
        <v>0</v>
      </c>
      <c r="O165" s="168">
        <v>0</v>
      </c>
      <c r="P165" s="168">
        <v>0</v>
      </c>
      <c r="Q165" s="168">
        <v>0</v>
      </c>
      <c r="R165" s="168">
        <v>0</v>
      </c>
      <c r="S165" s="168">
        <v>0</v>
      </c>
      <c r="T165" s="169">
        <v>0</v>
      </c>
      <c r="U165" s="169"/>
      <c r="V165" s="169">
        <v>0</v>
      </c>
      <c r="W165" s="169"/>
    </row>
    <row r="166" spans="1:23" ht="27.75" customHeight="1">
      <c r="A166" s="170"/>
      <c r="B166" s="170"/>
      <c r="C166" s="80"/>
      <c r="D166" s="80">
        <v>4360</v>
      </c>
      <c r="E166" s="171" t="s">
        <v>334</v>
      </c>
      <c r="F166" s="171"/>
      <c r="G166" s="169">
        <v>1000</v>
      </c>
      <c r="H166" s="169"/>
      <c r="I166" s="168">
        <v>1000</v>
      </c>
      <c r="J166" s="168">
        <v>1000</v>
      </c>
      <c r="K166" s="168">
        <v>0</v>
      </c>
      <c r="L166" s="168">
        <v>1000</v>
      </c>
      <c r="M166" s="168">
        <v>0</v>
      </c>
      <c r="N166" s="168">
        <v>0</v>
      </c>
      <c r="O166" s="168">
        <v>0</v>
      </c>
      <c r="P166" s="168">
        <v>0</v>
      </c>
      <c r="Q166" s="168">
        <v>0</v>
      </c>
      <c r="R166" s="168">
        <v>0</v>
      </c>
      <c r="S166" s="168">
        <v>0</v>
      </c>
      <c r="T166" s="169">
        <v>0</v>
      </c>
      <c r="U166" s="169"/>
      <c r="V166" s="169">
        <v>0</v>
      </c>
      <c r="W166" s="169"/>
    </row>
    <row r="167" spans="1:23" ht="27.75" customHeight="1">
      <c r="A167" s="170"/>
      <c r="B167" s="170"/>
      <c r="C167" s="80"/>
      <c r="D167" s="80">
        <v>4370</v>
      </c>
      <c r="E167" s="171" t="s">
        <v>335</v>
      </c>
      <c r="F167" s="171"/>
      <c r="G167" s="169">
        <v>4000</v>
      </c>
      <c r="H167" s="169"/>
      <c r="I167" s="168">
        <v>4000</v>
      </c>
      <c r="J167" s="168">
        <v>4000</v>
      </c>
      <c r="K167" s="168">
        <v>0</v>
      </c>
      <c r="L167" s="168">
        <v>4000</v>
      </c>
      <c r="M167" s="168">
        <v>0</v>
      </c>
      <c r="N167" s="168">
        <v>0</v>
      </c>
      <c r="O167" s="168">
        <v>0</v>
      </c>
      <c r="P167" s="168">
        <v>0</v>
      </c>
      <c r="Q167" s="168">
        <v>0</v>
      </c>
      <c r="R167" s="168">
        <v>0</v>
      </c>
      <c r="S167" s="168">
        <v>0</v>
      </c>
      <c r="T167" s="169">
        <v>0</v>
      </c>
      <c r="U167" s="169"/>
      <c r="V167" s="169">
        <v>0</v>
      </c>
      <c r="W167" s="169"/>
    </row>
    <row r="168" spans="1:23" ht="27.75" customHeight="1">
      <c r="A168" s="170"/>
      <c r="B168" s="170"/>
      <c r="C168" s="80"/>
      <c r="D168" s="80">
        <v>4410</v>
      </c>
      <c r="E168" s="171" t="s">
        <v>328</v>
      </c>
      <c r="F168" s="171"/>
      <c r="G168" s="169">
        <v>4500</v>
      </c>
      <c r="H168" s="169"/>
      <c r="I168" s="168">
        <v>4500</v>
      </c>
      <c r="J168" s="168">
        <v>4500</v>
      </c>
      <c r="K168" s="168">
        <v>0</v>
      </c>
      <c r="L168" s="168">
        <v>4500</v>
      </c>
      <c r="M168" s="168">
        <v>0</v>
      </c>
      <c r="N168" s="168">
        <v>0</v>
      </c>
      <c r="O168" s="168">
        <v>0</v>
      </c>
      <c r="P168" s="168">
        <v>0</v>
      </c>
      <c r="Q168" s="168">
        <v>0</v>
      </c>
      <c r="R168" s="168">
        <v>0</v>
      </c>
      <c r="S168" s="168">
        <v>0</v>
      </c>
      <c r="T168" s="169">
        <v>0</v>
      </c>
      <c r="U168" s="169"/>
      <c r="V168" s="169">
        <v>0</v>
      </c>
      <c r="W168" s="169"/>
    </row>
    <row r="169" spans="1:23" ht="27.75" customHeight="1">
      <c r="A169" s="170"/>
      <c r="B169" s="170"/>
      <c r="C169" s="80"/>
      <c r="D169" s="80">
        <v>4420</v>
      </c>
      <c r="E169" s="171" t="s">
        <v>329</v>
      </c>
      <c r="F169" s="171"/>
      <c r="G169" s="169">
        <v>2000</v>
      </c>
      <c r="H169" s="169"/>
      <c r="I169" s="168">
        <v>2000</v>
      </c>
      <c r="J169" s="168">
        <v>2000</v>
      </c>
      <c r="K169" s="168">
        <v>0</v>
      </c>
      <c r="L169" s="168">
        <v>2000</v>
      </c>
      <c r="M169" s="168">
        <v>0</v>
      </c>
      <c r="N169" s="168">
        <v>0</v>
      </c>
      <c r="O169" s="168">
        <v>0</v>
      </c>
      <c r="P169" s="168">
        <v>0</v>
      </c>
      <c r="Q169" s="168">
        <v>0</v>
      </c>
      <c r="R169" s="168">
        <v>0</v>
      </c>
      <c r="S169" s="168">
        <v>0</v>
      </c>
      <c r="T169" s="169">
        <v>0</v>
      </c>
      <c r="U169" s="169"/>
      <c r="V169" s="169">
        <v>0</v>
      </c>
      <c r="W169" s="169"/>
    </row>
    <row r="170" spans="1:23" ht="27.75" customHeight="1">
      <c r="A170" s="170"/>
      <c r="B170" s="170"/>
      <c r="C170" s="80"/>
      <c r="D170" s="80">
        <v>4430</v>
      </c>
      <c r="E170" s="171" t="s">
        <v>296</v>
      </c>
      <c r="F170" s="171"/>
      <c r="G170" s="169">
        <v>11300</v>
      </c>
      <c r="H170" s="169"/>
      <c r="I170" s="168">
        <v>11300</v>
      </c>
      <c r="J170" s="168">
        <v>11300</v>
      </c>
      <c r="K170" s="168">
        <v>0</v>
      </c>
      <c r="L170" s="168">
        <v>11300</v>
      </c>
      <c r="M170" s="168">
        <v>0</v>
      </c>
      <c r="N170" s="168">
        <v>0</v>
      </c>
      <c r="O170" s="168">
        <v>0</v>
      </c>
      <c r="P170" s="168">
        <v>0</v>
      </c>
      <c r="Q170" s="168">
        <v>0</v>
      </c>
      <c r="R170" s="168">
        <v>0</v>
      </c>
      <c r="S170" s="168">
        <v>0</v>
      </c>
      <c r="T170" s="169">
        <v>0</v>
      </c>
      <c r="U170" s="169"/>
      <c r="V170" s="169">
        <v>0</v>
      </c>
      <c r="W170" s="169"/>
    </row>
    <row r="171" spans="1:23" ht="27.75" customHeight="1">
      <c r="A171" s="170"/>
      <c r="B171" s="170"/>
      <c r="C171" s="80"/>
      <c r="D171" s="80">
        <v>4440</v>
      </c>
      <c r="E171" s="171" t="s">
        <v>338</v>
      </c>
      <c r="F171" s="171"/>
      <c r="G171" s="169">
        <v>171870</v>
      </c>
      <c r="H171" s="169"/>
      <c r="I171" s="168">
        <v>171870</v>
      </c>
      <c r="J171" s="168">
        <v>171870</v>
      </c>
      <c r="K171" s="168">
        <v>0</v>
      </c>
      <c r="L171" s="168">
        <v>171870</v>
      </c>
      <c r="M171" s="168">
        <v>0</v>
      </c>
      <c r="N171" s="168">
        <v>0</v>
      </c>
      <c r="O171" s="168">
        <v>0</v>
      </c>
      <c r="P171" s="168">
        <v>0</v>
      </c>
      <c r="Q171" s="168">
        <v>0</v>
      </c>
      <c r="R171" s="168">
        <v>0</v>
      </c>
      <c r="S171" s="168">
        <v>0</v>
      </c>
      <c r="T171" s="169">
        <v>0</v>
      </c>
      <c r="U171" s="169"/>
      <c r="V171" s="169">
        <v>0</v>
      </c>
      <c r="W171" s="169"/>
    </row>
    <row r="172" spans="1:23" ht="27.75" customHeight="1">
      <c r="A172" s="170"/>
      <c r="B172" s="170"/>
      <c r="C172" s="80"/>
      <c r="D172" s="80">
        <v>4520</v>
      </c>
      <c r="E172" s="171" t="s">
        <v>464</v>
      </c>
      <c r="F172" s="171"/>
      <c r="G172" s="169">
        <v>6700</v>
      </c>
      <c r="H172" s="169"/>
      <c r="I172" s="168">
        <v>6700</v>
      </c>
      <c r="J172" s="168">
        <v>6700</v>
      </c>
      <c r="K172" s="168">
        <v>0</v>
      </c>
      <c r="L172" s="168">
        <v>6700</v>
      </c>
      <c r="M172" s="168">
        <v>0</v>
      </c>
      <c r="N172" s="168">
        <v>0</v>
      </c>
      <c r="O172" s="168">
        <v>0</v>
      </c>
      <c r="P172" s="168">
        <v>0</v>
      </c>
      <c r="Q172" s="168">
        <v>0</v>
      </c>
      <c r="R172" s="168">
        <v>0</v>
      </c>
      <c r="S172" s="168">
        <v>0</v>
      </c>
      <c r="T172" s="169">
        <v>0</v>
      </c>
      <c r="U172" s="169"/>
      <c r="V172" s="169">
        <v>0</v>
      </c>
      <c r="W172" s="169"/>
    </row>
    <row r="173" spans="1:23" ht="27.75" customHeight="1">
      <c r="A173" s="170"/>
      <c r="B173" s="170"/>
      <c r="C173" s="80"/>
      <c r="D173" s="80">
        <v>4700</v>
      </c>
      <c r="E173" s="171" t="s">
        <v>339</v>
      </c>
      <c r="F173" s="171"/>
      <c r="G173" s="169">
        <v>1000</v>
      </c>
      <c r="H173" s="169"/>
      <c r="I173" s="168">
        <v>1000</v>
      </c>
      <c r="J173" s="168">
        <v>1000</v>
      </c>
      <c r="K173" s="168">
        <v>0</v>
      </c>
      <c r="L173" s="168">
        <v>1000</v>
      </c>
      <c r="M173" s="168">
        <v>0</v>
      </c>
      <c r="N173" s="168">
        <v>0</v>
      </c>
      <c r="O173" s="168">
        <v>0</v>
      </c>
      <c r="P173" s="168">
        <v>0</v>
      </c>
      <c r="Q173" s="168">
        <v>0</v>
      </c>
      <c r="R173" s="168">
        <v>0</v>
      </c>
      <c r="S173" s="168">
        <v>0</v>
      </c>
      <c r="T173" s="169">
        <v>0</v>
      </c>
      <c r="U173" s="169"/>
      <c r="V173" s="169">
        <v>0</v>
      </c>
      <c r="W173" s="169"/>
    </row>
    <row r="174" spans="1:23" ht="27.75" customHeight="1">
      <c r="A174" s="170"/>
      <c r="B174" s="170"/>
      <c r="C174" s="80">
        <v>80103</v>
      </c>
      <c r="D174" s="80"/>
      <c r="E174" s="171" t="s">
        <v>467</v>
      </c>
      <c r="F174" s="171"/>
      <c r="G174" s="169">
        <v>120633</v>
      </c>
      <c r="H174" s="169"/>
      <c r="I174" s="168">
        <v>120633</v>
      </c>
      <c r="J174" s="168">
        <v>0</v>
      </c>
      <c r="K174" s="168">
        <v>0</v>
      </c>
      <c r="L174" s="168">
        <v>0</v>
      </c>
      <c r="M174" s="168">
        <v>120633</v>
      </c>
      <c r="N174" s="168">
        <v>0</v>
      </c>
      <c r="O174" s="168">
        <v>0</v>
      </c>
      <c r="P174" s="168">
        <v>0</v>
      </c>
      <c r="Q174" s="168">
        <v>0</v>
      </c>
      <c r="R174" s="168">
        <v>0</v>
      </c>
      <c r="S174" s="168">
        <v>0</v>
      </c>
      <c r="T174" s="169">
        <v>0</v>
      </c>
      <c r="U174" s="169"/>
      <c r="V174" s="169">
        <v>0</v>
      </c>
      <c r="W174" s="169"/>
    </row>
    <row r="175" spans="1:23" ht="27.75" customHeight="1">
      <c r="A175" s="170"/>
      <c r="B175" s="170"/>
      <c r="C175" s="80"/>
      <c r="D175" s="80">
        <v>2590</v>
      </c>
      <c r="E175" s="171" t="s">
        <v>352</v>
      </c>
      <c r="F175" s="171"/>
      <c r="G175" s="169">
        <v>120633</v>
      </c>
      <c r="H175" s="169"/>
      <c r="I175" s="168">
        <v>120633</v>
      </c>
      <c r="J175" s="168">
        <v>0</v>
      </c>
      <c r="K175" s="168">
        <v>0</v>
      </c>
      <c r="L175" s="168">
        <v>0</v>
      </c>
      <c r="M175" s="168">
        <v>120633</v>
      </c>
      <c r="N175" s="168">
        <v>0</v>
      </c>
      <c r="O175" s="168">
        <v>0</v>
      </c>
      <c r="P175" s="168">
        <v>0</v>
      </c>
      <c r="Q175" s="168">
        <v>0</v>
      </c>
      <c r="R175" s="168">
        <v>0</v>
      </c>
      <c r="S175" s="168">
        <v>0</v>
      </c>
      <c r="T175" s="169">
        <v>0</v>
      </c>
      <c r="U175" s="169"/>
      <c r="V175" s="169">
        <v>0</v>
      </c>
      <c r="W175" s="169"/>
    </row>
    <row r="176" spans="1:23" ht="27.75" customHeight="1">
      <c r="A176" s="170"/>
      <c r="B176" s="170"/>
      <c r="C176" s="80">
        <v>80104</v>
      </c>
      <c r="D176" s="80"/>
      <c r="E176" s="171" t="s">
        <v>355</v>
      </c>
      <c r="F176" s="171"/>
      <c r="G176" s="169">
        <v>3147662</v>
      </c>
      <c r="H176" s="169"/>
      <c r="I176" s="168">
        <v>3147662</v>
      </c>
      <c r="J176" s="168">
        <v>2647378</v>
      </c>
      <c r="K176" s="168">
        <v>1516564</v>
      </c>
      <c r="L176" s="168">
        <v>1130814</v>
      </c>
      <c r="M176" s="168">
        <v>416384</v>
      </c>
      <c r="N176" s="168">
        <v>83900</v>
      </c>
      <c r="O176" s="168">
        <v>0</v>
      </c>
      <c r="P176" s="168">
        <v>0</v>
      </c>
      <c r="Q176" s="168">
        <v>0</v>
      </c>
      <c r="R176" s="168">
        <v>0</v>
      </c>
      <c r="S176" s="168">
        <v>0</v>
      </c>
      <c r="T176" s="169">
        <v>0</v>
      </c>
      <c r="U176" s="169"/>
      <c r="V176" s="169">
        <v>0</v>
      </c>
      <c r="W176" s="169"/>
    </row>
    <row r="177" spans="1:23" ht="27.75" customHeight="1">
      <c r="A177" s="170"/>
      <c r="B177" s="170"/>
      <c r="C177" s="80"/>
      <c r="D177" s="80">
        <v>2540</v>
      </c>
      <c r="E177" s="171" t="s">
        <v>356</v>
      </c>
      <c r="F177" s="171"/>
      <c r="G177" s="169">
        <v>416384</v>
      </c>
      <c r="H177" s="169"/>
      <c r="I177" s="168">
        <v>416384</v>
      </c>
      <c r="J177" s="168">
        <v>0</v>
      </c>
      <c r="K177" s="168">
        <v>0</v>
      </c>
      <c r="L177" s="168">
        <v>0</v>
      </c>
      <c r="M177" s="168">
        <v>416384</v>
      </c>
      <c r="N177" s="168">
        <v>0</v>
      </c>
      <c r="O177" s="168">
        <v>0</v>
      </c>
      <c r="P177" s="168">
        <v>0</v>
      </c>
      <c r="Q177" s="168">
        <v>0</v>
      </c>
      <c r="R177" s="168">
        <v>0</v>
      </c>
      <c r="S177" s="168">
        <v>0</v>
      </c>
      <c r="T177" s="169">
        <v>0</v>
      </c>
      <c r="U177" s="169"/>
      <c r="V177" s="169">
        <v>0</v>
      </c>
      <c r="W177" s="169"/>
    </row>
    <row r="178" spans="1:23" ht="27.75" customHeight="1">
      <c r="A178" s="170"/>
      <c r="B178" s="170"/>
      <c r="C178" s="80"/>
      <c r="D178" s="80">
        <v>3020</v>
      </c>
      <c r="E178" s="171" t="s">
        <v>331</v>
      </c>
      <c r="F178" s="171"/>
      <c r="G178" s="169">
        <v>79300</v>
      </c>
      <c r="H178" s="169"/>
      <c r="I178" s="168">
        <v>79300</v>
      </c>
      <c r="J178" s="168">
        <v>0</v>
      </c>
      <c r="K178" s="168">
        <v>0</v>
      </c>
      <c r="L178" s="168">
        <v>0</v>
      </c>
      <c r="M178" s="168">
        <v>0</v>
      </c>
      <c r="N178" s="168">
        <v>79300</v>
      </c>
      <c r="O178" s="168">
        <v>0</v>
      </c>
      <c r="P178" s="168">
        <v>0</v>
      </c>
      <c r="Q178" s="168">
        <v>0</v>
      </c>
      <c r="R178" s="168">
        <v>0</v>
      </c>
      <c r="S178" s="168">
        <v>0</v>
      </c>
      <c r="T178" s="169">
        <v>0</v>
      </c>
      <c r="U178" s="169"/>
      <c r="V178" s="169">
        <v>0</v>
      </c>
      <c r="W178" s="169"/>
    </row>
    <row r="179" spans="1:23" ht="27.75" customHeight="1">
      <c r="A179" s="170"/>
      <c r="B179" s="170"/>
      <c r="C179" s="80"/>
      <c r="D179" s="80">
        <v>3030</v>
      </c>
      <c r="E179" s="171" t="s">
        <v>327</v>
      </c>
      <c r="F179" s="171"/>
      <c r="G179" s="169">
        <v>4600</v>
      </c>
      <c r="H179" s="169"/>
      <c r="I179" s="168">
        <v>4600</v>
      </c>
      <c r="J179" s="168">
        <v>0</v>
      </c>
      <c r="K179" s="168">
        <v>0</v>
      </c>
      <c r="L179" s="168">
        <v>0</v>
      </c>
      <c r="M179" s="168">
        <v>0</v>
      </c>
      <c r="N179" s="168">
        <v>4600</v>
      </c>
      <c r="O179" s="168">
        <v>0</v>
      </c>
      <c r="P179" s="168">
        <v>0</v>
      </c>
      <c r="Q179" s="168">
        <v>0</v>
      </c>
      <c r="R179" s="168">
        <v>0</v>
      </c>
      <c r="S179" s="168">
        <v>0</v>
      </c>
      <c r="T179" s="169">
        <v>0</v>
      </c>
      <c r="U179" s="169"/>
      <c r="V179" s="169">
        <v>0</v>
      </c>
      <c r="W179" s="169"/>
    </row>
    <row r="180" spans="1:23" ht="27.75" customHeight="1">
      <c r="A180" s="170"/>
      <c r="B180" s="170"/>
      <c r="C180" s="80"/>
      <c r="D180" s="80">
        <v>4010</v>
      </c>
      <c r="E180" s="171" t="s">
        <v>324</v>
      </c>
      <c r="F180" s="171"/>
      <c r="G180" s="169">
        <v>1166411</v>
      </c>
      <c r="H180" s="169"/>
      <c r="I180" s="168">
        <v>1166411</v>
      </c>
      <c r="J180" s="168">
        <v>1166411</v>
      </c>
      <c r="K180" s="168">
        <v>1166411</v>
      </c>
      <c r="L180" s="168">
        <v>0</v>
      </c>
      <c r="M180" s="168">
        <v>0</v>
      </c>
      <c r="N180" s="168">
        <v>0</v>
      </c>
      <c r="O180" s="168">
        <v>0</v>
      </c>
      <c r="P180" s="168">
        <v>0</v>
      </c>
      <c r="Q180" s="168">
        <v>0</v>
      </c>
      <c r="R180" s="168">
        <v>0</v>
      </c>
      <c r="S180" s="168">
        <v>0</v>
      </c>
      <c r="T180" s="169">
        <v>0</v>
      </c>
      <c r="U180" s="169"/>
      <c r="V180" s="169">
        <v>0</v>
      </c>
      <c r="W180" s="169"/>
    </row>
    <row r="181" spans="1:23" ht="27.75" customHeight="1">
      <c r="A181" s="170"/>
      <c r="B181" s="170"/>
      <c r="C181" s="80"/>
      <c r="D181" s="80">
        <v>4040</v>
      </c>
      <c r="E181" s="171" t="s">
        <v>325</v>
      </c>
      <c r="F181" s="171"/>
      <c r="G181" s="169">
        <v>92400</v>
      </c>
      <c r="H181" s="169"/>
      <c r="I181" s="168">
        <v>92400</v>
      </c>
      <c r="J181" s="168">
        <v>92400</v>
      </c>
      <c r="K181" s="168">
        <v>92400</v>
      </c>
      <c r="L181" s="168">
        <v>0</v>
      </c>
      <c r="M181" s="168">
        <v>0</v>
      </c>
      <c r="N181" s="168">
        <v>0</v>
      </c>
      <c r="O181" s="168">
        <v>0</v>
      </c>
      <c r="P181" s="168">
        <v>0</v>
      </c>
      <c r="Q181" s="168">
        <v>0</v>
      </c>
      <c r="R181" s="168">
        <v>0</v>
      </c>
      <c r="S181" s="168">
        <v>0</v>
      </c>
      <c r="T181" s="169">
        <v>0</v>
      </c>
      <c r="U181" s="169"/>
      <c r="V181" s="169">
        <v>0</v>
      </c>
      <c r="W181" s="169"/>
    </row>
    <row r="182" spans="1:23" ht="27.75" customHeight="1">
      <c r="A182" s="170"/>
      <c r="B182" s="170"/>
      <c r="C182" s="80"/>
      <c r="D182" s="80">
        <v>4110</v>
      </c>
      <c r="E182" s="171" t="s">
        <v>303</v>
      </c>
      <c r="F182" s="171"/>
      <c r="G182" s="169">
        <v>226761</v>
      </c>
      <c r="H182" s="169"/>
      <c r="I182" s="168">
        <v>226761</v>
      </c>
      <c r="J182" s="168">
        <v>226761</v>
      </c>
      <c r="K182" s="168">
        <v>226761</v>
      </c>
      <c r="L182" s="168">
        <v>0</v>
      </c>
      <c r="M182" s="168">
        <v>0</v>
      </c>
      <c r="N182" s="168">
        <v>0</v>
      </c>
      <c r="O182" s="168">
        <v>0</v>
      </c>
      <c r="P182" s="168">
        <v>0</v>
      </c>
      <c r="Q182" s="168">
        <v>0</v>
      </c>
      <c r="R182" s="168">
        <v>0</v>
      </c>
      <c r="S182" s="168">
        <v>0</v>
      </c>
      <c r="T182" s="169">
        <v>0</v>
      </c>
      <c r="U182" s="169"/>
      <c r="V182" s="169">
        <v>0</v>
      </c>
      <c r="W182" s="169"/>
    </row>
    <row r="183" spans="1:23" ht="27.75" customHeight="1">
      <c r="A183" s="170"/>
      <c r="B183" s="170"/>
      <c r="C183" s="80"/>
      <c r="D183" s="80">
        <v>4120</v>
      </c>
      <c r="E183" s="171" t="s">
        <v>305</v>
      </c>
      <c r="F183" s="171"/>
      <c r="G183" s="169">
        <v>30992</v>
      </c>
      <c r="H183" s="169"/>
      <c r="I183" s="168">
        <v>30992</v>
      </c>
      <c r="J183" s="168">
        <v>30992</v>
      </c>
      <c r="K183" s="168">
        <v>30992</v>
      </c>
      <c r="L183" s="168">
        <v>0</v>
      </c>
      <c r="M183" s="168">
        <v>0</v>
      </c>
      <c r="N183" s="168">
        <v>0</v>
      </c>
      <c r="O183" s="168">
        <v>0</v>
      </c>
      <c r="P183" s="168">
        <v>0</v>
      </c>
      <c r="Q183" s="168">
        <v>0</v>
      </c>
      <c r="R183" s="168">
        <v>0</v>
      </c>
      <c r="S183" s="168">
        <v>0</v>
      </c>
      <c r="T183" s="169">
        <v>0</v>
      </c>
      <c r="U183" s="169"/>
      <c r="V183" s="169">
        <v>0</v>
      </c>
      <c r="W183" s="169"/>
    </row>
    <row r="184" spans="1:23" ht="27.75" customHeight="1">
      <c r="A184" s="170"/>
      <c r="B184" s="170"/>
      <c r="C184" s="80"/>
      <c r="D184" s="80">
        <v>4210</v>
      </c>
      <c r="E184" s="171" t="s">
        <v>309</v>
      </c>
      <c r="F184" s="171"/>
      <c r="G184" s="169">
        <v>80000</v>
      </c>
      <c r="H184" s="169"/>
      <c r="I184" s="168">
        <v>80000</v>
      </c>
      <c r="J184" s="168">
        <v>80000</v>
      </c>
      <c r="K184" s="168">
        <v>0</v>
      </c>
      <c r="L184" s="168">
        <v>80000</v>
      </c>
      <c r="M184" s="168">
        <v>0</v>
      </c>
      <c r="N184" s="168">
        <v>0</v>
      </c>
      <c r="O184" s="168">
        <v>0</v>
      </c>
      <c r="P184" s="168">
        <v>0</v>
      </c>
      <c r="Q184" s="168">
        <v>0</v>
      </c>
      <c r="R184" s="168">
        <v>0</v>
      </c>
      <c r="S184" s="168">
        <v>0</v>
      </c>
      <c r="T184" s="169">
        <v>0</v>
      </c>
      <c r="U184" s="169"/>
      <c r="V184" s="169">
        <v>0</v>
      </c>
      <c r="W184" s="169"/>
    </row>
    <row r="185" spans="1:23" ht="27.75" customHeight="1">
      <c r="A185" s="170"/>
      <c r="B185" s="170"/>
      <c r="C185" s="80"/>
      <c r="D185" s="80">
        <v>4220</v>
      </c>
      <c r="E185" s="171" t="s">
        <v>353</v>
      </c>
      <c r="F185" s="171"/>
      <c r="G185" s="169">
        <v>211500</v>
      </c>
      <c r="H185" s="169"/>
      <c r="I185" s="168">
        <v>211500</v>
      </c>
      <c r="J185" s="168">
        <v>211500</v>
      </c>
      <c r="K185" s="168">
        <v>0</v>
      </c>
      <c r="L185" s="168">
        <v>211500</v>
      </c>
      <c r="M185" s="168">
        <v>0</v>
      </c>
      <c r="N185" s="168">
        <v>0</v>
      </c>
      <c r="O185" s="168">
        <v>0</v>
      </c>
      <c r="P185" s="168">
        <v>0</v>
      </c>
      <c r="Q185" s="168">
        <v>0</v>
      </c>
      <c r="R185" s="168">
        <v>0</v>
      </c>
      <c r="S185" s="168">
        <v>0</v>
      </c>
      <c r="T185" s="169">
        <v>0</v>
      </c>
      <c r="U185" s="169"/>
      <c r="V185" s="169">
        <v>0</v>
      </c>
      <c r="W185" s="169"/>
    </row>
    <row r="186" spans="1:23" ht="27.75" customHeight="1">
      <c r="A186" s="170"/>
      <c r="B186" s="170"/>
      <c r="C186" s="80"/>
      <c r="D186" s="80">
        <v>4240</v>
      </c>
      <c r="E186" s="171" t="s">
        <v>354</v>
      </c>
      <c r="F186" s="171"/>
      <c r="G186" s="169">
        <v>6000</v>
      </c>
      <c r="H186" s="169"/>
      <c r="I186" s="168">
        <v>6000</v>
      </c>
      <c r="J186" s="168">
        <v>6000</v>
      </c>
      <c r="K186" s="168">
        <v>0</v>
      </c>
      <c r="L186" s="168">
        <v>6000</v>
      </c>
      <c r="M186" s="168">
        <v>0</v>
      </c>
      <c r="N186" s="168">
        <v>0</v>
      </c>
      <c r="O186" s="168">
        <v>0</v>
      </c>
      <c r="P186" s="168">
        <v>0</v>
      </c>
      <c r="Q186" s="168">
        <v>0</v>
      </c>
      <c r="R186" s="168">
        <v>0</v>
      </c>
      <c r="S186" s="168">
        <v>0</v>
      </c>
      <c r="T186" s="169">
        <v>0</v>
      </c>
      <c r="U186" s="169"/>
      <c r="V186" s="169">
        <v>0</v>
      </c>
      <c r="W186" s="169"/>
    </row>
    <row r="187" spans="1:23" ht="27.75" customHeight="1">
      <c r="A187" s="170"/>
      <c r="B187" s="170"/>
      <c r="C187" s="80"/>
      <c r="D187" s="80">
        <v>4260</v>
      </c>
      <c r="E187" s="171" t="s">
        <v>312</v>
      </c>
      <c r="F187" s="171"/>
      <c r="G187" s="169">
        <v>79000</v>
      </c>
      <c r="H187" s="169"/>
      <c r="I187" s="168">
        <v>79000</v>
      </c>
      <c r="J187" s="168">
        <v>79000</v>
      </c>
      <c r="K187" s="168">
        <v>0</v>
      </c>
      <c r="L187" s="168">
        <v>79000</v>
      </c>
      <c r="M187" s="168">
        <v>0</v>
      </c>
      <c r="N187" s="168">
        <v>0</v>
      </c>
      <c r="O187" s="168">
        <v>0</v>
      </c>
      <c r="P187" s="168">
        <v>0</v>
      </c>
      <c r="Q187" s="168">
        <v>0</v>
      </c>
      <c r="R187" s="168">
        <v>0</v>
      </c>
      <c r="S187" s="168">
        <v>0</v>
      </c>
      <c r="T187" s="169">
        <v>0</v>
      </c>
      <c r="U187" s="169"/>
      <c r="V187" s="169">
        <v>0</v>
      </c>
      <c r="W187" s="169"/>
    </row>
    <row r="188" spans="1:23" ht="27.75" customHeight="1">
      <c r="A188" s="170"/>
      <c r="B188" s="170"/>
      <c r="C188" s="80"/>
      <c r="D188" s="80">
        <v>4270</v>
      </c>
      <c r="E188" s="171" t="s">
        <v>313</v>
      </c>
      <c r="F188" s="171"/>
      <c r="G188" s="169">
        <v>67000</v>
      </c>
      <c r="H188" s="169"/>
      <c r="I188" s="168">
        <v>67000</v>
      </c>
      <c r="J188" s="168">
        <v>67000</v>
      </c>
      <c r="K188" s="168">
        <v>0</v>
      </c>
      <c r="L188" s="168">
        <v>67000</v>
      </c>
      <c r="M188" s="168">
        <v>0</v>
      </c>
      <c r="N188" s="168">
        <v>0</v>
      </c>
      <c r="O188" s="168">
        <v>0</v>
      </c>
      <c r="P188" s="168">
        <v>0</v>
      </c>
      <c r="Q188" s="168">
        <v>0</v>
      </c>
      <c r="R188" s="168">
        <v>0</v>
      </c>
      <c r="S188" s="168">
        <v>0</v>
      </c>
      <c r="T188" s="169">
        <v>0</v>
      </c>
      <c r="U188" s="169"/>
      <c r="V188" s="169">
        <v>0</v>
      </c>
      <c r="W188" s="169"/>
    </row>
    <row r="189" spans="1:23" ht="27.75" customHeight="1">
      <c r="A189" s="170"/>
      <c r="B189" s="170"/>
      <c r="C189" s="80"/>
      <c r="D189" s="80">
        <v>4280</v>
      </c>
      <c r="E189" s="171" t="s">
        <v>333</v>
      </c>
      <c r="F189" s="171"/>
      <c r="G189" s="169">
        <v>2000</v>
      </c>
      <c r="H189" s="169"/>
      <c r="I189" s="168">
        <v>2000</v>
      </c>
      <c r="J189" s="168">
        <v>2000</v>
      </c>
      <c r="K189" s="168">
        <v>0</v>
      </c>
      <c r="L189" s="168">
        <v>2000</v>
      </c>
      <c r="M189" s="168">
        <v>0</v>
      </c>
      <c r="N189" s="168">
        <v>0</v>
      </c>
      <c r="O189" s="168">
        <v>0</v>
      </c>
      <c r="P189" s="168">
        <v>0</v>
      </c>
      <c r="Q189" s="168">
        <v>0</v>
      </c>
      <c r="R189" s="168">
        <v>0</v>
      </c>
      <c r="S189" s="168">
        <v>0</v>
      </c>
      <c r="T189" s="169">
        <v>0</v>
      </c>
      <c r="U189" s="169"/>
      <c r="V189" s="169">
        <v>0</v>
      </c>
      <c r="W189" s="169"/>
    </row>
    <row r="190" spans="1:23" ht="27.75" customHeight="1">
      <c r="A190" s="170"/>
      <c r="B190" s="170"/>
      <c r="C190" s="80"/>
      <c r="D190" s="80">
        <v>4300</v>
      </c>
      <c r="E190" s="171" t="s">
        <v>310</v>
      </c>
      <c r="F190" s="171"/>
      <c r="G190" s="169">
        <v>18100</v>
      </c>
      <c r="H190" s="169"/>
      <c r="I190" s="168">
        <v>18100</v>
      </c>
      <c r="J190" s="168">
        <v>18100</v>
      </c>
      <c r="K190" s="168">
        <v>0</v>
      </c>
      <c r="L190" s="168">
        <v>18100</v>
      </c>
      <c r="M190" s="168">
        <v>0</v>
      </c>
      <c r="N190" s="168">
        <v>0</v>
      </c>
      <c r="O190" s="168">
        <v>0</v>
      </c>
      <c r="P190" s="168">
        <v>0</v>
      </c>
      <c r="Q190" s="168">
        <v>0</v>
      </c>
      <c r="R190" s="168">
        <v>0</v>
      </c>
      <c r="S190" s="168">
        <v>0</v>
      </c>
      <c r="T190" s="169">
        <v>0</v>
      </c>
      <c r="U190" s="169"/>
      <c r="V190" s="169">
        <v>0</v>
      </c>
      <c r="W190" s="169"/>
    </row>
    <row r="191" spans="1:23" ht="27.75" customHeight="1">
      <c r="A191" s="170"/>
      <c r="B191" s="170"/>
      <c r="C191" s="80"/>
      <c r="D191" s="80">
        <v>4330</v>
      </c>
      <c r="E191" s="171" t="s">
        <v>317</v>
      </c>
      <c r="F191" s="171"/>
      <c r="G191" s="169">
        <v>583804</v>
      </c>
      <c r="H191" s="169"/>
      <c r="I191" s="168">
        <v>583804</v>
      </c>
      <c r="J191" s="168">
        <v>583804</v>
      </c>
      <c r="K191" s="168">
        <v>0</v>
      </c>
      <c r="L191" s="168">
        <v>583804</v>
      </c>
      <c r="M191" s="168">
        <v>0</v>
      </c>
      <c r="N191" s="168">
        <v>0</v>
      </c>
      <c r="O191" s="168">
        <v>0</v>
      </c>
      <c r="P191" s="168">
        <v>0</v>
      </c>
      <c r="Q191" s="168">
        <v>0</v>
      </c>
      <c r="R191" s="168">
        <v>0</v>
      </c>
      <c r="S191" s="168">
        <v>0</v>
      </c>
      <c r="T191" s="169">
        <v>0</v>
      </c>
      <c r="U191" s="169"/>
      <c r="V191" s="169">
        <v>0</v>
      </c>
      <c r="W191" s="169"/>
    </row>
    <row r="192" spans="1:23" ht="27.75" customHeight="1">
      <c r="A192" s="170"/>
      <c r="B192" s="170"/>
      <c r="C192" s="80"/>
      <c r="D192" s="80">
        <v>4350</v>
      </c>
      <c r="E192" s="171" t="s">
        <v>314</v>
      </c>
      <c r="F192" s="171"/>
      <c r="G192" s="169">
        <v>1200</v>
      </c>
      <c r="H192" s="169"/>
      <c r="I192" s="168">
        <v>1200</v>
      </c>
      <c r="J192" s="168">
        <v>1200</v>
      </c>
      <c r="K192" s="168">
        <v>0</v>
      </c>
      <c r="L192" s="168">
        <v>1200</v>
      </c>
      <c r="M192" s="168">
        <v>0</v>
      </c>
      <c r="N192" s="168">
        <v>0</v>
      </c>
      <c r="O192" s="168">
        <v>0</v>
      </c>
      <c r="P192" s="168">
        <v>0</v>
      </c>
      <c r="Q192" s="168">
        <v>0</v>
      </c>
      <c r="R192" s="168">
        <v>0</v>
      </c>
      <c r="S192" s="168">
        <v>0</v>
      </c>
      <c r="T192" s="169">
        <v>0</v>
      </c>
      <c r="U192" s="169"/>
      <c r="V192" s="169">
        <v>0</v>
      </c>
      <c r="W192" s="169"/>
    </row>
    <row r="193" spans="1:23" ht="27.75" customHeight="1">
      <c r="A193" s="170"/>
      <c r="B193" s="170"/>
      <c r="C193" s="80"/>
      <c r="D193" s="80">
        <v>4370</v>
      </c>
      <c r="E193" s="171" t="s">
        <v>335</v>
      </c>
      <c r="F193" s="171"/>
      <c r="G193" s="169">
        <v>3100</v>
      </c>
      <c r="H193" s="169"/>
      <c r="I193" s="168">
        <v>3100</v>
      </c>
      <c r="J193" s="168">
        <v>3100</v>
      </c>
      <c r="K193" s="168">
        <v>0</v>
      </c>
      <c r="L193" s="168">
        <v>3100</v>
      </c>
      <c r="M193" s="168">
        <v>0</v>
      </c>
      <c r="N193" s="168">
        <v>0</v>
      </c>
      <c r="O193" s="168">
        <v>0</v>
      </c>
      <c r="P193" s="168">
        <v>0</v>
      </c>
      <c r="Q193" s="168">
        <v>0</v>
      </c>
      <c r="R193" s="168">
        <v>0</v>
      </c>
      <c r="S193" s="168">
        <v>0</v>
      </c>
      <c r="T193" s="169">
        <v>0</v>
      </c>
      <c r="U193" s="169"/>
      <c r="V193" s="169">
        <v>0</v>
      </c>
      <c r="W193" s="169"/>
    </row>
    <row r="194" spans="1:23" ht="27.75" customHeight="1">
      <c r="A194" s="170"/>
      <c r="B194" s="170"/>
      <c r="C194" s="80"/>
      <c r="D194" s="80">
        <v>4410</v>
      </c>
      <c r="E194" s="171" t="s">
        <v>328</v>
      </c>
      <c r="F194" s="171"/>
      <c r="G194" s="169">
        <v>3800</v>
      </c>
      <c r="H194" s="169"/>
      <c r="I194" s="168">
        <v>3800</v>
      </c>
      <c r="J194" s="168">
        <v>3800</v>
      </c>
      <c r="K194" s="168">
        <v>0</v>
      </c>
      <c r="L194" s="168">
        <v>3800</v>
      </c>
      <c r="M194" s="168">
        <v>0</v>
      </c>
      <c r="N194" s="168">
        <v>0</v>
      </c>
      <c r="O194" s="168">
        <v>0</v>
      </c>
      <c r="P194" s="168">
        <v>0</v>
      </c>
      <c r="Q194" s="168">
        <v>0</v>
      </c>
      <c r="R194" s="168">
        <v>0</v>
      </c>
      <c r="S194" s="168">
        <v>0</v>
      </c>
      <c r="T194" s="169">
        <v>0</v>
      </c>
      <c r="U194" s="169"/>
      <c r="V194" s="169">
        <v>0</v>
      </c>
      <c r="W194" s="169"/>
    </row>
    <row r="195" spans="1:23" ht="27.75" customHeight="1">
      <c r="A195" s="170"/>
      <c r="B195" s="170"/>
      <c r="C195" s="80"/>
      <c r="D195" s="80">
        <v>4430</v>
      </c>
      <c r="E195" s="171" t="s">
        <v>296</v>
      </c>
      <c r="F195" s="171"/>
      <c r="G195" s="169">
        <v>4300</v>
      </c>
      <c r="H195" s="169"/>
      <c r="I195" s="168">
        <v>4300</v>
      </c>
      <c r="J195" s="168">
        <v>4300</v>
      </c>
      <c r="K195" s="168">
        <v>0</v>
      </c>
      <c r="L195" s="168">
        <v>4300</v>
      </c>
      <c r="M195" s="168">
        <v>0</v>
      </c>
      <c r="N195" s="168">
        <v>0</v>
      </c>
      <c r="O195" s="168">
        <v>0</v>
      </c>
      <c r="P195" s="168">
        <v>0</v>
      </c>
      <c r="Q195" s="168">
        <v>0</v>
      </c>
      <c r="R195" s="168">
        <v>0</v>
      </c>
      <c r="S195" s="168">
        <v>0</v>
      </c>
      <c r="T195" s="169">
        <v>0</v>
      </c>
      <c r="U195" s="169"/>
      <c r="V195" s="169">
        <v>0</v>
      </c>
      <c r="W195" s="169"/>
    </row>
    <row r="196" spans="1:23" ht="27.75" customHeight="1">
      <c r="A196" s="170"/>
      <c r="B196" s="170"/>
      <c r="C196" s="80"/>
      <c r="D196" s="80">
        <v>4440</v>
      </c>
      <c r="E196" s="171" t="s">
        <v>338</v>
      </c>
      <c r="F196" s="171"/>
      <c r="G196" s="169">
        <v>66610</v>
      </c>
      <c r="H196" s="169"/>
      <c r="I196" s="168">
        <v>66610</v>
      </c>
      <c r="J196" s="168">
        <v>66610</v>
      </c>
      <c r="K196" s="168">
        <v>0</v>
      </c>
      <c r="L196" s="168">
        <v>66610</v>
      </c>
      <c r="M196" s="168">
        <v>0</v>
      </c>
      <c r="N196" s="168">
        <v>0</v>
      </c>
      <c r="O196" s="168">
        <v>0</v>
      </c>
      <c r="P196" s="168">
        <v>0</v>
      </c>
      <c r="Q196" s="168">
        <v>0</v>
      </c>
      <c r="R196" s="168">
        <v>0</v>
      </c>
      <c r="S196" s="168">
        <v>0</v>
      </c>
      <c r="T196" s="169">
        <v>0</v>
      </c>
      <c r="U196" s="169"/>
      <c r="V196" s="169">
        <v>0</v>
      </c>
      <c r="W196" s="169"/>
    </row>
    <row r="197" spans="1:23" ht="27.75" customHeight="1">
      <c r="A197" s="170"/>
      <c r="B197" s="170"/>
      <c r="C197" s="80"/>
      <c r="D197" s="80">
        <v>4520</v>
      </c>
      <c r="E197" s="171" t="s">
        <v>464</v>
      </c>
      <c r="F197" s="171"/>
      <c r="G197" s="169">
        <v>3400</v>
      </c>
      <c r="H197" s="169"/>
      <c r="I197" s="168">
        <v>3400</v>
      </c>
      <c r="J197" s="168">
        <v>3400</v>
      </c>
      <c r="K197" s="168">
        <v>0</v>
      </c>
      <c r="L197" s="168">
        <v>3400</v>
      </c>
      <c r="M197" s="168">
        <v>0</v>
      </c>
      <c r="N197" s="168">
        <v>0</v>
      </c>
      <c r="O197" s="168">
        <v>0</v>
      </c>
      <c r="P197" s="168">
        <v>0</v>
      </c>
      <c r="Q197" s="168">
        <v>0</v>
      </c>
      <c r="R197" s="168">
        <v>0</v>
      </c>
      <c r="S197" s="168">
        <v>0</v>
      </c>
      <c r="T197" s="169">
        <v>0</v>
      </c>
      <c r="U197" s="169"/>
      <c r="V197" s="169">
        <v>0</v>
      </c>
      <c r="W197" s="169"/>
    </row>
    <row r="198" spans="1:23" ht="27.75" customHeight="1">
      <c r="A198" s="170"/>
      <c r="B198" s="170"/>
      <c r="C198" s="80"/>
      <c r="D198" s="80">
        <v>4700</v>
      </c>
      <c r="E198" s="171" t="s">
        <v>339</v>
      </c>
      <c r="F198" s="171"/>
      <c r="G198" s="169">
        <v>1000</v>
      </c>
      <c r="H198" s="169"/>
      <c r="I198" s="168">
        <v>1000</v>
      </c>
      <c r="J198" s="168">
        <v>1000</v>
      </c>
      <c r="K198" s="168">
        <v>0</v>
      </c>
      <c r="L198" s="168">
        <v>1000</v>
      </c>
      <c r="M198" s="168">
        <v>0</v>
      </c>
      <c r="N198" s="168">
        <v>0</v>
      </c>
      <c r="O198" s="168">
        <v>0</v>
      </c>
      <c r="P198" s="168">
        <v>0</v>
      </c>
      <c r="Q198" s="168">
        <v>0</v>
      </c>
      <c r="R198" s="168">
        <v>0</v>
      </c>
      <c r="S198" s="168">
        <v>0</v>
      </c>
      <c r="T198" s="169">
        <v>0</v>
      </c>
      <c r="U198" s="169"/>
      <c r="V198" s="169">
        <v>0</v>
      </c>
      <c r="W198" s="169"/>
    </row>
    <row r="199" spans="1:23" s="82" customFormat="1" ht="27.75" customHeight="1">
      <c r="A199" s="170"/>
      <c r="B199" s="170"/>
      <c r="C199" s="80">
        <v>80110</v>
      </c>
      <c r="D199" s="80"/>
      <c r="E199" s="171" t="s">
        <v>135</v>
      </c>
      <c r="F199" s="171"/>
      <c r="G199" s="169">
        <v>2350994</v>
      </c>
      <c r="H199" s="169"/>
      <c r="I199" s="168">
        <v>2350994</v>
      </c>
      <c r="J199" s="168">
        <v>2233004</v>
      </c>
      <c r="K199" s="168">
        <v>1757353</v>
      </c>
      <c r="L199" s="168">
        <v>475651</v>
      </c>
      <c r="M199" s="168">
        <v>0</v>
      </c>
      <c r="N199" s="168">
        <v>117990</v>
      </c>
      <c r="O199" s="168">
        <v>0</v>
      </c>
      <c r="P199" s="168">
        <v>0</v>
      </c>
      <c r="Q199" s="168">
        <v>0</v>
      </c>
      <c r="R199" s="168">
        <v>0</v>
      </c>
      <c r="S199" s="168">
        <v>0</v>
      </c>
      <c r="T199" s="169">
        <v>0</v>
      </c>
      <c r="U199" s="169"/>
      <c r="V199" s="169">
        <v>0</v>
      </c>
      <c r="W199" s="169"/>
    </row>
    <row r="200" spans="1:23" ht="27.75" customHeight="1">
      <c r="A200" s="170"/>
      <c r="B200" s="170"/>
      <c r="C200" s="80"/>
      <c r="D200" s="80">
        <v>3020</v>
      </c>
      <c r="E200" s="171" t="s">
        <v>331</v>
      </c>
      <c r="F200" s="171"/>
      <c r="G200" s="169">
        <v>112578</v>
      </c>
      <c r="H200" s="169"/>
      <c r="I200" s="168">
        <v>112578</v>
      </c>
      <c r="J200" s="168">
        <v>0</v>
      </c>
      <c r="K200" s="168">
        <v>0</v>
      </c>
      <c r="L200" s="168">
        <v>0</v>
      </c>
      <c r="M200" s="168">
        <v>0</v>
      </c>
      <c r="N200" s="168">
        <v>112578</v>
      </c>
      <c r="O200" s="168">
        <v>0</v>
      </c>
      <c r="P200" s="168">
        <v>0</v>
      </c>
      <c r="Q200" s="168">
        <v>0</v>
      </c>
      <c r="R200" s="168">
        <v>0</v>
      </c>
      <c r="S200" s="168">
        <v>0</v>
      </c>
      <c r="T200" s="169">
        <v>0</v>
      </c>
      <c r="U200" s="169"/>
      <c r="V200" s="169">
        <v>0</v>
      </c>
      <c r="W200" s="169"/>
    </row>
    <row r="201" spans="1:23" ht="27.75" customHeight="1">
      <c r="A201" s="170"/>
      <c r="B201" s="170"/>
      <c r="C201" s="80"/>
      <c r="D201" s="80">
        <v>3030</v>
      </c>
      <c r="E201" s="171" t="s">
        <v>327</v>
      </c>
      <c r="F201" s="171"/>
      <c r="G201" s="169">
        <v>5412</v>
      </c>
      <c r="H201" s="169"/>
      <c r="I201" s="168">
        <v>5412</v>
      </c>
      <c r="J201" s="168">
        <v>0</v>
      </c>
      <c r="K201" s="168">
        <v>0</v>
      </c>
      <c r="L201" s="168">
        <v>0</v>
      </c>
      <c r="M201" s="168">
        <v>0</v>
      </c>
      <c r="N201" s="168">
        <v>5412</v>
      </c>
      <c r="O201" s="168">
        <v>0</v>
      </c>
      <c r="P201" s="168">
        <v>0</v>
      </c>
      <c r="Q201" s="168">
        <v>0</v>
      </c>
      <c r="R201" s="168">
        <v>0</v>
      </c>
      <c r="S201" s="168">
        <v>0</v>
      </c>
      <c r="T201" s="169">
        <v>0</v>
      </c>
      <c r="U201" s="169"/>
      <c r="V201" s="169">
        <v>0</v>
      </c>
      <c r="W201" s="169"/>
    </row>
    <row r="202" spans="1:23" ht="27.75" customHeight="1">
      <c r="A202" s="170"/>
      <c r="B202" s="170"/>
      <c r="C202" s="80"/>
      <c r="D202" s="80">
        <v>4010</v>
      </c>
      <c r="E202" s="171" t="s">
        <v>324</v>
      </c>
      <c r="F202" s="171"/>
      <c r="G202" s="169">
        <v>1349897</v>
      </c>
      <c r="H202" s="169"/>
      <c r="I202" s="168">
        <v>1349897</v>
      </c>
      <c r="J202" s="168">
        <v>1349897</v>
      </c>
      <c r="K202" s="168">
        <v>1349897</v>
      </c>
      <c r="L202" s="168">
        <v>0</v>
      </c>
      <c r="M202" s="168">
        <v>0</v>
      </c>
      <c r="N202" s="168">
        <v>0</v>
      </c>
      <c r="O202" s="168">
        <v>0</v>
      </c>
      <c r="P202" s="168">
        <v>0</v>
      </c>
      <c r="Q202" s="168">
        <v>0</v>
      </c>
      <c r="R202" s="168">
        <v>0</v>
      </c>
      <c r="S202" s="168">
        <v>0</v>
      </c>
      <c r="T202" s="169">
        <v>0</v>
      </c>
      <c r="U202" s="169"/>
      <c r="V202" s="169">
        <v>0</v>
      </c>
      <c r="W202" s="169"/>
    </row>
    <row r="203" spans="1:23" ht="27.75" customHeight="1">
      <c r="A203" s="170"/>
      <c r="B203" s="170"/>
      <c r="C203" s="80"/>
      <c r="D203" s="80">
        <v>4040</v>
      </c>
      <c r="E203" s="171" t="s">
        <v>325</v>
      </c>
      <c r="F203" s="171"/>
      <c r="G203" s="169">
        <v>107989</v>
      </c>
      <c r="H203" s="169"/>
      <c r="I203" s="168">
        <v>107989</v>
      </c>
      <c r="J203" s="168">
        <v>107989</v>
      </c>
      <c r="K203" s="168">
        <v>107989</v>
      </c>
      <c r="L203" s="168">
        <v>0</v>
      </c>
      <c r="M203" s="168">
        <v>0</v>
      </c>
      <c r="N203" s="168">
        <v>0</v>
      </c>
      <c r="O203" s="168">
        <v>0</v>
      </c>
      <c r="P203" s="168">
        <v>0</v>
      </c>
      <c r="Q203" s="168">
        <v>0</v>
      </c>
      <c r="R203" s="168">
        <v>0</v>
      </c>
      <c r="S203" s="168">
        <v>0</v>
      </c>
      <c r="T203" s="169">
        <v>0</v>
      </c>
      <c r="U203" s="169"/>
      <c r="V203" s="169">
        <v>0</v>
      </c>
      <c r="W203" s="169"/>
    </row>
    <row r="204" spans="1:23" ht="27.75" customHeight="1">
      <c r="A204" s="170"/>
      <c r="B204" s="170"/>
      <c r="C204" s="80"/>
      <c r="D204" s="80">
        <v>4110</v>
      </c>
      <c r="E204" s="171" t="s">
        <v>303</v>
      </c>
      <c r="F204" s="171"/>
      <c r="G204" s="169">
        <v>261944</v>
      </c>
      <c r="H204" s="169"/>
      <c r="I204" s="168">
        <v>261944</v>
      </c>
      <c r="J204" s="168">
        <v>261944</v>
      </c>
      <c r="K204" s="168">
        <v>261944</v>
      </c>
      <c r="L204" s="168">
        <v>0</v>
      </c>
      <c r="M204" s="168">
        <v>0</v>
      </c>
      <c r="N204" s="168">
        <v>0</v>
      </c>
      <c r="O204" s="168">
        <v>0</v>
      </c>
      <c r="P204" s="168">
        <v>0</v>
      </c>
      <c r="Q204" s="168">
        <v>0</v>
      </c>
      <c r="R204" s="168">
        <v>0</v>
      </c>
      <c r="S204" s="168">
        <v>0</v>
      </c>
      <c r="T204" s="169">
        <v>0</v>
      </c>
      <c r="U204" s="169"/>
      <c r="V204" s="169">
        <v>0</v>
      </c>
      <c r="W204" s="169"/>
    </row>
    <row r="205" spans="1:23" ht="27.75" customHeight="1">
      <c r="A205" s="170"/>
      <c r="B205" s="170"/>
      <c r="C205" s="80"/>
      <c r="D205" s="80">
        <v>4120</v>
      </c>
      <c r="E205" s="171" t="s">
        <v>305</v>
      </c>
      <c r="F205" s="171"/>
      <c r="G205" s="169">
        <v>37523</v>
      </c>
      <c r="H205" s="169"/>
      <c r="I205" s="168">
        <v>37523</v>
      </c>
      <c r="J205" s="168">
        <v>37523</v>
      </c>
      <c r="K205" s="168">
        <v>37523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  <c r="T205" s="169">
        <v>0</v>
      </c>
      <c r="U205" s="169"/>
      <c r="V205" s="169">
        <v>0</v>
      </c>
      <c r="W205" s="169"/>
    </row>
    <row r="206" spans="1:23" ht="27.75" customHeight="1">
      <c r="A206" s="170"/>
      <c r="B206" s="170"/>
      <c r="C206" s="80"/>
      <c r="D206" s="80">
        <v>4210</v>
      </c>
      <c r="E206" s="171" t="s">
        <v>309</v>
      </c>
      <c r="F206" s="171"/>
      <c r="G206" s="169">
        <v>35000</v>
      </c>
      <c r="H206" s="169"/>
      <c r="I206" s="168">
        <v>35000</v>
      </c>
      <c r="J206" s="168">
        <v>35000</v>
      </c>
      <c r="K206" s="168">
        <v>0</v>
      </c>
      <c r="L206" s="168">
        <v>35000</v>
      </c>
      <c r="M206" s="168">
        <v>0</v>
      </c>
      <c r="N206" s="168">
        <v>0</v>
      </c>
      <c r="O206" s="168">
        <v>0</v>
      </c>
      <c r="P206" s="168">
        <v>0</v>
      </c>
      <c r="Q206" s="168">
        <v>0</v>
      </c>
      <c r="R206" s="168">
        <v>0</v>
      </c>
      <c r="S206" s="168">
        <v>0</v>
      </c>
      <c r="T206" s="169">
        <v>0</v>
      </c>
      <c r="U206" s="169"/>
      <c r="V206" s="169">
        <v>0</v>
      </c>
      <c r="W206" s="169"/>
    </row>
    <row r="207" spans="1:23" ht="27.75" customHeight="1">
      <c r="A207" s="170"/>
      <c r="B207" s="170"/>
      <c r="C207" s="80"/>
      <c r="D207" s="80">
        <v>4220</v>
      </c>
      <c r="E207" s="171" t="s">
        <v>353</v>
      </c>
      <c r="F207" s="171"/>
      <c r="G207" s="169">
        <v>112000</v>
      </c>
      <c r="H207" s="169"/>
      <c r="I207" s="168">
        <v>112000</v>
      </c>
      <c r="J207" s="168">
        <v>112000</v>
      </c>
      <c r="K207" s="168">
        <v>0</v>
      </c>
      <c r="L207" s="168">
        <v>112000</v>
      </c>
      <c r="M207" s="168">
        <v>0</v>
      </c>
      <c r="N207" s="168">
        <v>0</v>
      </c>
      <c r="O207" s="168">
        <v>0</v>
      </c>
      <c r="P207" s="168">
        <v>0</v>
      </c>
      <c r="Q207" s="168">
        <v>0</v>
      </c>
      <c r="R207" s="168">
        <v>0</v>
      </c>
      <c r="S207" s="168">
        <v>0</v>
      </c>
      <c r="T207" s="169">
        <v>0</v>
      </c>
      <c r="U207" s="169"/>
      <c r="V207" s="169">
        <v>0</v>
      </c>
      <c r="W207" s="169"/>
    </row>
    <row r="208" spans="1:23" ht="27.75" customHeight="1">
      <c r="A208" s="170"/>
      <c r="B208" s="170"/>
      <c r="C208" s="80"/>
      <c r="D208" s="80">
        <v>4240</v>
      </c>
      <c r="E208" s="171" t="s">
        <v>354</v>
      </c>
      <c r="F208" s="171"/>
      <c r="G208" s="169">
        <v>6000</v>
      </c>
      <c r="H208" s="169"/>
      <c r="I208" s="168">
        <v>6000</v>
      </c>
      <c r="J208" s="168">
        <v>6000</v>
      </c>
      <c r="K208" s="168">
        <v>0</v>
      </c>
      <c r="L208" s="168">
        <v>6000</v>
      </c>
      <c r="M208" s="168">
        <v>0</v>
      </c>
      <c r="N208" s="168">
        <v>0</v>
      </c>
      <c r="O208" s="168">
        <v>0</v>
      </c>
      <c r="P208" s="168">
        <v>0</v>
      </c>
      <c r="Q208" s="168">
        <v>0</v>
      </c>
      <c r="R208" s="168">
        <v>0</v>
      </c>
      <c r="S208" s="168">
        <v>0</v>
      </c>
      <c r="T208" s="169">
        <v>0</v>
      </c>
      <c r="U208" s="169"/>
      <c r="V208" s="169">
        <v>0</v>
      </c>
      <c r="W208" s="169"/>
    </row>
    <row r="209" spans="1:23" ht="27.75" customHeight="1">
      <c r="A209" s="170"/>
      <c r="B209" s="170"/>
      <c r="C209" s="80"/>
      <c r="D209" s="80">
        <v>4260</v>
      </c>
      <c r="E209" s="171" t="s">
        <v>312</v>
      </c>
      <c r="F209" s="171"/>
      <c r="G209" s="169">
        <v>150000</v>
      </c>
      <c r="H209" s="169"/>
      <c r="I209" s="168">
        <v>150000</v>
      </c>
      <c r="J209" s="168">
        <v>150000</v>
      </c>
      <c r="K209" s="168">
        <v>0</v>
      </c>
      <c r="L209" s="168">
        <v>150000</v>
      </c>
      <c r="M209" s="168">
        <v>0</v>
      </c>
      <c r="N209" s="168">
        <v>0</v>
      </c>
      <c r="O209" s="168">
        <v>0</v>
      </c>
      <c r="P209" s="168">
        <v>0</v>
      </c>
      <c r="Q209" s="168">
        <v>0</v>
      </c>
      <c r="R209" s="168">
        <v>0</v>
      </c>
      <c r="S209" s="168">
        <v>0</v>
      </c>
      <c r="T209" s="169">
        <v>0</v>
      </c>
      <c r="U209" s="169"/>
      <c r="V209" s="169">
        <v>0</v>
      </c>
      <c r="W209" s="169"/>
    </row>
    <row r="210" spans="1:23" ht="27.75" customHeight="1">
      <c r="A210" s="170"/>
      <c r="B210" s="170"/>
      <c r="C210" s="80"/>
      <c r="D210" s="80">
        <v>4270</v>
      </c>
      <c r="E210" s="171" t="s">
        <v>313</v>
      </c>
      <c r="F210" s="171"/>
      <c r="G210" s="169">
        <v>23000</v>
      </c>
      <c r="H210" s="169"/>
      <c r="I210" s="168">
        <v>23000</v>
      </c>
      <c r="J210" s="168">
        <v>23000</v>
      </c>
      <c r="K210" s="168">
        <v>0</v>
      </c>
      <c r="L210" s="168">
        <v>23000</v>
      </c>
      <c r="M210" s="168">
        <v>0</v>
      </c>
      <c r="N210" s="168">
        <v>0</v>
      </c>
      <c r="O210" s="168">
        <v>0</v>
      </c>
      <c r="P210" s="168">
        <v>0</v>
      </c>
      <c r="Q210" s="168">
        <v>0</v>
      </c>
      <c r="R210" s="168">
        <v>0</v>
      </c>
      <c r="S210" s="168">
        <v>0</v>
      </c>
      <c r="T210" s="169">
        <v>0</v>
      </c>
      <c r="U210" s="169"/>
      <c r="V210" s="169">
        <v>0</v>
      </c>
      <c r="W210" s="169"/>
    </row>
    <row r="211" spans="1:23" ht="27.75" customHeight="1">
      <c r="A211" s="170"/>
      <c r="B211" s="170"/>
      <c r="C211" s="80"/>
      <c r="D211" s="80">
        <v>4280</v>
      </c>
      <c r="E211" s="171" t="s">
        <v>333</v>
      </c>
      <c r="F211" s="171"/>
      <c r="G211" s="169">
        <v>2600</v>
      </c>
      <c r="H211" s="169"/>
      <c r="I211" s="168">
        <v>2600</v>
      </c>
      <c r="J211" s="168">
        <v>2600</v>
      </c>
      <c r="K211" s="168">
        <v>0</v>
      </c>
      <c r="L211" s="168">
        <v>2600</v>
      </c>
      <c r="M211" s="168">
        <v>0</v>
      </c>
      <c r="N211" s="168">
        <v>0</v>
      </c>
      <c r="O211" s="168">
        <v>0</v>
      </c>
      <c r="P211" s="168">
        <v>0</v>
      </c>
      <c r="Q211" s="168">
        <v>0</v>
      </c>
      <c r="R211" s="168">
        <v>0</v>
      </c>
      <c r="S211" s="168">
        <v>0</v>
      </c>
      <c r="T211" s="169">
        <v>0</v>
      </c>
      <c r="U211" s="169"/>
      <c r="V211" s="169">
        <v>0</v>
      </c>
      <c r="W211" s="169"/>
    </row>
    <row r="212" spans="1:23" ht="27.75" customHeight="1">
      <c r="A212" s="170"/>
      <c r="B212" s="170"/>
      <c r="C212" s="80"/>
      <c r="D212" s="80">
        <v>4300</v>
      </c>
      <c r="E212" s="171" t="s">
        <v>310</v>
      </c>
      <c r="F212" s="171"/>
      <c r="G212" s="169">
        <v>50000</v>
      </c>
      <c r="H212" s="169"/>
      <c r="I212" s="168">
        <v>50000</v>
      </c>
      <c r="J212" s="168">
        <v>50000</v>
      </c>
      <c r="K212" s="168">
        <v>0</v>
      </c>
      <c r="L212" s="168">
        <v>50000</v>
      </c>
      <c r="M212" s="168">
        <v>0</v>
      </c>
      <c r="N212" s="168">
        <v>0</v>
      </c>
      <c r="O212" s="168">
        <v>0</v>
      </c>
      <c r="P212" s="168">
        <v>0</v>
      </c>
      <c r="Q212" s="168">
        <v>0</v>
      </c>
      <c r="R212" s="168">
        <v>0</v>
      </c>
      <c r="S212" s="168">
        <v>0</v>
      </c>
      <c r="T212" s="169">
        <v>0</v>
      </c>
      <c r="U212" s="169"/>
      <c r="V212" s="169">
        <v>0</v>
      </c>
      <c r="W212" s="169"/>
    </row>
    <row r="213" spans="1:23" ht="27.75" customHeight="1">
      <c r="A213" s="170"/>
      <c r="B213" s="170"/>
      <c r="C213" s="80"/>
      <c r="D213" s="80">
        <v>4350</v>
      </c>
      <c r="E213" s="171" t="s">
        <v>314</v>
      </c>
      <c r="F213" s="171"/>
      <c r="G213" s="169">
        <v>800</v>
      </c>
      <c r="H213" s="169"/>
      <c r="I213" s="168">
        <v>800</v>
      </c>
      <c r="J213" s="168">
        <v>800</v>
      </c>
      <c r="K213" s="168">
        <v>0</v>
      </c>
      <c r="L213" s="168">
        <v>800</v>
      </c>
      <c r="M213" s="168">
        <v>0</v>
      </c>
      <c r="N213" s="168">
        <v>0</v>
      </c>
      <c r="O213" s="168">
        <v>0</v>
      </c>
      <c r="P213" s="168">
        <v>0</v>
      </c>
      <c r="Q213" s="168">
        <v>0</v>
      </c>
      <c r="R213" s="168">
        <v>0</v>
      </c>
      <c r="S213" s="168">
        <v>0</v>
      </c>
      <c r="T213" s="169">
        <v>0</v>
      </c>
      <c r="U213" s="169"/>
      <c r="V213" s="169">
        <v>0</v>
      </c>
      <c r="W213" s="169"/>
    </row>
    <row r="214" spans="1:23" ht="27.75" customHeight="1">
      <c r="A214" s="170"/>
      <c r="B214" s="170"/>
      <c r="C214" s="80"/>
      <c r="D214" s="80">
        <v>4370</v>
      </c>
      <c r="E214" s="171" t="s">
        <v>335</v>
      </c>
      <c r="F214" s="171"/>
      <c r="G214" s="169">
        <v>3500</v>
      </c>
      <c r="H214" s="169"/>
      <c r="I214" s="168">
        <v>3500</v>
      </c>
      <c r="J214" s="168">
        <v>3500</v>
      </c>
      <c r="K214" s="168">
        <v>0</v>
      </c>
      <c r="L214" s="168">
        <v>3500</v>
      </c>
      <c r="M214" s="168">
        <v>0</v>
      </c>
      <c r="N214" s="168">
        <v>0</v>
      </c>
      <c r="O214" s="168">
        <v>0</v>
      </c>
      <c r="P214" s="168">
        <v>0</v>
      </c>
      <c r="Q214" s="168">
        <v>0</v>
      </c>
      <c r="R214" s="168">
        <v>0</v>
      </c>
      <c r="S214" s="168">
        <v>0</v>
      </c>
      <c r="T214" s="169">
        <v>0</v>
      </c>
      <c r="U214" s="169"/>
      <c r="V214" s="169">
        <v>0</v>
      </c>
      <c r="W214" s="169"/>
    </row>
    <row r="215" spans="1:23" s="82" customFormat="1" ht="27.75" customHeight="1">
      <c r="A215" s="170"/>
      <c r="B215" s="170"/>
      <c r="C215" s="80"/>
      <c r="D215" s="80">
        <v>4410</v>
      </c>
      <c r="E215" s="171" t="s">
        <v>328</v>
      </c>
      <c r="F215" s="171"/>
      <c r="G215" s="169">
        <v>6000</v>
      </c>
      <c r="H215" s="169"/>
      <c r="I215" s="168">
        <v>6000</v>
      </c>
      <c r="J215" s="168">
        <v>6000</v>
      </c>
      <c r="K215" s="168">
        <v>0</v>
      </c>
      <c r="L215" s="168">
        <v>6000</v>
      </c>
      <c r="M215" s="168">
        <v>0</v>
      </c>
      <c r="N215" s="168">
        <v>0</v>
      </c>
      <c r="O215" s="168">
        <v>0</v>
      </c>
      <c r="P215" s="168">
        <v>0</v>
      </c>
      <c r="Q215" s="168">
        <v>0</v>
      </c>
      <c r="R215" s="168">
        <v>0</v>
      </c>
      <c r="S215" s="168">
        <v>0</v>
      </c>
      <c r="T215" s="169">
        <v>0</v>
      </c>
      <c r="U215" s="169"/>
      <c r="V215" s="169">
        <v>0</v>
      </c>
      <c r="W215" s="169"/>
    </row>
    <row r="216" spans="1:23" ht="27.75" customHeight="1">
      <c r="A216" s="170"/>
      <c r="B216" s="170"/>
      <c r="C216" s="80"/>
      <c r="D216" s="80">
        <v>4430</v>
      </c>
      <c r="E216" s="171" t="s">
        <v>296</v>
      </c>
      <c r="F216" s="171"/>
      <c r="G216" s="169">
        <v>5000</v>
      </c>
      <c r="H216" s="169"/>
      <c r="I216" s="168">
        <v>5000</v>
      </c>
      <c r="J216" s="168">
        <v>5000</v>
      </c>
      <c r="K216" s="168">
        <v>0</v>
      </c>
      <c r="L216" s="168">
        <v>5000</v>
      </c>
      <c r="M216" s="168">
        <v>0</v>
      </c>
      <c r="N216" s="168">
        <v>0</v>
      </c>
      <c r="O216" s="168">
        <v>0</v>
      </c>
      <c r="P216" s="168">
        <v>0</v>
      </c>
      <c r="Q216" s="168">
        <v>0</v>
      </c>
      <c r="R216" s="168">
        <v>0</v>
      </c>
      <c r="S216" s="168">
        <v>0</v>
      </c>
      <c r="T216" s="169">
        <v>0</v>
      </c>
      <c r="U216" s="169"/>
      <c r="V216" s="169">
        <v>0</v>
      </c>
      <c r="W216" s="169"/>
    </row>
    <row r="217" spans="1:23" ht="27.75" customHeight="1">
      <c r="A217" s="170"/>
      <c r="B217" s="170"/>
      <c r="C217" s="80"/>
      <c r="D217" s="80">
        <v>4440</v>
      </c>
      <c r="E217" s="171" t="s">
        <v>338</v>
      </c>
      <c r="F217" s="171"/>
      <c r="G217" s="169">
        <v>75451</v>
      </c>
      <c r="H217" s="169"/>
      <c r="I217" s="168">
        <v>75451</v>
      </c>
      <c r="J217" s="168">
        <v>75451</v>
      </c>
      <c r="K217" s="168">
        <v>0</v>
      </c>
      <c r="L217" s="168">
        <v>75451</v>
      </c>
      <c r="M217" s="168">
        <v>0</v>
      </c>
      <c r="N217" s="168">
        <v>0</v>
      </c>
      <c r="O217" s="168">
        <v>0</v>
      </c>
      <c r="P217" s="168">
        <v>0</v>
      </c>
      <c r="Q217" s="168">
        <v>0</v>
      </c>
      <c r="R217" s="168">
        <v>0</v>
      </c>
      <c r="S217" s="168">
        <v>0</v>
      </c>
      <c r="T217" s="169">
        <v>0</v>
      </c>
      <c r="U217" s="169"/>
      <c r="V217" s="169">
        <v>0</v>
      </c>
      <c r="W217" s="169"/>
    </row>
    <row r="218" spans="1:23" ht="27.75" customHeight="1">
      <c r="A218" s="170"/>
      <c r="B218" s="170"/>
      <c r="C218" s="80"/>
      <c r="D218" s="80">
        <v>4520</v>
      </c>
      <c r="E218" s="171" t="s">
        <v>464</v>
      </c>
      <c r="F218" s="171"/>
      <c r="G218" s="169">
        <v>4800</v>
      </c>
      <c r="H218" s="169"/>
      <c r="I218" s="168">
        <v>4800</v>
      </c>
      <c r="J218" s="168">
        <v>4800</v>
      </c>
      <c r="K218" s="168">
        <v>0</v>
      </c>
      <c r="L218" s="168">
        <v>4800</v>
      </c>
      <c r="M218" s="168">
        <v>0</v>
      </c>
      <c r="N218" s="168">
        <v>0</v>
      </c>
      <c r="O218" s="168">
        <v>0</v>
      </c>
      <c r="P218" s="168">
        <v>0</v>
      </c>
      <c r="Q218" s="168">
        <v>0</v>
      </c>
      <c r="R218" s="168">
        <v>0</v>
      </c>
      <c r="S218" s="168">
        <v>0</v>
      </c>
      <c r="T218" s="169">
        <v>0</v>
      </c>
      <c r="U218" s="169"/>
      <c r="V218" s="169">
        <v>0</v>
      </c>
      <c r="W218" s="169"/>
    </row>
    <row r="219" spans="1:23" ht="27.75" customHeight="1">
      <c r="A219" s="170"/>
      <c r="B219" s="170"/>
      <c r="C219" s="80"/>
      <c r="D219" s="80">
        <v>4700</v>
      </c>
      <c r="E219" s="171" t="s">
        <v>339</v>
      </c>
      <c r="F219" s="171"/>
      <c r="G219" s="169">
        <v>1500</v>
      </c>
      <c r="H219" s="169"/>
      <c r="I219" s="168">
        <v>1500</v>
      </c>
      <c r="J219" s="168">
        <v>1500</v>
      </c>
      <c r="K219" s="168">
        <v>0</v>
      </c>
      <c r="L219" s="168">
        <v>1500</v>
      </c>
      <c r="M219" s="168">
        <v>0</v>
      </c>
      <c r="N219" s="168">
        <v>0</v>
      </c>
      <c r="O219" s="168">
        <v>0</v>
      </c>
      <c r="P219" s="168">
        <v>0</v>
      </c>
      <c r="Q219" s="168">
        <v>0</v>
      </c>
      <c r="R219" s="168">
        <v>0</v>
      </c>
      <c r="S219" s="168">
        <v>0</v>
      </c>
      <c r="T219" s="169">
        <v>0</v>
      </c>
      <c r="U219" s="169"/>
      <c r="V219" s="169">
        <v>0</v>
      </c>
      <c r="W219" s="169"/>
    </row>
    <row r="220" spans="1:23" ht="27.75" customHeight="1">
      <c r="A220" s="170"/>
      <c r="B220" s="170"/>
      <c r="C220" s="80">
        <v>80113</v>
      </c>
      <c r="D220" s="80"/>
      <c r="E220" s="171" t="s">
        <v>357</v>
      </c>
      <c r="F220" s="171"/>
      <c r="G220" s="169">
        <v>457264</v>
      </c>
      <c r="H220" s="169"/>
      <c r="I220" s="168">
        <v>457264</v>
      </c>
      <c r="J220" s="168">
        <v>457264</v>
      </c>
      <c r="K220" s="168">
        <v>80349</v>
      </c>
      <c r="L220" s="168">
        <v>376915</v>
      </c>
      <c r="M220" s="168">
        <v>0</v>
      </c>
      <c r="N220" s="168">
        <v>0</v>
      </c>
      <c r="O220" s="168">
        <v>0</v>
      </c>
      <c r="P220" s="168">
        <v>0</v>
      </c>
      <c r="Q220" s="168">
        <v>0</v>
      </c>
      <c r="R220" s="168">
        <v>0</v>
      </c>
      <c r="S220" s="168">
        <v>0</v>
      </c>
      <c r="T220" s="169">
        <v>0</v>
      </c>
      <c r="U220" s="169"/>
      <c r="V220" s="169">
        <v>0</v>
      </c>
      <c r="W220" s="169"/>
    </row>
    <row r="221" spans="1:23" ht="27.75" customHeight="1">
      <c r="A221" s="170"/>
      <c r="B221" s="170"/>
      <c r="C221" s="80"/>
      <c r="D221" s="80">
        <v>4010</v>
      </c>
      <c r="E221" s="171" t="s">
        <v>324</v>
      </c>
      <c r="F221" s="171"/>
      <c r="G221" s="169">
        <v>61952</v>
      </c>
      <c r="H221" s="169"/>
      <c r="I221" s="168">
        <v>61952</v>
      </c>
      <c r="J221" s="168">
        <v>61952</v>
      </c>
      <c r="K221" s="168">
        <v>61952</v>
      </c>
      <c r="L221" s="168">
        <v>0</v>
      </c>
      <c r="M221" s="168">
        <v>0</v>
      </c>
      <c r="N221" s="168">
        <v>0</v>
      </c>
      <c r="O221" s="168">
        <v>0</v>
      </c>
      <c r="P221" s="168">
        <v>0</v>
      </c>
      <c r="Q221" s="168">
        <v>0</v>
      </c>
      <c r="R221" s="168">
        <v>0</v>
      </c>
      <c r="S221" s="168">
        <v>0</v>
      </c>
      <c r="T221" s="169">
        <v>0</v>
      </c>
      <c r="U221" s="169"/>
      <c r="V221" s="169">
        <v>0</v>
      </c>
      <c r="W221" s="169"/>
    </row>
    <row r="222" spans="1:23" ht="27.75" customHeight="1">
      <c r="A222" s="170"/>
      <c r="B222" s="170"/>
      <c r="C222" s="80"/>
      <c r="D222" s="80">
        <v>4040</v>
      </c>
      <c r="E222" s="171" t="s">
        <v>325</v>
      </c>
      <c r="F222" s="171"/>
      <c r="G222" s="169">
        <v>5100</v>
      </c>
      <c r="H222" s="169"/>
      <c r="I222" s="168">
        <v>5100</v>
      </c>
      <c r="J222" s="168">
        <v>5100</v>
      </c>
      <c r="K222" s="168">
        <v>5100</v>
      </c>
      <c r="L222" s="168">
        <v>0</v>
      </c>
      <c r="M222" s="168">
        <v>0</v>
      </c>
      <c r="N222" s="168">
        <v>0</v>
      </c>
      <c r="O222" s="168">
        <v>0</v>
      </c>
      <c r="P222" s="168">
        <v>0</v>
      </c>
      <c r="Q222" s="168">
        <v>0</v>
      </c>
      <c r="R222" s="168">
        <v>0</v>
      </c>
      <c r="S222" s="168">
        <v>0</v>
      </c>
      <c r="T222" s="169">
        <v>0</v>
      </c>
      <c r="U222" s="169"/>
      <c r="V222" s="169">
        <v>0</v>
      </c>
      <c r="W222" s="169"/>
    </row>
    <row r="223" spans="1:23" ht="27.75" customHeight="1">
      <c r="A223" s="170"/>
      <c r="B223" s="170"/>
      <c r="C223" s="80"/>
      <c r="D223" s="80">
        <v>4110</v>
      </c>
      <c r="E223" s="171" t="s">
        <v>303</v>
      </c>
      <c r="F223" s="171"/>
      <c r="G223" s="169">
        <v>11435</v>
      </c>
      <c r="H223" s="169"/>
      <c r="I223" s="168">
        <v>11435</v>
      </c>
      <c r="J223" s="168">
        <v>11435</v>
      </c>
      <c r="K223" s="168">
        <v>11435</v>
      </c>
      <c r="L223" s="168">
        <v>0</v>
      </c>
      <c r="M223" s="168">
        <v>0</v>
      </c>
      <c r="N223" s="168">
        <v>0</v>
      </c>
      <c r="O223" s="168">
        <v>0</v>
      </c>
      <c r="P223" s="168">
        <v>0</v>
      </c>
      <c r="Q223" s="168">
        <v>0</v>
      </c>
      <c r="R223" s="168">
        <v>0</v>
      </c>
      <c r="S223" s="168">
        <v>0</v>
      </c>
      <c r="T223" s="169">
        <v>0</v>
      </c>
      <c r="U223" s="169"/>
      <c r="V223" s="169">
        <v>0</v>
      </c>
      <c r="W223" s="169"/>
    </row>
    <row r="224" spans="1:23" ht="27.75" customHeight="1">
      <c r="A224" s="170"/>
      <c r="B224" s="170"/>
      <c r="C224" s="80"/>
      <c r="D224" s="80">
        <v>4120</v>
      </c>
      <c r="E224" s="171" t="s">
        <v>305</v>
      </c>
      <c r="F224" s="171"/>
      <c r="G224" s="169">
        <v>1862</v>
      </c>
      <c r="H224" s="169"/>
      <c r="I224" s="168">
        <v>1862</v>
      </c>
      <c r="J224" s="168">
        <v>1862</v>
      </c>
      <c r="K224" s="168">
        <v>1862</v>
      </c>
      <c r="L224" s="168">
        <v>0</v>
      </c>
      <c r="M224" s="168">
        <v>0</v>
      </c>
      <c r="N224" s="168">
        <v>0</v>
      </c>
      <c r="O224" s="168">
        <v>0</v>
      </c>
      <c r="P224" s="168">
        <v>0</v>
      </c>
      <c r="Q224" s="168">
        <v>0</v>
      </c>
      <c r="R224" s="168">
        <v>0</v>
      </c>
      <c r="S224" s="168">
        <v>0</v>
      </c>
      <c r="T224" s="169">
        <v>0</v>
      </c>
      <c r="U224" s="169"/>
      <c r="V224" s="169">
        <v>0</v>
      </c>
      <c r="W224" s="169"/>
    </row>
    <row r="225" spans="1:23" ht="27.75" customHeight="1">
      <c r="A225" s="170"/>
      <c r="B225" s="170"/>
      <c r="C225" s="80"/>
      <c r="D225" s="80">
        <v>4210</v>
      </c>
      <c r="E225" s="171" t="s">
        <v>309</v>
      </c>
      <c r="F225" s="171"/>
      <c r="G225" s="169">
        <v>35000</v>
      </c>
      <c r="H225" s="169"/>
      <c r="I225" s="168">
        <v>35000</v>
      </c>
      <c r="J225" s="168">
        <v>35000</v>
      </c>
      <c r="K225" s="168">
        <v>0</v>
      </c>
      <c r="L225" s="168">
        <v>35000</v>
      </c>
      <c r="M225" s="168">
        <v>0</v>
      </c>
      <c r="N225" s="168">
        <v>0</v>
      </c>
      <c r="O225" s="168">
        <v>0</v>
      </c>
      <c r="P225" s="168">
        <v>0</v>
      </c>
      <c r="Q225" s="168">
        <v>0</v>
      </c>
      <c r="R225" s="168">
        <v>0</v>
      </c>
      <c r="S225" s="168">
        <v>0</v>
      </c>
      <c r="T225" s="169">
        <v>0</v>
      </c>
      <c r="U225" s="169"/>
      <c r="V225" s="169">
        <v>0</v>
      </c>
      <c r="W225" s="169"/>
    </row>
    <row r="226" spans="1:23" ht="27.75" customHeight="1">
      <c r="A226" s="170"/>
      <c r="B226" s="170"/>
      <c r="C226" s="80"/>
      <c r="D226" s="80">
        <v>4270</v>
      </c>
      <c r="E226" s="171" t="s">
        <v>313</v>
      </c>
      <c r="F226" s="171"/>
      <c r="G226" s="169">
        <v>12000</v>
      </c>
      <c r="H226" s="169"/>
      <c r="I226" s="168">
        <v>12000</v>
      </c>
      <c r="J226" s="168">
        <v>12000</v>
      </c>
      <c r="K226" s="168">
        <v>0</v>
      </c>
      <c r="L226" s="168">
        <v>12000</v>
      </c>
      <c r="M226" s="168">
        <v>0</v>
      </c>
      <c r="N226" s="168">
        <v>0</v>
      </c>
      <c r="O226" s="168">
        <v>0</v>
      </c>
      <c r="P226" s="168">
        <v>0</v>
      </c>
      <c r="Q226" s="168">
        <v>0</v>
      </c>
      <c r="R226" s="168">
        <v>0</v>
      </c>
      <c r="S226" s="168">
        <v>0</v>
      </c>
      <c r="T226" s="169">
        <v>0</v>
      </c>
      <c r="U226" s="169"/>
      <c r="V226" s="169">
        <v>0</v>
      </c>
      <c r="W226" s="169"/>
    </row>
    <row r="227" spans="1:23" ht="27.75" customHeight="1">
      <c r="A227" s="170"/>
      <c r="B227" s="170"/>
      <c r="C227" s="80"/>
      <c r="D227" s="80">
        <v>4300</v>
      </c>
      <c r="E227" s="171" t="s">
        <v>310</v>
      </c>
      <c r="F227" s="171"/>
      <c r="G227" s="169">
        <v>323715</v>
      </c>
      <c r="H227" s="169"/>
      <c r="I227" s="168">
        <v>323715</v>
      </c>
      <c r="J227" s="168">
        <v>323715</v>
      </c>
      <c r="K227" s="168">
        <v>0</v>
      </c>
      <c r="L227" s="168">
        <v>323715</v>
      </c>
      <c r="M227" s="168">
        <v>0</v>
      </c>
      <c r="N227" s="168">
        <v>0</v>
      </c>
      <c r="O227" s="168">
        <v>0</v>
      </c>
      <c r="P227" s="168">
        <v>0</v>
      </c>
      <c r="Q227" s="168">
        <v>0</v>
      </c>
      <c r="R227" s="168">
        <v>0</v>
      </c>
      <c r="S227" s="168">
        <v>0</v>
      </c>
      <c r="T227" s="169">
        <v>0</v>
      </c>
      <c r="U227" s="169"/>
      <c r="V227" s="169">
        <v>0</v>
      </c>
      <c r="W227" s="169"/>
    </row>
    <row r="228" spans="1:23" ht="27.75" customHeight="1">
      <c r="A228" s="170"/>
      <c r="B228" s="170"/>
      <c r="C228" s="80"/>
      <c r="D228" s="80">
        <v>4360</v>
      </c>
      <c r="E228" s="171" t="s">
        <v>334</v>
      </c>
      <c r="F228" s="171"/>
      <c r="G228" s="169">
        <v>300</v>
      </c>
      <c r="H228" s="169"/>
      <c r="I228" s="168">
        <v>300</v>
      </c>
      <c r="J228" s="168">
        <v>300</v>
      </c>
      <c r="K228" s="168">
        <v>0</v>
      </c>
      <c r="L228" s="168">
        <v>300</v>
      </c>
      <c r="M228" s="168">
        <v>0</v>
      </c>
      <c r="N228" s="168">
        <v>0</v>
      </c>
      <c r="O228" s="168">
        <v>0</v>
      </c>
      <c r="P228" s="168">
        <v>0</v>
      </c>
      <c r="Q228" s="168">
        <v>0</v>
      </c>
      <c r="R228" s="168">
        <v>0</v>
      </c>
      <c r="S228" s="168">
        <v>0</v>
      </c>
      <c r="T228" s="169">
        <v>0</v>
      </c>
      <c r="U228" s="169"/>
      <c r="V228" s="169">
        <v>0</v>
      </c>
      <c r="W228" s="169"/>
    </row>
    <row r="229" spans="1:23" ht="27.75" customHeight="1">
      <c r="A229" s="170"/>
      <c r="B229" s="170"/>
      <c r="C229" s="80"/>
      <c r="D229" s="80">
        <v>4430</v>
      </c>
      <c r="E229" s="171" t="s">
        <v>296</v>
      </c>
      <c r="F229" s="171"/>
      <c r="G229" s="169">
        <v>4000</v>
      </c>
      <c r="H229" s="169"/>
      <c r="I229" s="168">
        <v>4000</v>
      </c>
      <c r="J229" s="168">
        <v>4000</v>
      </c>
      <c r="K229" s="168">
        <v>0</v>
      </c>
      <c r="L229" s="168">
        <v>4000</v>
      </c>
      <c r="M229" s="168">
        <v>0</v>
      </c>
      <c r="N229" s="168">
        <v>0</v>
      </c>
      <c r="O229" s="168">
        <v>0</v>
      </c>
      <c r="P229" s="168">
        <v>0</v>
      </c>
      <c r="Q229" s="168">
        <v>0</v>
      </c>
      <c r="R229" s="168">
        <v>0</v>
      </c>
      <c r="S229" s="168">
        <v>0</v>
      </c>
      <c r="T229" s="169">
        <v>0</v>
      </c>
      <c r="U229" s="169"/>
      <c r="V229" s="169">
        <v>0</v>
      </c>
      <c r="W229" s="169"/>
    </row>
    <row r="230" spans="1:23" ht="27.75" customHeight="1">
      <c r="A230" s="170"/>
      <c r="B230" s="170"/>
      <c r="C230" s="80"/>
      <c r="D230" s="80">
        <v>4440</v>
      </c>
      <c r="E230" s="171" t="s">
        <v>338</v>
      </c>
      <c r="F230" s="171"/>
      <c r="G230" s="169">
        <v>1900</v>
      </c>
      <c r="H230" s="169"/>
      <c r="I230" s="168">
        <v>1900</v>
      </c>
      <c r="J230" s="168">
        <v>1900</v>
      </c>
      <c r="K230" s="168">
        <v>0</v>
      </c>
      <c r="L230" s="168">
        <v>1900</v>
      </c>
      <c r="M230" s="168">
        <v>0</v>
      </c>
      <c r="N230" s="168">
        <v>0</v>
      </c>
      <c r="O230" s="168">
        <v>0</v>
      </c>
      <c r="P230" s="168">
        <v>0</v>
      </c>
      <c r="Q230" s="168">
        <v>0</v>
      </c>
      <c r="R230" s="168">
        <v>0</v>
      </c>
      <c r="S230" s="168">
        <v>0</v>
      </c>
      <c r="T230" s="169">
        <v>0</v>
      </c>
      <c r="U230" s="169"/>
      <c r="V230" s="169">
        <v>0</v>
      </c>
      <c r="W230" s="169"/>
    </row>
    <row r="231" spans="1:23" ht="27.75" customHeight="1">
      <c r="A231" s="170"/>
      <c r="B231" s="170"/>
      <c r="C231" s="80">
        <v>80145</v>
      </c>
      <c r="D231" s="80"/>
      <c r="E231" s="171" t="s">
        <v>358</v>
      </c>
      <c r="F231" s="171"/>
      <c r="G231" s="169">
        <v>200</v>
      </c>
      <c r="H231" s="169"/>
      <c r="I231" s="168">
        <v>200</v>
      </c>
      <c r="J231" s="168">
        <v>200</v>
      </c>
      <c r="K231" s="168">
        <v>200</v>
      </c>
      <c r="L231" s="168">
        <v>0</v>
      </c>
      <c r="M231" s="168">
        <v>0</v>
      </c>
      <c r="N231" s="168">
        <v>0</v>
      </c>
      <c r="O231" s="168">
        <v>0</v>
      </c>
      <c r="P231" s="168">
        <v>0</v>
      </c>
      <c r="Q231" s="168">
        <v>0</v>
      </c>
      <c r="R231" s="168">
        <v>0</v>
      </c>
      <c r="S231" s="168">
        <v>0</v>
      </c>
      <c r="T231" s="169">
        <v>0</v>
      </c>
      <c r="U231" s="169"/>
      <c r="V231" s="169">
        <v>0</v>
      </c>
      <c r="W231" s="169"/>
    </row>
    <row r="232" spans="1:23" ht="27.75" customHeight="1">
      <c r="A232" s="170"/>
      <c r="B232" s="170"/>
      <c r="C232" s="80"/>
      <c r="D232" s="80">
        <v>4170</v>
      </c>
      <c r="E232" s="171" t="s">
        <v>307</v>
      </c>
      <c r="F232" s="171"/>
      <c r="G232" s="169">
        <v>200</v>
      </c>
      <c r="H232" s="169"/>
      <c r="I232" s="168">
        <v>200</v>
      </c>
      <c r="J232" s="168">
        <v>200</v>
      </c>
      <c r="K232" s="168">
        <v>200</v>
      </c>
      <c r="L232" s="168">
        <v>0</v>
      </c>
      <c r="M232" s="168">
        <v>0</v>
      </c>
      <c r="N232" s="168">
        <v>0</v>
      </c>
      <c r="O232" s="168">
        <v>0</v>
      </c>
      <c r="P232" s="168">
        <v>0</v>
      </c>
      <c r="Q232" s="168">
        <v>0</v>
      </c>
      <c r="R232" s="168">
        <v>0</v>
      </c>
      <c r="S232" s="168">
        <v>0</v>
      </c>
      <c r="T232" s="169">
        <v>0</v>
      </c>
      <c r="U232" s="169"/>
      <c r="V232" s="169">
        <v>0</v>
      </c>
      <c r="W232" s="169"/>
    </row>
    <row r="233" spans="1:23" ht="27.75" customHeight="1">
      <c r="A233" s="170"/>
      <c r="B233" s="170"/>
      <c r="C233" s="80">
        <v>80146</v>
      </c>
      <c r="D233" s="80"/>
      <c r="E233" s="171" t="s">
        <v>359</v>
      </c>
      <c r="F233" s="171"/>
      <c r="G233" s="169">
        <v>36806</v>
      </c>
      <c r="H233" s="169"/>
      <c r="I233" s="168">
        <v>36806</v>
      </c>
      <c r="J233" s="168">
        <v>36806</v>
      </c>
      <c r="K233" s="168">
        <v>0</v>
      </c>
      <c r="L233" s="168">
        <v>36806</v>
      </c>
      <c r="M233" s="168">
        <v>0</v>
      </c>
      <c r="N233" s="168">
        <v>0</v>
      </c>
      <c r="O233" s="168">
        <v>0</v>
      </c>
      <c r="P233" s="168">
        <v>0</v>
      </c>
      <c r="Q233" s="168">
        <v>0</v>
      </c>
      <c r="R233" s="168">
        <v>0</v>
      </c>
      <c r="S233" s="168">
        <v>0</v>
      </c>
      <c r="T233" s="169">
        <v>0</v>
      </c>
      <c r="U233" s="169"/>
      <c r="V233" s="169">
        <v>0</v>
      </c>
      <c r="W233" s="169"/>
    </row>
    <row r="234" spans="1:23" ht="27.75" customHeight="1">
      <c r="A234" s="170"/>
      <c r="B234" s="170"/>
      <c r="C234" s="80"/>
      <c r="D234" s="80">
        <v>4300</v>
      </c>
      <c r="E234" s="171" t="s">
        <v>310</v>
      </c>
      <c r="F234" s="171"/>
      <c r="G234" s="169">
        <v>36806</v>
      </c>
      <c r="H234" s="169"/>
      <c r="I234" s="168">
        <v>36806</v>
      </c>
      <c r="J234" s="168">
        <v>36806</v>
      </c>
      <c r="K234" s="168">
        <v>0</v>
      </c>
      <c r="L234" s="168">
        <v>36806</v>
      </c>
      <c r="M234" s="168">
        <v>0</v>
      </c>
      <c r="N234" s="168">
        <v>0</v>
      </c>
      <c r="O234" s="168">
        <v>0</v>
      </c>
      <c r="P234" s="168">
        <v>0</v>
      </c>
      <c r="Q234" s="168">
        <v>0</v>
      </c>
      <c r="R234" s="168">
        <v>0</v>
      </c>
      <c r="S234" s="168">
        <v>0</v>
      </c>
      <c r="T234" s="169">
        <v>0</v>
      </c>
      <c r="U234" s="169"/>
      <c r="V234" s="169">
        <v>0</v>
      </c>
      <c r="W234" s="169"/>
    </row>
    <row r="235" spans="1:23" ht="27.75" customHeight="1">
      <c r="A235" s="170">
        <v>851</v>
      </c>
      <c r="B235" s="170"/>
      <c r="C235" s="80"/>
      <c r="D235" s="80"/>
      <c r="E235" s="171" t="s">
        <v>360</v>
      </c>
      <c r="F235" s="171"/>
      <c r="G235" s="169">
        <v>109000</v>
      </c>
      <c r="H235" s="169"/>
      <c r="I235" s="168">
        <v>109000</v>
      </c>
      <c r="J235" s="168">
        <v>109000</v>
      </c>
      <c r="K235" s="168">
        <v>26000</v>
      </c>
      <c r="L235" s="168">
        <v>83000</v>
      </c>
      <c r="M235" s="168">
        <v>0</v>
      </c>
      <c r="N235" s="168">
        <v>0</v>
      </c>
      <c r="O235" s="168">
        <v>0</v>
      </c>
      <c r="P235" s="168">
        <v>0</v>
      </c>
      <c r="Q235" s="168">
        <v>0</v>
      </c>
      <c r="R235" s="168">
        <v>0</v>
      </c>
      <c r="S235" s="168">
        <v>0</v>
      </c>
      <c r="T235" s="169">
        <v>0</v>
      </c>
      <c r="U235" s="169"/>
      <c r="V235" s="169">
        <v>0</v>
      </c>
      <c r="W235" s="169"/>
    </row>
    <row r="236" spans="1:23" ht="27.75" customHeight="1">
      <c r="A236" s="170"/>
      <c r="B236" s="170"/>
      <c r="C236" s="80">
        <v>85153</v>
      </c>
      <c r="D236" s="80"/>
      <c r="E236" s="171" t="s">
        <v>361</v>
      </c>
      <c r="F236" s="171"/>
      <c r="G236" s="169">
        <v>5000</v>
      </c>
      <c r="H236" s="169"/>
      <c r="I236" s="168">
        <v>5000</v>
      </c>
      <c r="J236" s="168">
        <v>5000</v>
      </c>
      <c r="K236" s="168">
        <v>0</v>
      </c>
      <c r="L236" s="168">
        <v>5000</v>
      </c>
      <c r="M236" s="168">
        <v>0</v>
      </c>
      <c r="N236" s="168">
        <v>0</v>
      </c>
      <c r="O236" s="168">
        <v>0</v>
      </c>
      <c r="P236" s="168">
        <v>0</v>
      </c>
      <c r="Q236" s="168">
        <v>0</v>
      </c>
      <c r="R236" s="168">
        <v>0</v>
      </c>
      <c r="S236" s="168">
        <v>0</v>
      </c>
      <c r="T236" s="169">
        <v>0</v>
      </c>
      <c r="U236" s="169"/>
      <c r="V236" s="169">
        <v>0</v>
      </c>
      <c r="W236" s="169"/>
    </row>
    <row r="237" spans="1:23" ht="27.75" customHeight="1">
      <c r="A237" s="170"/>
      <c r="B237" s="170"/>
      <c r="C237" s="80"/>
      <c r="D237" s="80">
        <v>4210</v>
      </c>
      <c r="E237" s="171" t="s">
        <v>309</v>
      </c>
      <c r="F237" s="171"/>
      <c r="G237" s="169">
        <v>1000</v>
      </c>
      <c r="H237" s="169"/>
      <c r="I237" s="168">
        <v>1000</v>
      </c>
      <c r="J237" s="168">
        <v>1000</v>
      </c>
      <c r="K237" s="168">
        <v>0</v>
      </c>
      <c r="L237" s="168">
        <v>1000</v>
      </c>
      <c r="M237" s="168">
        <v>0</v>
      </c>
      <c r="N237" s="168">
        <v>0</v>
      </c>
      <c r="O237" s="168">
        <v>0</v>
      </c>
      <c r="P237" s="168">
        <v>0</v>
      </c>
      <c r="Q237" s="168">
        <v>0</v>
      </c>
      <c r="R237" s="168">
        <v>0</v>
      </c>
      <c r="S237" s="168">
        <v>0</v>
      </c>
      <c r="T237" s="169">
        <v>0</v>
      </c>
      <c r="U237" s="169"/>
      <c r="V237" s="169">
        <v>0</v>
      </c>
      <c r="W237" s="169"/>
    </row>
    <row r="238" spans="1:23" ht="27.75" customHeight="1">
      <c r="A238" s="170"/>
      <c r="B238" s="170"/>
      <c r="C238" s="80"/>
      <c r="D238" s="80">
        <v>4300</v>
      </c>
      <c r="E238" s="171" t="s">
        <v>310</v>
      </c>
      <c r="F238" s="171"/>
      <c r="G238" s="169">
        <v>3000</v>
      </c>
      <c r="H238" s="169"/>
      <c r="I238" s="168">
        <v>3000</v>
      </c>
      <c r="J238" s="168">
        <v>3000</v>
      </c>
      <c r="K238" s="168">
        <v>0</v>
      </c>
      <c r="L238" s="168">
        <v>3000</v>
      </c>
      <c r="M238" s="168">
        <v>0</v>
      </c>
      <c r="N238" s="168">
        <v>0</v>
      </c>
      <c r="O238" s="168">
        <v>0</v>
      </c>
      <c r="P238" s="168">
        <v>0</v>
      </c>
      <c r="Q238" s="168">
        <v>0</v>
      </c>
      <c r="R238" s="168">
        <v>0</v>
      </c>
      <c r="S238" s="168">
        <v>0</v>
      </c>
      <c r="T238" s="169">
        <v>0</v>
      </c>
      <c r="U238" s="169"/>
      <c r="V238" s="169">
        <v>0</v>
      </c>
      <c r="W238" s="169"/>
    </row>
    <row r="239" spans="1:23" ht="27.75" customHeight="1">
      <c r="A239" s="170"/>
      <c r="B239" s="170"/>
      <c r="C239" s="80"/>
      <c r="D239" s="80">
        <v>4700</v>
      </c>
      <c r="E239" s="171" t="s">
        <v>339</v>
      </c>
      <c r="F239" s="171"/>
      <c r="G239" s="169">
        <v>1000</v>
      </c>
      <c r="H239" s="169"/>
      <c r="I239" s="168">
        <v>1000</v>
      </c>
      <c r="J239" s="168">
        <v>1000</v>
      </c>
      <c r="K239" s="168">
        <v>0</v>
      </c>
      <c r="L239" s="168">
        <v>1000</v>
      </c>
      <c r="M239" s="168">
        <v>0</v>
      </c>
      <c r="N239" s="168">
        <v>0</v>
      </c>
      <c r="O239" s="168">
        <v>0</v>
      </c>
      <c r="P239" s="168">
        <v>0</v>
      </c>
      <c r="Q239" s="168">
        <v>0</v>
      </c>
      <c r="R239" s="168">
        <v>0</v>
      </c>
      <c r="S239" s="168">
        <v>0</v>
      </c>
      <c r="T239" s="169">
        <v>0</v>
      </c>
      <c r="U239" s="169"/>
      <c r="V239" s="169">
        <v>0</v>
      </c>
      <c r="W239" s="169"/>
    </row>
    <row r="240" spans="1:23" ht="27.75" customHeight="1">
      <c r="A240" s="170"/>
      <c r="B240" s="170"/>
      <c r="C240" s="80">
        <v>85154</v>
      </c>
      <c r="D240" s="80"/>
      <c r="E240" s="171" t="s">
        <v>362</v>
      </c>
      <c r="F240" s="171"/>
      <c r="G240" s="169">
        <v>104000</v>
      </c>
      <c r="H240" s="169"/>
      <c r="I240" s="168">
        <v>104000</v>
      </c>
      <c r="J240" s="168">
        <v>104000</v>
      </c>
      <c r="K240" s="168">
        <v>26000</v>
      </c>
      <c r="L240" s="168">
        <v>78000</v>
      </c>
      <c r="M240" s="168">
        <v>0</v>
      </c>
      <c r="N240" s="168">
        <v>0</v>
      </c>
      <c r="O240" s="168">
        <v>0</v>
      </c>
      <c r="P240" s="168">
        <v>0</v>
      </c>
      <c r="Q240" s="168">
        <v>0</v>
      </c>
      <c r="R240" s="168">
        <v>0</v>
      </c>
      <c r="S240" s="168">
        <v>0</v>
      </c>
      <c r="T240" s="169">
        <v>0</v>
      </c>
      <c r="U240" s="169"/>
      <c r="V240" s="169">
        <v>0</v>
      </c>
      <c r="W240" s="169"/>
    </row>
    <row r="241" spans="1:23" ht="27.75" customHeight="1">
      <c r="A241" s="170"/>
      <c r="B241" s="170"/>
      <c r="C241" s="80"/>
      <c r="D241" s="80">
        <v>4010</v>
      </c>
      <c r="E241" s="171" t="s">
        <v>324</v>
      </c>
      <c r="F241" s="171"/>
      <c r="G241" s="169">
        <v>10000</v>
      </c>
      <c r="H241" s="169"/>
      <c r="I241" s="168">
        <v>10000</v>
      </c>
      <c r="J241" s="168">
        <v>10000</v>
      </c>
      <c r="K241" s="168">
        <v>10000</v>
      </c>
      <c r="L241" s="168">
        <v>0</v>
      </c>
      <c r="M241" s="168">
        <v>0</v>
      </c>
      <c r="N241" s="168">
        <v>0</v>
      </c>
      <c r="O241" s="168">
        <v>0</v>
      </c>
      <c r="P241" s="168">
        <v>0</v>
      </c>
      <c r="Q241" s="168">
        <v>0</v>
      </c>
      <c r="R241" s="168">
        <v>0</v>
      </c>
      <c r="S241" s="168">
        <v>0</v>
      </c>
      <c r="T241" s="169">
        <v>0</v>
      </c>
      <c r="U241" s="169"/>
      <c r="V241" s="169">
        <v>0</v>
      </c>
      <c r="W241" s="169"/>
    </row>
    <row r="242" spans="1:23" ht="27.75" customHeight="1">
      <c r="A242" s="170"/>
      <c r="B242" s="170"/>
      <c r="C242" s="80"/>
      <c r="D242" s="80">
        <v>4110</v>
      </c>
      <c r="E242" s="171" t="s">
        <v>303</v>
      </c>
      <c r="F242" s="171"/>
      <c r="G242" s="169">
        <v>3000</v>
      </c>
      <c r="H242" s="169"/>
      <c r="I242" s="168">
        <v>3000</v>
      </c>
      <c r="J242" s="168">
        <v>3000</v>
      </c>
      <c r="K242" s="168">
        <v>3000</v>
      </c>
      <c r="L242" s="168">
        <v>0</v>
      </c>
      <c r="M242" s="168">
        <v>0</v>
      </c>
      <c r="N242" s="168">
        <v>0</v>
      </c>
      <c r="O242" s="168">
        <v>0</v>
      </c>
      <c r="P242" s="168">
        <v>0</v>
      </c>
      <c r="Q242" s="168">
        <v>0</v>
      </c>
      <c r="R242" s="168">
        <v>0</v>
      </c>
      <c r="S242" s="168">
        <v>0</v>
      </c>
      <c r="T242" s="169">
        <v>0</v>
      </c>
      <c r="U242" s="169"/>
      <c r="V242" s="169">
        <v>0</v>
      </c>
      <c r="W242" s="169"/>
    </row>
    <row r="243" spans="1:23" ht="27.75" customHeight="1">
      <c r="A243" s="170"/>
      <c r="B243" s="170"/>
      <c r="C243" s="80"/>
      <c r="D243" s="80">
        <v>4120</v>
      </c>
      <c r="E243" s="171" t="s">
        <v>305</v>
      </c>
      <c r="F243" s="171"/>
      <c r="G243" s="169">
        <v>1000</v>
      </c>
      <c r="H243" s="169"/>
      <c r="I243" s="168">
        <v>1000</v>
      </c>
      <c r="J243" s="168">
        <v>1000</v>
      </c>
      <c r="K243" s="168">
        <v>1000</v>
      </c>
      <c r="L243" s="168">
        <v>0</v>
      </c>
      <c r="M243" s="168">
        <v>0</v>
      </c>
      <c r="N243" s="168">
        <v>0</v>
      </c>
      <c r="O243" s="168">
        <v>0</v>
      </c>
      <c r="P243" s="168">
        <v>0</v>
      </c>
      <c r="Q243" s="168">
        <v>0</v>
      </c>
      <c r="R243" s="168">
        <v>0</v>
      </c>
      <c r="S243" s="168">
        <v>0</v>
      </c>
      <c r="T243" s="169">
        <v>0</v>
      </c>
      <c r="U243" s="169"/>
      <c r="V243" s="169">
        <v>0</v>
      </c>
      <c r="W243" s="169"/>
    </row>
    <row r="244" spans="1:23" ht="27.75" customHeight="1">
      <c r="A244" s="170"/>
      <c r="B244" s="170"/>
      <c r="C244" s="80"/>
      <c r="D244" s="80">
        <v>4170</v>
      </c>
      <c r="E244" s="171" t="s">
        <v>307</v>
      </c>
      <c r="F244" s="171"/>
      <c r="G244" s="169">
        <v>12000</v>
      </c>
      <c r="H244" s="169"/>
      <c r="I244" s="168">
        <v>12000</v>
      </c>
      <c r="J244" s="168">
        <v>12000</v>
      </c>
      <c r="K244" s="168">
        <v>12000</v>
      </c>
      <c r="L244" s="168">
        <v>0</v>
      </c>
      <c r="M244" s="168">
        <v>0</v>
      </c>
      <c r="N244" s="168">
        <v>0</v>
      </c>
      <c r="O244" s="168">
        <v>0</v>
      </c>
      <c r="P244" s="168">
        <v>0</v>
      </c>
      <c r="Q244" s="168">
        <v>0</v>
      </c>
      <c r="R244" s="168">
        <v>0</v>
      </c>
      <c r="S244" s="168">
        <v>0</v>
      </c>
      <c r="T244" s="169">
        <v>0</v>
      </c>
      <c r="U244" s="169"/>
      <c r="V244" s="169">
        <v>0</v>
      </c>
      <c r="W244" s="169"/>
    </row>
    <row r="245" spans="1:23" ht="27.75" customHeight="1">
      <c r="A245" s="170"/>
      <c r="B245" s="170"/>
      <c r="C245" s="80"/>
      <c r="D245" s="80">
        <v>4210</v>
      </c>
      <c r="E245" s="171" t="s">
        <v>309</v>
      </c>
      <c r="F245" s="171"/>
      <c r="G245" s="169">
        <v>53000</v>
      </c>
      <c r="H245" s="169"/>
      <c r="I245" s="168">
        <v>53000</v>
      </c>
      <c r="J245" s="168">
        <v>53000</v>
      </c>
      <c r="K245" s="168">
        <v>0</v>
      </c>
      <c r="L245" s="168">
        <v>53000</v>
      </c>
      <c r="M245" s="168">
        <v>0</v>
      </c>
      <c r="N245" s="168">
        <v>0</v>
      </c>
      <c r="O245" s="168">
        <v>0</v>
      </c>
      <c r="P245" s="168">
        <v>0</v>
      </c>
      <c r="Q245" s="168">
        <v>0</v>
      </c>
      <c r="R245" s="168">
        <v>0</v>
      </c>
      <c r="S245" s="168">
        <v>0</v>
      </c>
      <c r="T245" s="169">
        <v>0</v>
      </c>
      <c r="U245" s="169"/>
      <c r="V245" s="169">
        <v>0</v>
      </c>
      <c r="W245" s="169"/>
    </row>
    <row r="246" spans="1:23" ht="27.75" customHeight="1">
      <c r="A246" s="170"/>
      <c r="B246" s="170"/>
      <c r="C246" s="80"/>
      <c r="D246" s="80">
        <v>4300</v>
      </c>
      <c r="E246" s="171" t="s">
        <v>310</v>
      </c>
      <c r="F246" s="171"/>
      <c r="G246" s="169">
        <v>20000</v>
      </c>
      <c r="H246" s="169"/>
      <c r="I246" s="168">
        <v>20000</v>
      </c>
      <c r="J246" s="168">
        <v>20000</v>
      </c>
      <c r="K246" s="168">
        <v>0</v>
      </c>
      <c r="L246" s="168">
        <v>20000</v>
      </c>
      <c r="M246" s="168">
        <v>0</v>
      </c>
      <c r="N246" s="168">
        <v>0</v>
      </c>
      <c r="O246" s="168">
        <v>0</v>
      </c>
      <c r="P246" s="168">
        <v>0</v>
      </c>
      <c r="Q246" s="168">
        <v>0</v>
      </c>
      <c r="R246" s="168">
        <v>0</v>
      </c>
      <c r="S246" s="168">
        <v>0</v>
      </c>
      <c r="T246" s="169">
        <v>0</v>
      </c>
      <c r="U246" s="169"/>
      <c r="V246" s="169">
        <v>0</v>
      </c>
      <c r="W246" s="169"/>
    </row>
    <row r="247" spans="1:23" ht="27.75" customHeight="1">
      <c r="A247" s="170"/>
      <c r="B247" s="170"/>
      <c r="C247" s="80"/>
      <c r="D247" s="80">
        <v>4410</v>
      </c>
      <c r="E247" s="171" t="s">
        <v>328</v>
      </c>
      <c r="F247" s="171"/>
      <c r="G247" s="169">
        <v>1000</v>
      </c>
      <c r="H247" s="169"/>
      <c r="I247" s="168">
        <v>1000</v>
      </c>
      <c r="J247" s="168">
        <v>1000</v>
      </c>
      <c r="K247" s="168">
        <v>0</v>
      </c>
      <c r="L247" s="168">
        <v>1000</v>
      </c>
      <c r="M247" s="168">
        <v>0</v>
      </c>
      <c r="N247" s="168">
        <v>0</v>
      </c>
      <c r="O247" s="168">
        <v>0</v>
      </c>
      <c r="P247" s="168">
        <v>0</v>
      </c>
      <c r="Q247" s="168">
        <v>0</v>
      </c>
      <c r="R247" s="168">
        <v>0</v>
      </c>
      <c r="S247" s="168">
        <v>0</v>
      </c>
      <c r="T247" s="169">
        <v>0</v>
      </c>
      <c r="U247" s="169"/>
      <c r="V247" s="169">
        <v>0</v>
      </c>
      <c r="W247" s="169"/>
    </row>
    <row r="248" spans="1:23" ht="27.75" customHeight="1">
      <c r="A248" s="170"/>
      <c r="B248" s="170"/>
      <c r="C248" s="80"/>
      <c r="D248" s="80">
        <v>4440</v>
      </c>
      <c r="E248" s="171" t="s">
        <v>338</v>
      </c>
      <c r="F248" s="171"/>
      <c r="G248" s="169">
        <v>1000</v>
      </c>
      <c r="H248" s="169"/>
      <c r="I248" s="168">
        <v>1000</v>
      </c>
      <c r="J248" s="168">
        <v>1000</v>
      </c>
      <c r="K248" s="168">
        <v>0</v>
      </c>
      <c r="L248" s="168">
        <v>1000</v>
      </c>
      <c r="M248" s="168">
        <v>0</v>
      </c>
      <c r="N248" s="168">
        <v>0</v>
      </c>
      <c r="O248" s="168">
        <v>0</v>
      </c>
      <c r="P248" s="168">
        <v>0</v>
      </c>
      <c r="Q248" s="168">
        <v>0</v>
      </c>
      <c r="R248" s="168">
        <v>0</v>
      </c>
      <c r="S248" s="168">
        <v>0</v>
      </c>
      <c r="T248" s="169">
        <v>0</v>
      </c>
      <c r="U248" s="169"/>
      <c r="V248" s="169">
        <v>0</v>
      </c>
      <c r="W248" s="169"/>
    </row>
    <row r="249" spans="1:23" ht="27.75" customHeight="1">
      <c r="A249" s="170"/>
      <c r="B249" s="170"/>
      <c r="C249" s="80"/>
      <c r="D249" s="80">
        <v>4700</v>
      </c>
      <c r="E249" s="171" t="s">
        <v>339</v>
      </c>
      <c r="F249" s="171"/>
      <c r="G249" s="169">
        <v>3000</v>
      </c>
      <c r="H249" s="169"/>
      <c r="I249" s="168">
        <v>3000</v>
      </c>
      <c r="J249" s="168">
        <v>3000</v>
      </c>
      <c r="K249" s="168">
        <v>0</v>
      </c>
      <c r="L249" s="168">
        <v>3000</v>
      </c>
      <c r="M249" s="168">
        <v>0</v>
      </c>
      <c r="N249" s="168">
        <v>0</v>
      </c>
      <c r="O249" s="168">
        <v>0</v>
      </c>
      <c r="P249" s="168">
        <v>0</v>
      </c>
      <c r="Q249" s="168">
        <v>0</v>
      </c>
      <c r="R249" s="168">
        <v>0</v>
      </c>
      <c r="S249" s="168">
        <v>0</v>
      </c>
      <c r="T249" s="169">
        <v>0</v>
      </c>
      <c r="U249" s="169"/>
      <c r="V249" s="169">
        <v>0</v>
      </c>
      <c r="W249" s="169"/>
    </row>
    <row r="250" spans="1:23" ht="27.75" customHeight="1">
      <c r="A250" s="170">
        <v>852</v>
      </c>
      <c r="B250" s="170"/>
      <c r="C250" s="80"/>
      <c r="D250" s="80"/>
      <c r="E250" s="171" t="s">
        <v>363</v>
      </c>
      <c r="F250" s="171"/>
      <c r="G250" s="169">
        <v>2385597.23</v>
      </c>
      <c r="H250" s="169"/>
      <c r="I250" s="168">
        <v>2385597.23</v>
      </c>
      <c r="J250" s="168">
        <v>759934</v>
      </c>
      <c r="K250" s="168">
        <v>665369</v>
      </c>
      <c r="L250" s="168">
        <v>94565</v>
      </c>
      <c r="M250" s="168">
        <v>0</v>
      </c>
      <c r="N250" s="168">
        <v>1612854</v>
      </c>
      <c r="O250" s="168">
        <v>12809.23</v>
      </c>
      <c r="P250" s="168">
        <v>0</v>
      </c>
      <c r="Q250" s="168">
        <v>0</v>
      </c>
      <c r="R250" s="168">
        <v>0</v>
      </c>
      <c r="S250" s="168">
        <v>0</v>
      </c>
      <c r="T250" s="169">
        <v>0</v>
      </c>
      <c r="U250" s="169"/>
      <c r="V250" s="169">
        <v>0</v>
      </c>
      <c r="W250" s="169"/>
    </row>
    <row r="251" spans="1:23" ht="27.75" customHeight="1">
      <c r="A251" s="170"/>
      <c r="B251" s="170"/>
      <c r="C251" s="80">
        <v>85202</v>
      </c>
      <c r="D251" s="80"/>
      <c r="E251" s="171" t="s">
        <v>364</v>
      </c>
      <c r="F251" s="171"/>
      <c r="G251" s="169">
        <v>180000</v>
      </c>
      <c r="H251" s="169"/>
      <c r="I251" s="168">
        <v>180000</v>
      </c>
      <c r="J251" s="168">
        <v>0</v>
      </c>
      <c r="K251" s="168">
        <v>0</v>
      </c>
      <c r="L251" s="168">
        <v>0</v>
      </c>
      <c r="M251" s="168">
        <v>0</v>
      </c>
      <c r="N251" s="168">
        <v>180000</v>
      </c>
      <c r="O251" s="168">
        <v>0</v>
      </c>
      <c r="P251" s="168">
        <v>0</v>
      </c>
      <c r="Q251" s="168">
        <v>0</v>
      </c>
      <c r="R251" s="168">
        <v>0</v>
      </c>
      <c r="S251" s="168">
        <v>0</v>
      </c>
      <c r="T251" s="169">
        <v>0</v>
      </c>
      <c r="U251" s="169"/>
      <c r="V251" s="169">
        <v>0</v>
      </c>
      <c r="W251" s="169"/>
    </row>
    <row r="252" spans="1:23" ht="27.75" customHeight="1">
      <c r="A252" s="170"/>
      <c r="B252" s="170"/>
      <c r="C252" s="80"/>
      <c r="D252" s="80">
        <v>3110</v>
      </c>
      <c r="E252" s="171" t="s">
        <v>365</v>
      </c>
      <c r="F252" s="171"/>
      <c r="G252" s="169">
        <v>180000</v>
      </c>
      <c r="H252" s="169"/>
      <c r="I252" s="168">
        <v>180000</v>
      </c>
      <c r="J252" s="168">
        <v>0</v>
      </c>
      <c r="K252" s="168">
        <v>0</v>
      </c>
      <c r="L252" s="168">
        <v>0</v>
      </c>
      <c r="M252" s="168">
        <v>0</v>
      </c>
      <c r="N252" s="168">
        <v>180000</v>
      </c>
      <c r="O252" s="168">
        <v>0</v>
      </c>
      <c r="P252" s="168">
        <v>0</v>
      </c>
      <c r="Q252" s="168">
        <v>0</v>
      </c>
      <c r="R252" s="168">
        <v>0</v>
      </c>
      <c r="S252" s="168">
        <v>0</v>
      </c>
      <c r="T252" s="169">
        <v>0</v>
      </c>
      <c r="U252" s="169"/>
      <c r="V252" s="169">
        <v>0</v>
      </c>
      <c r="W252" s="169"/>
    </row>
    <row r="253" spans="1:23" ht="27.75" customHeight="1">
      <c r="A253" s="170"/>
      <c r="B253" s="170"/>
      <c r="C253" s="80">
        <v>85212</v>
      </c>
      <c r="D253" s="80"/>
      <c r="E253" s="171" t="s">
        <v>366</v>
      </c>
      <c r="F253" s="171"/>
      <c r="G253" s="169">
        <v>1225882</v>
      </c>
      <c r="H253" s="169"/>
      <c r="I253" s="168">
        <v>1225882</v>
      </c>
      <c r="J253" s="168">
        <v>36776</v>
      </c>
      <c r="K253" s="168">
        <v>36276</v>
      </c>
      <c r="L253" s="168">
        <v>500</v>
      </c>
      <c r="M253" s="168">
        <v>0</v>
      </c>
      <c r="N253" s="168">
        <v>1189106</v>
      </c>
      <c r="O253" s="168">
        <v>0</v>
      </c>
      <c r="P253" s="168">
        <v>0</v>
      </c>
      <c r="Q253" s="168">
        <v>0</v>
      </c>
      <c r="R253" s="168">
        <v>0</v>
      </c>
      <c r="S253" s="168">
        <v>0</v>
      </c>
      <c r="T253" s="169">
        <v>0</v>
      </c>
      <c r="U253" s="169"/>
      <c r="V253" s="169">
        <v>0</v>
      </c>
      <c r="W253" s="169"/>
    </row>
    <row r="254" spans="1:23" ht="27.75" customHeight="1">
      <c r="A254" s="170"/>
      <c r="B254" s="170"/>
      <c r="C254" s="80"/>
      <c r="D254" s="80">
        <v>3110</v>
      </c>
      <c r="E254" s="171" t="s">
        <v>365</v>
      </c>
      <c r="F254" s="171"/>
      <c r="G254" s="169">
        <v>1189106</v>
      </c>
      <c r="H254" s="169"/>
      <c r="I254" s="168">
        <v>1189106</v>
      </c>
      <c r="J254" s="168">
        <v>0</v>
      </c>
      <c r="K254" s="168">
        <v>0</v>
      </c>
      <c r="L254" s="168">
        <v>0</v>
      </c>
      <c r="M254" s="168">
        <v>0</v>
      </c>
      <c r="N254" s="168">
        <v>1189106</v>
      </c>
      <c r="O254" s="168">
        <v>0</v>
      </c>
      <c r="P254" s="168">
        <v>0</v>
      </c>
      <c r="Q254" s="168">
        <v>0</v>
      </c>
      <c r="R254" s="168">
        <v>0</v>
      </c>
      <c r="S254" s="168">
        <v>0</v>
      </c>
      <c r="T254" s="169">
        <v>0</v>
      </c>
      <c r="U254" s="169"/>
      <c r="V254" s="169">
        <v>0</v>
      </c>
      <c r="W254" s="169"/>
    </row>
    <row r="255" spans="1:23" ht="27.75" customHeight="1">
      <c r="A255" s="170"/>
      <c r="B255" s="170"/>
      <c r="C255" s="80"/>
      <c r="D255" s="80">
        <v>4010</v>
      </c>
      <c r="E255" s="171" t="s">
        <v>324</v>
      </c>
      <c r="F255" s="171"/>
      <c r="G255" s="169">
        <v>26245</v>
      </c>
      <c r="H255" s="169"/>
      <c r="I255" s="168">
        <v>26245</v>
      </c>
      <c r="J255" s="168">
        <v>26245</v>
      </c>
      <c r="K255" s="168">
        <v>26245</v>
      </c>
      <c r="L255" s="168">
        <v>0</v>
      </c>
      <c r="M255" s="168">
        <v>0</v>
      </c>
      <c r="N255" s="168">
        <v>0</v>
      </c>
      <c r="O255" s="168">
        <v>0</v>
      </c>
      <c r="P255" s="168">
        <v>0</v>
      </c>
      <c r="Q255" s="168">
        <v>0</v>
      </c>
      <c r="R255" s="168">
        <v>0</v>
      </c>
      <c r="S255" s="168">
        <v>0</v>
      </c>
      <c r="T255" s="169">
        <v>0</v>
      </c>
      <c r="U255" s="169"/>
      <c r="V255" s="169">
        <v>0</v>
      </c>
      <c r="W255" s="169"/>
    </row>
    <row r="256" spans="1:23" ht="27.75" customHeight="1">
      <c r="A256" s="170"/>
      <c r="B256" s="170"/>
      <c r="C256" s="80"/>
      <c r="D256" s="80">
        <v>4040</v>
      </c>
      <c r="E256" s="171" t="s">
        <v>325</v>
      </c>
      <c r="F256" s="171"/>
      <c r="G256" s="169">
        <v>4008</v>
      </c>
      <c r="H256" s="169"/>
      <c r="I256" s="168">
        <v>4008</v>
      </c>
      <c r="J256" s="168">
        <v>4008</v>
      </c>
      <c r="K256" s="168">
        <v>4008</v>
      </c>
      <c r="L256" s="168">
        <v>0</v>
      </c>
      <c r="M256" s="168">
        <v>0</v>
      </c>
      <c r="N256" s="168">
        <v>0</v>
      </c>
      <c r="O256" s="168">
        <v>0</v>
      </c>
      <c r="P256" s="168">
        <v>0</v>
      </c>
      <c r="Q256" s="168">
        <v>0</v>
      </c>
      <c r="R256" s="168">
        <v>0</v>
      </c>
      <c r="S256" s="168">
        <v>0</v>
      </c>
      <c r="T256" s="169">
        <v>0</v>
      </c>
      <c r="U256" s="169"/>
      <c r="V256" s="169">
        <v>0</v>
      </c>
      <c r="W256" s="169"/>
    </row>
    <row r="257" spans="1:23" ht="27.75" customHeight="1">
      <c r="A257" s="170"/>
      <c r="B257" s="170"/>
      <c r="C257" s="80"/>
      <c r="D257" s="80">
        <v>4110</v>
      </c>
      <c r="E257" s="171" t="s">
        <v>303</v>
      </c>
      <c r="F257" s="171"/>
      <c r="G257" s="169">
        <v>5282</v>
      </c>
      <c r="H257" s="169"/>
      <c r="I257" s="168">
        <v>5282</v>
      </c>
      <c r="J257" s="168">
        <v>5282</v>
      </c>
      <c r="K257" s="168">
        <v>5282</v>
      </c>
      <c r="L257" s="168">
        <v>0</v>
      </c>
      <c r="M257" s="168">
        <v>0</v>
      </c>
      <c r="N257" s="168">
        <v>0</v>
      </c>
      <c r="O257" s="168">
        <v>0</v>
      </c>
      <c r="P257" s="168">
        <v>0</v>
      </c>
      <c r="Q257" s="168">
        <v>0</v>
      </c>
      <c r="R257" s="168">
        <v>0</v>
      </c>
      <c r="S257" s="168">
        <v>0</v>
      </c>
      <c r="T257" s="169">
        <v>0</v>
      </c>
      <c r="U257" s="169"/>
      <c r="V257" s="169">
        <v>0</v>
      </c>
      <c r="W257" s="169"/>
    </row>
    <row r="258" spans="1:23" ht="27.75" customHeight="1">
      <c r="A258" s="170"/>
      <c r="B258" s="170"/>
      <c r="C258" s="80"/>
      <c r="D258" s="80">
        <v>4120</v>
      </c>
      <c r="E258" s="171" t="s">
        <v>305</v>
      </c>
      <c r="F258" s="171"/>
      <c r="G258" s="169">
        <v>741</v>
      </c>
      <c r="H258" s="169"/>
      <c r="I258" s="168">
        <v>741</v>
      </c>
      <c r="J258" s="168">
        <v>741</v>
      </c>
      <c r="K258" s="168">
        <v>741</v>
      </c>
      <c r="L258" s="168">
        <v>0</v>
      </c>
      <c r="M258" s="168">
        <v>0</v>
      </c>
      <c r="N258" s="168">
        <v>0</v>
      </c>
      <c r="O258" s="168">
        <v>0</v>
      </c>
      <c r="P258" s="168">
        <v>0</v>
      </c>
      <c r="Q258" s="168">
        <v>0</v>
      </c>
      <c r="R258" s="168">
        <v>0</v>
      </c>
      <c r="S258" s="168">
        <v>0</v>
      </c>
      <c r="T258" s="169">
        <v>0</v>
      </c>
      <c r="U258" s="169"/>
      <c r="V258" s="169">
        <v>0</v>
      </c>
      <c r="W258" s="169"/>
    </row>
    <row r="259" spans="1:23" ht="27.75" customHeight="1">
      <c r="A259" s="170"/>
      <c r="B259" s="170"/>
      <c r="C259" s="80"/>
      <c r="D259" s="80">
        <v>4210</v>
      </c>
      <c r="E259" s="171" t="s">
        <v>309</v>
      </c>
      <c r="F259" s="171"/>
      <c r="G259" s="169">
        <v>500</v>
      </c>
      <c r="H259" s="169"/>
      <c r="I259" s="168">
        <v>500</v>
      </c>
      <c r="J259" s="168">
        <v>500</v>
      </c>
      <c r="K259" s="168">
        <v>0</v>
      </c>
      <c r="L259" s="168">
        <v>500</v>
      </c>
      <c r="M259" s="168">
        <v>0</v>
      </c>
      <c r="N259" s="168">
        <v>0</v>
      </c>
      <c r="O259" s="168">
        <v>0</v>
      </c>
      <c r="P259" s="168">
        <v>0</v>
      </c>
      <c r="Q259" s="168">
        <v>0</v>
      </c>
      <c r="R259" s="168">
        <v>0</v>
      </c>
      <c r="S259" s="168">
        <v>0</v>
      </c>
      <c r="T259" s="169">
        <v>0</v>
      </c>
      <c r="U259" s="169"/>
      <c r="V259" s="169">
        <v>0</v>
      </c>
      <c r="W259" s="169"/>
    </row>
    <row r="260" spans="1:23" ht="27.75" customHeight="1">
      <c r="A260" s="170"/>
      <c r="B260" s="170"/>
      <c r="C260" s="80">
        <v>85213</v>
      </c>
      <c r="D260" s="80"/>
      <c r="E260" s="171" t="s">
        <v>367</v>
      </c>
      <c r="F260" s="171"/>
      <c r="G260" s="169">
        <v>19250</v>
      </c>
      <c r="H260" s="169"/>
      <c r="I260" s="168">
        <v>19250</v>
      </c>
      <c r="J260" s="168">
        <v>19250</v>
      </c>
      <c r="K260" s="168">
        <v>0</v>
      </c>
      <c r="L260" s="168">
        <v>19250</v>
      </c>
      <c r="M260" s="168">
        <v>0</v>
      </c>
      <c r="N260" s="168">
        <v>0</v>
      </c>
      <c r="O260" s="168">
        <v>0</v>
      </c>
      <c r="P260" s="168">
        <v>0</v>
      </c>
      <c r="Q260" s="168">
        <v>0</v>
      </c>
      <c r="R260" s="168">
        <v>0</v>
      </c>
      <c r="S260" s="168">
        <v>0</v>
      </c>
      <c r="T260" s="169">
        <v>0</v>
      </c>
      <c r="U260" s="169"/>
      <c r="V260" s="169">
        <v>0</v>
      </c>
      <c r="W260" s="169"/>
    </row>
    <row r="261" spans="1:23" ht="27.75" customHeight="1">
      <c r="A261" s="170"/>
      <c r="B261" s="170"/>
      <c r="C261" s="80"/>
      <c r="D261" s="80">
        <v>4130</v>
      </c>
      <c r="E261" s="171" t="s">
        <v>368</v>
      </c>
      <c r="F261" s="171"/>
      <c r="G261" s="169">
        <v>19250</v>
      </c>
      <c r="H261" s="169"/>
      <c r="I261" s="168">
        <v>19250</v>
      </c>
      <c r="J261" s="168">
        <v>19250</v>
      </c>
      <c r="K261" s="168">
        <v>0</v>
      </c>
      <c r="L261" s="168">
        <v>19250</v>
      </c>
      <c r="M261" s="168">
        <v>0</v>
      </c>
      <c r="N261" s="168">
        <v>0</v>
      </c>
      <c r="O261" s="168">
        <v>0</v>
      </c>
      <c r="P261" s="168">
        <v>0</v>
      </c>
      <c r="Q261" s="168">
        <v>0</v>
      </c>
      <c r="R261" s="168">
        <v>0</v>
      </c>
      <c r="S261" s="168">
        <v>0</v>
      </c>
      <c r="T261" s="169">
        <v>0</v>
      </c>
      <c r="U261" s="169"/>
      <c r="V261" s="169">
        <v>0</v>
      </c>
      <c r="W261" s="169"/>
    </row>
    <row r="262" spans="1:23" ht="27.75" customHeight="1">
      <c r="A262" s="170"/>
      <c r="B262" s="170"/>
      <c r="C262" s="80">
        <v>85214</v>
      </c>
      <c r="D262" s="80"/>
      <c r="E262" s="171" t="s">
        <v>369</v>
      </c>
      <c r="F262" s="171"/>
      <c r="G262" s="169">
        <v>129029.23</v>
      </c>
      <c r="H262" s="169"/>
      <c r="I262" s="168">
        <v>129029.23</v>
      </c>
      <c r="J262" s="168">
        <v>0</v>
      </c>
      <c r="K262" s="168">
        <v>0</v>
      </c>
      <c r="L262" s="168">
        <v>0</v>
      </c>
      <c r="M262" s="168">
        <v>0</v>
      </c>
      <c r="N262" s="168">
        <v>116220</v>
      </c>
      <c r="O262" s="168">
        <v>12809.23</v>
      </c>
      <c r="P262" s="168">
        <v>0</v>
      </c>
      <c r="Q262" s="168">
        <v>0</v>
      </c>
      <c r="R262" s="168">
        <v>0</v>
      </c>
      <c r="S262" s="168">
        <v>0</v>
      </c>
      <c r="T262" s="169">
        <v>0</v>
      </c>
      <c r="U262" s="169"/>
      <c r="V262" s="169">
        <v>0</v>
      </c>
      <c r="W262" s="169"/>
    </row>
    <row r="263" spans="1:23" ht="27.75" customHeight="1">
      <c r="A263" s="170"/>
      <c r="B263" s="170"/>
      <c r="C263" s="80"/>
      <c r="D263" s="80">
        <v>3110</v>
      </c>
      <c r="E263" s="171" t="s">
        <v>365</v>
      </c>
      <c r="F263" s="171"/>
      <c r="G263" s="169">
        <v>116220</v>
      </c>
      <c r="H263" s="169"/>
      <c r="I263" s="168">
        <v>116220</v>
      </c>
      <c r="J263" s="168">
        <v>0</v>
      </c>
      <c r="K263" s="168">
        <v>0</v>
      </c>
      <c r="L263" s="168">
        <v>0</v>
      </c>
      <c r="M263" s="168">
        <v>0</v>
      </c>
      <c r="N263" s="168">
        <v>116220</v>
      </c>
      <c r="O263" s="168">
        <v>0</v>
      </c>
      <c r="P263" s="168">
        <v>0</v>
      </c>
      <c r="Q263" s="168">
        <v>0</v>
      </c>
      <c r="R263" s="168">
        <v>0</v>
      </c>
      <c r="S263" s="168">
        <v>0</v>
      </c>
      <c r="T263" s="169">
        <v>0</v>
      </c>
      <c r="U263" s="169"/>
      <c r="V263" s="169">
        <v>0</v>
      </c>
      <c r="W263" s="169"/>
    </row>
    <row r="264" spans="1:23" ht="27.75" customHeight="1">
      <c r="A264" s="170"/>
      <c r="B264" s="170"/>
      <c r="C264" s="80"/>
      <c r="D264" s="80">
        <v>3119</v>
      </c>
      <c r="E264" s="171" t="s">
        <v>365</v>
      </c>
      <c r="F264" s="171"/>
      <c r="G264" s="169">
        <v>12809.23</v>
      </c>
      <c r="H264" s="169"/>
      <c r="I264" s="168">
        <v>12809.23</v>
      </c>
      <c r="J264" s="168">
        <v>0</v>
      </c>
      <c r="K264" s="168">
        <v>0</v>
      </c>
      <c r="L264" s="168">
        <v>0</v>
      </c>
      <c r="M264" s="168">
        <v>0</v>
      </c>
      <c r="N264" s="168">
        <v>0</v>
      </c>
      <c r="O264" s="168">
        <v>12809.23</v>
      </c>
      <c r="P264" s="168">
        <v>0</v>
      </c>
      <c r="Q264" s="168">
        <v>0</v>
      </c>
      <c r="R264" s="168">
        <v>0</v>
      </c>
      <c r="S264" s="168">
        <v>0</v>
      </c>
      <c r="T264" s="169">
        <v>0</v>
      </c>
      <c r="U264" s="169"/>
      <c r="V264" s="169">
        <v>0</v>
      </c>
      <c r="W264" s="169"/>
    </row>
    <row r="265" spans="1:23" ht="27.75" customHeight="1">
      <c r="A265" s="170"/>
      <c r="B265" s="170"/>
      <c r="C265" s="80">
        <v>85215</v>
      </c>
      <c r="D265" s="80"/>
      <c r="E265" s="171" t="s">
        <v>370</v>
      </c>
      <c r="F265" s="171"/>
      <c r="G265" s="169">
        <v>20000</v>
      </c>
      <c r="H265" s="169"/>
      <c r="I265" s="168">
        <v>20000</v>
      </c>
      <c r="J265" s="168">
        <v>0</v>
      </c>
      <c r="K265" s="168">
        <v>0</v>
      </c>
      <c r="L265" s="168">
        <v>0</v>
      </c>
      <c r="M265" s="168">
        <v>0</v>
      </c>
      <c r="N265" s="168">
        <v>20000</v>
      </c>
      <c r="O265" s="168">
        <v>0</v>
      </c>
      <c r="P265" s="168">
        <v>0</v>
      </c>
      <c r="Q265" s="168">
        <v>0</v>
      </c>
      <c r="R265" s="168">
        <v>0</v>
      </c>
      <c r="S265" s="168">
        <v>0</v>
      </c>
      <c r="T265" s="169">
        <v>0</v>
      </c>
      <c r="U265" s="169"/>
      <c r="V265" s="169">
        <v>0</v>
      </c>
      <c r="W265" s="169"/>
    </row>
    <row r="266" spans="1:23" ht="27.75" customHeight="1">
      <c r="A266" s="170"/>
      <c r="B266" s="170"/>
      <c r="C266" s="80"/>
      <c r="D266" s="80">
        <v>3110</v>
      </c>
      <c r="E266" s="171" t="s">
        <v>365</v>
      </c>
      <c r="F266" s="171"/>
      <c r="G266" s="169">
        <v>20000</v>
      </c>
      <c r="H266" s="169"/>
      <c r="I266" s="168">
        <v>20000</v>
      </c>
      <c r="J266" s="168">
        <v>0</v>
      </c>
      <c r="K266" s="168">
        <v>0</v>
      </c>
      <c r="L266" s="168">
        <v>0</v>
      </c>
      <c r="M266" s="168">
        <v>0</v>
      </c>
      <c r="N266" s="168">
        <v>20000</v>
      </c>
      <c r="O266" s="168">
        <v>0</v>
      </c>
      <c r="P266" s="168">
        <v>0</v>
      </c>
      <c r="Q266" s="168">
        <v>0</v>
      </c>
      <c r="R266" s="168">
        <v>0</v>
      </c>
      <c r="S266" s="168">
        <v>0</v>
      </c>
      <c r="T266" s="169">
        <v>0</v>
      </c>
      <c r="U266" s="169"/>
      <c r="V266" s="169">
        <v>0</v>
      </c>
      <c r="W266" s="169"/>
    </row>
    <row r="267" spans="1:23" ht="27.75" customHeight="1">
      <c r="A267" s="170"/>
      <c r="B267" s="170"/>
      <c r="C267" s="80">
        <v>85216</v>
      </c>
      <c r="D267" s="80"/>
      <c r="E267" s="171" t="s">
        <v>211</v>
      </c>
      <c r="F267" s="171"/>
      <c r="G267" s="169">
        <v>20568</v>
      </c>
      <c r="H267" s="169"/>
      <c r="I267" s="168">
        <v>20568</v>
      </c>
      <c r="J267" s="168">
        <v>0</v>
      </c>
      <c r="K267" s="168">
        <v>0</v>
      </c>
      <c r="L267" s="168">
        <v>0</v>
      </c>
      <c r="M267" s="168">
        <v>0</v>
      </c>
      <c r="N267" s="168">
        <v>20568</v>
      </c>
      <c r="O267" s="168">
        <v>0</v>
      </c>
      <c r="P267" s="168">
        <v>0</v>
      </c>
      <c r="Q267" s="168">
        <v>0</v>
      </c>
      <c r="R267" s="168">
        <v>0</v>
      </c>
      <c r="S267" s="168">
        <v>0</v>
      </c>
      <c r="T267" s="169">
        <v>0</v>
      </c>
      <c r="U267" s="169"/>
      <c r="V267" s="169">
        <v>0</v>
      </c>
      <c r="W267" s="169"/>
    </row>
    <row r="268" spans="1:23" s="82" customFormat="1" ht="27.75" customHeight="1">
      <c r="A268" s="170"/>
      <c r="B268" s="170"/>
      <c r="C268" s="80"/>
      <c r="D268" s="80">
        <v>3110</v>
      </c>
      <c r="E268" s="171" t="s">
        <v>365</v>
      </c>
      <c r="F268" s="171"/>
      <c r="G268" s="169">
        <v>20568</v>
      </c>
      <c r="H268" s="169"/>
      <c r="I268" s="168">
        <v>20568</v>
      </c>
      <c r="J268" s="168">
        <v>0</v>
      </c>
      <c r="K268" s="168">
        <v>0</v>
      </c>
      <c r="L268" s="168">
        <v>0</v>
      </c>
      <c r="M268" s="168">
        <v>0</v>
      </c>
      <c r="N268" s="168">
        <v>20568</v>
      </c>
      <c r="O268" s="168">
        <v>0</v>
      </c>
      <c r="P268" s="168">
        <v>0</v>
      </c>
      <c r="Q268" s="168">
        <v>0</v>
      </c>
      <c r="R268" s="168">
        <v>0</v>
      </c>
      <c r="S268" s="168">
        <v>0</v>
      </c>
      <c r="T268" s="169">
        <v>0</v>
      </c>
      <c r="U268" s="169"/>
      <c r="V268" s="169">
        <v>0</v>
      </c>
      <c r="W268" s="169"/>
    </row>
    <row r="269" spans="1:23" ht="27.75" customHeight="1">
      <c r="A269" s="170"/>
      <c r="B269" s="170"/>
      <c r="C269" s="80">
        <v>85219</v>
      </c>
      <c r="D269" s="80"/>
      <c r="E269" s="171" t="s">
        <v>203</v>
      </c>
      <c r="F269" s="171"/>
      <c r="G269" s="169">
        <v>644494</v>
      </c>
      <c r="H269" s="169"/>
      <c r="I269" s="168">
        <v>644494</v>
      </c>
      <c r="J269" s="168">
        <v>641194</v>
      </c>
      <c r="K269" s="168">
        <v>566379</v>
      </c>
      <c r="L269" s="168">
        <v>74815</v>
      </c>
      <c r="M269" s="168">
        <v>0</v>
      </c>
      <c r="N269" s="168">
        <v>3300</v>
      </c>
      <c r="O269" s="168">
        <v>0</v>
      </c>
      <c r="P269" s="168">
        <v>0</v>
      </c>
      <c r="Q269" s="168">
        <v>0</v>
      </c>
      <c r="R269" s="168">
        <v>0</v>
      </c>
      <c r="S269" s="168">
        <v>0</v>
      </c>
      <c r="T269" s="169">
        <v>0</v>
      </c>
      <c r="U269" s="169"/>
      <c r="V269" s="169">
        <v>0</v>
      </c>
      <c r="W269" s="169"/>
    </row>
    <row r="270" spans="1:23" ht="27.75" customHeight="1">
      <c r="A270" s="170"/>
      <c r="B270" s="170"/>
      <c r="C270" s="80"/>
      <c r="D270" s="80">
        <v>3020</v>
      </c>
      <c r="E270" s="171" t="s">
        <v>331</v>
      </c>
      <c r="F270" s="171"/>
      <c r="G270" s="169">
        <v>3300</v>
      </c>
      <c r="H270" s="169"/>
      <c r="I270" s="168">
        <v>3300</v>
      </c>
      <c r="J270" s="168">
        <v>0</v>
      </c>
      <c r="K270" s="168">
        <v>0</v>
      </c>
      <c r="L270" s="168">
        <v>0</v>
      </c>
      <c r="M270" s="168">
        <v>0</v>
      </c>
      <c r="N270" s="168">
        <v>3300</v>
      </c>
      <c r="O270" s="168">
        <v>0</v>
      </c>
      <c r="P270" s="168">
        <v>0</v>
      </c>
      <c r="Q270" s="168">
        <v>0</v>
      </c>
      <c r="R270" s="168">
        <v>0</v>
      </c>
      <c r="S270" s="168">
        <v>0</v>
      </c>
      <c r="T270" s="169">
        <v>0</v>
      </c>
      <c r="U270" s="169"/>
      <c r="V270" s="169">
        <v>0</v>
      </c>
      <c r="W270" s="169"/>
    </row>
    <row r="271" spans="1:23" ht="27.75" customHeight="1">
      <c r="A271" s="170"/>
      <c r="B271" s="170"/>
      <c r="C271" s="80"/>
      <c r="D271" s="80">
        <v>4010</v>
      </c>
      <c r="E271" s="171" t="s">
        <v>324</v>
      </c>
      <c r="F271" s="171"/>
      <c r="G271" s="169">
        <v>444615</v>
      </c>
      <c r="H271" s="169"/>
      <c r="I271" s="168">
        <v>444615</v>
      </c>
      <c r="J271" s="168">
        <v>444615</v>
      </c>
      <c r="K271" s="168">
        <v>444615</v>
      </c>
      <c r="L271" s="168">
        <v>0</v>
      </c>
      <c r="M271" s="168">
        <v>0</v>
      </c>
      <c r="N271" s="168">
        <v>0</v>
      </c>
      <c r="O271" s="168">
        <v>0</v>
      </c>
      <c r="P271" s="168">
        <v>0</v>
      </c>
      <c r="Q271" s="168">
        <v>0</v>
      </c>
      <c r="R271" s="168">
        <v>0</v>
      </c>
      <c r="S271" s="168">
        <v>0</v>
      </c>
      <c r="T271" s="169">
        <v>0</v>
      </c>
      <c r="U271" s="169"/>
      <c r="V271" s="169">
        <v>0</v>
      </c>
      <c r="W271" s="169"/>
    </row>
    <row r="272" spans="1:23" ht="27.75" customHeight="1">
      <c r="A272" s="170"/>
      <c r="B272" s="170"/>
      <c r="C272" s="80"/>
      <c r="D272" s="80">
        <v>4040</v>
      </c>
      <c r="E272" s="171" t="s">
        <v>325</v>
      </c>
      <c r="F272" s="171"/>
      <c r="G272" s="169">
        <v>32417</v>
      </c>
      <c r="H272" s="169"/>
      <c r="I272" s="168">
        <v>32417</v>
      </c>
      <c r="J272" s="168">
        <v>32417</v>
      </c>
      <c r="K272" s="168">
        <v>32417</v>
      </c>
      <c r="L272" s="168">
        <v>0</v>
      </c>
      <c r="M272" s="168">
        <v>0</v>
      </c>
      <c r="N272" s="168">
        <v>0</v>
      </c>
      <c r="O272" s="168">
        <v>0</v>
      </c>
      <c r="P272" s="168">
        <v>0</v>
      </c>
      <c r="Q272" s="168">
        <v>0</v>
      </c>
      <c r="R272" s="168">
        <v>0</v>
      </c>
      <c r="S272" s="168">
        <v>0</v>
      </c>
      <c r="T272" s="169">
        <v>0</v>
      </c>
      <c r="U272" s="169"/>
      <c r="V272" s="169">
        <v>0</v>
      </c>
      <c r="W272" s="169"/>
    </row>
    <row r="273" spans="1:23" ht="27.75" customHeight="1">
      <c r="A273" s="170"/>
      <c r="B273" s="170"/>
      <c r="C273" s="80"/>
      <c r="D273" s="80">
        <v>4110</v>
      </c>
      <c r="E273" s="171" t="s">
        <v>303</v>
      </c>
      <c r="F273" s="171"/>
      <c r="G273" s="169">
        <v>78396</v>
      </c>
      <c r="H273" s="169"/>
      <c r="I273" s="168">
        <v>78396</v>
      </c>
      <c r="J273" s="168">
        <v>78396</v>
      </c>
      <c r="K273" s="168">
        <v>78396</v>
      </c>
      <c r="L273" s="168">
        <v>0</v>
      </c>
      <c r="M273" s="168">
        <v>0</v>
      </c>
      <c r="N273" s="168">
        <v>0</v>
      </c>
      <c r="O273" s="168">
        <v>0</v>
      </c>
      <c r="P273" s="168">
        <v>0</v>
      </c>
      <c r="Q273" s="168">
        <v>0</v>
      </c>
      <c r="R273" s="168">
        <v>0</v>
      </c>
      <c r="S273" s="168">
        <v>0</v>
      </c>
      <c r="T273" s="169">
        <v>0</v>
      </c>
      <c r="U273" s="169"/>
      <c r="V273" s="169">
        <v>0</v>
      </c>
      <c r="W273" s="169"/>
    </row>
    <row r="274" spans="1:23" ht="27.75" customHeight="1">
      <c r="A274" s="170"/>
      <c r="B274" s="170"/>
      <c r="C274" s="80"/>
      <c r="D274" s="80">
        <v>4120</v>
      </c>
      <c r="E274" s="171" t="s">
        <v>305</v>
      </c>
      <c r="F274" s="171"/>
      <c r="G274" s="169">
        <v>10951</v>
      </c>
      <c r="H274" s="169"/>
      <c r="I274" s="168">
        <v>10951</v>
      </c>
      <c r="J274" s="168">
        <v>10951</v>
      </c>
      <c r="K274" s="168">
        <v>10951</v>
      </c>
      <c r="L274" s="168">
        <v>0</v>
      </c>
      <c r="M274" s="168">
        <v>0</v>
      </c>
      <c r="N274" s="168">
        <v>0</v>
      </c>
      <c r="O274" s="168">
        <v>0</v>
      </c>
      <c r="P274" s="168">
        <v>0</v>
      </c>
      <c r="Q274" s="168">
        <v>0</v>
      </c>
      <c r="R274" s="168">
        <v>0</v>
      </c>
      <c r="S274" s="168">
        <v>0</v>
      </c>
      <c r="T274" s="169">
        <v>0</v>
      </c>
      <c r="U274" s="169"/>
      <c r="V274" s="169">
        <v>0</v>
      </c>
      <c r="W274" s="169"/>
    </row>
    <row r="275" spans="1:23" ht="27.75" customHeight="1">
      <c r="A275" s="170"/>
      <c r="B275" s="170"/>
      <c r="C275" s="80"/>
      <c r="D275" s="80">
        <v>4210</v>
      </c>
      <c r="E275" s="171" t="s">
        <v>309</v>
      </c>
      <c r="F275" s="171"/>
      <c r="G275" s="169">
        <v>24212</v>
      </c>
      <c r="H275" s="169"/>
      <c r="I275" s="168">
        <v>24212</v>
      </c>
      <c r="J275" s="168">
        <v>24212</v>
      </c>
      <c r="K275" s="168">
        <v>0</v>
      </c>
      <c r="L275" s="168">
        <v>24212</v>
      </c>
      <c r="M275" s="168">
        <v>0</v>
      </c>
      <c r="N275" s="168">
        <v>0</v>
      </c>
      <c r="O275" s="168">
        <v>0</v>
      </c>
      <c r="P275" s="168">
        <v>0</v>
      </c>
      <c r="Q275" s="168">
        <v>0</v>
      </c>
      <c r="R275" s="168">
        <v>0</v>
      </c>
      <c r="S275" s="168">
        <v>0</v>
      </c>
      <c r="T275" s="169">
        <v>0</v>
      </c>
      <c r="U275" s="169"/>
      <c r="V275" s="169">
        <v>0</v>
      </c>
      <c r="W275" s="169"/>
    </row>
    <row r="276" spans="1:23" ht="27.75" customHeight="1">
      <c r="A276" s="170"/>
      <c r="B276" s="170"/>
      <c r="C276" s="80"/>
      <c r="D276" s="80">
        <v>4300</v>
      </c>
      <c r="E276" s="171" t="s">
        <v>310</v>
      </c>
      <c r="F276" s="171"/>
      <c r="G276" s="169">
        <v>3000</v>
      </c>
      <c r="H276" s="169"/>
      <c r="I276" s="168">
        <v>3000</v>
      </c>
      <c r="J276" s="168">
        <v>3000</v>
      </c>
      <c r="K276" s="168">
        <v>0</v>
      </c>
      <c r="L276" s="168">
        <v>3000</v>
      </c>
      <c r="M276" s="168">
        <v>0</v>
      </c>
      <c r="N276" s="168">
        <v>0</v>
      </c>
      <c r="O276" s="168">
        <v>0</v>
      </c>
      <c r="P276" s="168">
        <v>0</v>
      </c>
      <c r="Q276" s="168">
        <v>0</v>
      </c>
      <c r="R276" s="168">
        <v>0</v>
      </c>
      <c r="S276" s="168">
        <v>0</v>
      </c>
      <c r="T276" s="169">
        <v>0</v>
      </c>
      <c r="U276" s="169"/>
      <c r="V276" s="169">
        <v>0</v>
      </c>
      <c r="W276" s="169"/>
    </row>
    <row r="277" spans="1:23" ht="27.75" customHeight="1">
      <c r="A277" s="170"/>
      <c r="B277" s="170"/>
      <c r="C277" s="80"/>
      <c r="D277" s="80">
        <v>4350</v>
      </c>
      <c r="E277" s="171" t="s">
        <v>314</v>
      </c>
      <c r="F277" s="171"/>
      <c r="G277" s="169">
        <v>3600</v>
      </c>
      <c r="H277" s="169"/>
      <c r="I277" s="168">
        <v>3600</v>
      </c>
      <c r="J277" s="168">
        <v>3600</v>
      </c>
      <c r="K277" s="168">
        <v>0</v>
      </c>
      <c r="L277" s="168">
        <v>3600</v>
      </c>
      <c r="M277" s="168">
        <v>0</v>
      </c>
      <c r="N277" s="168">
        <v>0</v>
      </c>
      <c r="O277" s="168">
        <v>0</v>
      </c>
      <c r="P277" s="168">
        <v>0</v>
      </c>
      <c r="Q277" s="168">
        <v>0</v>
      </c>
      <c r="R277" s="168">
        <v>0</v>
      </c>
      <c r="S277" s="168">
        <v>0</v>
      </c>
      <c r="T277" s="169">
        <v>0</v>
      </c>
      <c r="U277" s="169"/>
      <c r="V277" s="169">
        <v>0</v>
      </c>
      <c r="W277" s="169"/>
    </row>
    <row r="278" spans="1:23" ht="27.75" customHeight="1">
      <c r="A278" s="170"/>
      <c r="B278" s="170"/>
      <c r="C278" s="80"/>
      <c r="D278" s="80">
        <v>4360</v>
      </c>
      <c r="E278" s="171" t="s">
        <v>334</v>
      </c>
      <c r="F278" s="171"/>
      <c r="G278" s="169">
        <v>5000</v>
      </c>
      <c r="H278" s="169"/>
      <c r="I278" s="168">
        <v>5000</v>
      </c>
      <c r="J278" s="168">
        <v>5000</v>
      </c>
      <c r="K278" s="168">
        <v>0</v>
      </c>
      <c r="L278" s="168">
        <v>5000</v>
      </c>
      <c r="M278" s="168">
        <v>0</v>
      </c>
      <c r="N278" s="168">
        <v>0</v>
      </c>
      <c r="O278" s="168">
        <v>0</v>
      </c>
      <c r="P278" s="168">
        <v>0</v>
      </c>
      <c r="Q278" s="168">
        <v>0</v>
      </c>
      <c r="R278" s="168">
        <v>0</v>
      </c>
      <c r="S278" s="168">
        <v>0</v>
      </c>
      <c r="T278" s="169">
        <v>0</v>
      </c>
      <c r="U278" s="169"/>
      <c r="V278" s="169">
        <v>0</v>
      </c>
      <c r="W278" s="169"/>
    </row>
    <row r="279" spans="1:23" ht="27.75" customHeight="1">
      <c r="A279" s="170"/>
      <c r="B279" s="170"/>
      <c r="C279" s="80"/>
      <c r="D279" s="80">
        <v>4370</v>
      </c>
      <c r="E279" s="171" t="s">
        <v>335</v>
      </c>
      <c r="F279" s="171"/>
      <c r="G279" s="169">
        <v>7000</v>
      </c>
      <c r="H279" s="169"/>
      <c r="I279" s="168">
        <v>7000</v>
      </c>
      <c r="J279" s="168">
        <v>7000</v>
      </c>
      <c r="K279" s="168">
        <v>0</v>
      </c>
      <c r="L279" s="168">
        <v>7000</v>
      </c>
      <c r="M279" s="168">
        <v>0</v>
      </c>
      <c r="N279" s="168">
        <v>0</v>
      </c>
      <c r="O279" s="168">
        <v>0</v>
      </c>
      <c r="P279" s="168">
        <v>0</v>
      </c>
      <c r="Q279" s="168">
        <v>0</v>
      </c>
      <c r="R279" s="168">
        <v>0</v>
      </c>
      <c r="S279" s="168">
        <v>0</v>
      </c>
      <c r="T279" s="169">
        <v>0</v>
      </c>
      <c r="U279" s="169"/>
      <c r="V279" s="169">
        <v>0</v>
      </c>
      <c r="W279" s="169"/>
    </row>
    <row r="280" spans="1:23" ht="27.75" customHeight="1">
      <c r="A280" s="170"/>
      <c r="B280" s="170"/>
      <c r="C280" s="80"/>
      <c r="D280" s="80">
        <v>4410</v>
      </c>
      <c r="E280" s="171" t="s">
        <v>328</v>
      </c>
      <c r="F280" s="171"/>
      <c r="G280" s="169">
        <v>14000</v>
      </c>
      <c r="H280" s="169"/>
      <c r="I280" s="168">
        <v>14000</v>
      </c>
      <c r="J280" s="168">
        <v>14000</v>
      </c>
      <c r="K280" s="168">
        <v>0</v>
      </c>
      <c r="L280" s="168">
        <v>14000</v>
      </c>
      <c r="M280" s="168">
        <v>0</v>
      </c>
      <c r="N280" s="168">
        <v>0</v>
      </c>
      <c r="O280" s="168">
        <v>0</v>
      </c>
      <c r="P280" s="168">
        <v>0</v>
      </c>
      <c r="Q280" s="168">
        <v>0</v>
      </c>
      <c r="R280" s="168">
        <v>0</v>
      </c>
      <c r="S280" s="168">
        <v>0</v>
      </c>
      <c r="T280" s="169">
        <v>0</v>
      </c>
      <c r="U280" s="169"/>
      <c r="V280" s="169">
        <v>0</v>
      </c>
      <c r="W280" s="169"/>
    </row>
    <row r="281" spans="1:23" ht="27.75" customHeight="1">
      <c r="A281" s="170"/>
      <c r="B281" s="170"/>
      <c r="C281" s="80"/>
      <c r="D281" s="80">
        <v>4440</v>
      </c>
      <c r="E281" s="171" t="s">
        <v>338</v>
      </c>
      <c r="F281" s="171"/>
      <c r="G281" s="169">
        <v>11715</v>
      </c>
      <c r="H281" s="169"/>
      <c r="I281" s="168">
        <v>11715</v>
      </c>
      <c r="J281" s="168">
        <v>11715</v>
      </c>
      <c r="K281" s="168">
        <v>0</v>
      </c>
      <c r="L281" s="168">
        <v>11715</v>
      </c>
      <c r="M281" s="168">
        <v>0</v>
      </c>
      <c r="N281" s="168">
        <v>0</v>
      </c>
      <c r="O281" s="168">
        <v>0</v>
      </c>
      <c r="P281" s="168">
        <v>0</v>
      </c>
      <c r="Q281" s="168">
        <v>0</v>
      </c>
      <c r="R281" s="168">
        <v>0</v>
      </c>
      <c r="S281" s="168">
        <v>0</v>
      </c>
      <c r="T281" s="169">
        <v>0</v>
      </c>
      <c r="U281" s="169"/>
      <c r="V281" s="169">
        <v>0</v>
      </c>
      <c r="W281" s="169"/>
    </row>
    <row r="282" spans="1:23" ht="27.75" customHeight="1">
      <c r="A282" s="170"/>
      <c r="B282" s="170"/>
      <c r="C282" s="80"/>
      <c r="D282" s="80">
        <v>4520</v>
      </c>
      <c r="E282" s="171" t="s">
        <v>464</v>
      </c>
      <c r="F282" s="171"/>
      <c r="G282" s="169">
        <v>288</v>
      </c>
      <c r="H282" s="169"/>
      <c r="I282" s="168">
        <v>288</v>
      </c>
      <c r="J282" s="168">
        <v>288</v>
      </c>
      <c r="K282" s="168">
        <v>0</v>
      </c>
      <c r="L282" s="168">
        <v>288</v>
      </c>
      <c r="M282" s="168">
        <v>0</v>
      </c>
      <c r="N282" s="168">
        <v>0</v>
      </c>
      <c r="O282" s="168">
        <v>0</v>
      </c>
      <c r="P282" s="168">
        <v>0</v>
      </c>
      <c r="Q282" s="168">
        <v>0</v>
      </c>
      <c r="R282" s="168">
        <v>0</v>
      </c>
      <c r="S282" s="168">
        <v>0</v>
      </c>
      <c r="T282" s="169">
        <v>0</v>
      </c>
      <c r="U282" s="169"/>
      <c r="V282" s="169">
        <v>0</v>
      </c>
      <c r="W282" s="169"/>
    </row>
    <row r="283" spans="1:23" ht="27.75" customHeight="1">
      <c r="A283" s="170"/>
      <c r="B283" s="170"/>
      <c r="C283" s="80"/>
      <c r="D283" s="80">
        <v>4700</v>
      </c>
      <c r="E283" s="171" t="s">
        <v>339</v>
      </c>
      <c r="F283" s="171"/>
      <c r="G283" s="169">
        <v>6000</v>
      </c>
      <c r="H283" s="169"/>
      <c r="I283" s="168">
        <v>6000</v>
      </c>
      <c r="J283" s="168">
        <v>6000</v>
      </c>
      <c r="K283" s="168">
        <v>0</v>
      </c>
      <c r="L283" s="168">
        <v>6000</v>
      </c>
      <c r="M283" s="168">
        <v>0</v>
      </c>
      <c r="N283" s="168">
        <v>0</v>
      </c>
      <c r="O283" s="168">
        <v>0</v>
      </c>
      <c r="P283" s="168">
        <v>0</v>
      </c>
      <c r="Q283" s="168">
        <v>0</v>
      </c>
      <c r="R283" s="168">
        <v>0</v>
      </c>
      <c r="S283" s="168">
        <v>0</v>
      </c>
      <c r="T283" s="169">
        <v>0</v>
      </c>
      <c r="U283" s="169"/>
      <c r="V283" s="169">
        <v>0</v>
      </c>
      <c r="W283" s="169"/>
    </row>
    <row r="284" spans="1:23" ht="27.75" customHeight="1">
      <c r="A284" s="170"/>
      <c r="B284" s="170"/>
      <c r="C284" s="80">
        <v>85228</v>
      </c>
      <c r="D284" s="80"/>
      <c r="E284" s="171" t="s">
        <v>139</v>
      </c>
      <c r="F284" s="171"/>
      <c r="G284" s="169">
        <v>62714</v>
      </c>
      <c r="H284" s="169"/>
      <c r="I284" s="168">
        <v>62714</v>
      </c>
      <c r="J284" s="168">
        <v>62714</v>
      </c>
      <c r="K284" s="168">
        <v>62714</v>
      </c>
      <c r="L284" s="168">
        <v>0</v>
      </c>
      <c r="M284" s="168">
        <v>0</v>
      </c>
      <c r="N284" s="168">
        <v>0</v>
      </c>
      <c r="O284" s="168">
        <v>0</v>
      </c>
      <c r="P284" s="168">
        <v>0</v>
      </c>
      <c r="Q284" s="168">
        <v>0</v>
      </c>
      <c r="R284" s="168">
        <v>0</v>
      </c>
      <c r="S284" s="168">
        <v>0</v>
      </c>
      <c r="T284" s="169">
        <v>0</v>
      </c>
      <c r="U284" s="169"/>
      <c r="V284" s="169">
        <v>0</v>
      </c>
      <c r="W284" s="169"/>
    </row>
    <row r="285" spans="1:23" ht="27.75" customHeight="1">
      <c r="A285" s="170"/>
      <c r="B285" s="170"/>
      <c r="C285" s="80"/>
      <c r="D285" s="80">
        <v>4110</v>
      </c>
      <c r="E285" s="171" t="s">
        <v>303</v>
      </c>
      <c r="F285" s="171"/>
      <c r="G285" s="169">
        <v>9132</v>
      </c>
      <c r="H285" s="169"/>
      <c r="I285" s="168">
        <v>9132</v>
      </c>
      <c r="J285" s="168">
        <v>9132</v>
      </c>
      <c r="K285" s="168">
        <v>9132</v>
      </c>
      <c r="L285" s="168">
        <v>0</v>
      </c>
      <c r="M285" s="168">
        <v>0</v>
      </c>
      <c r="N285" s="168">
        <v>0</v>
      </c>
      <c r="O285" s="168">
        <v>0</v>
      </c>
      <c r="P285" s="168">
        <v>0</v>
      </c>
      <c r="Q285" s="168">
        <v>0</v>
      </c>
      <c r="R285" s="168">
        <v>0</v>
      </c>
      <c r="S285" s="168">
        <v>0</v>
      </c>
      <c r="T285" s="169">
        <v>0</v>
      </c>
      <c r="U285" s="169"/>
      <c r="V285" s="169">
        <v>0</v>
      </c>
      <c r="W285" s="169"/>
    </row>
    <row r="286" spans="1:23" ht="27.75" customHeight="1">
      <c r="A286" s="170"/>
      <c r="B286" s="170"/>
      <c r="C286" s="80"/>
      <c r="D286" s="80">
        <v>4120</v>
      </c>
      <c r="E286" s="171" t="s">
        <v>305</v>
      </c>
      <c r="F286" s="171"/>
      <c r="G286" s="169">
        <v>1282</v>
      </c>
      <c r="H286" s="169"/>
      <c r="I286" s="168">
        <v>1282</v>
      </c>
      <c r="J286" s="168">
        <v>1282</v>
      </c>
      <c r="K286" s="168">
        <v>1282</v>
      </c>
      <c r="L286" s="168">
        <v>0</v>
      </c>
      <c r="M286" s="168">
        <v>0</v>
      </c>
      <c r="N286" s="168">
        <v>0</v>
      </c>
      <c r="O286" s="168">
        <v>0</v>
      </c>
      <c r="P286" s="168">
        <v>0</v>
      </c>
      <c r="Q286" s="168">
        <v>0</v>
      </c>
      <c r="R286" s="168">
        <v>0</v>
      </c>
      <c r="S286" s="168">
        <v>0</v>
      </c>
      <c r="T286" s="169">
        <v>0</v>
      </c>
      <c r="U286" s="169"/>
      <c r="V286" s="169">
        <v>0</v>
      </c>
      <c r="W286" s="169"/>
    </row>
    <row r="287" spans="1:23" ht="27.75" customHeight="1">
      <c r="A287" s="170"/>
      <c r="B287" s="170"/>
      <c r="C287" s="80"/>
      <c r="D287" s="80">
        <v>4170</v>
      </c>
      <c r="E287" s="171" t="s">
        <v>307</v>
      </c>
      <c r="F287" s="171"/>
      <c r="G287" s="169">
        <v>52300</v>
      </c>
      <c r="H287" s="169"/>
      <c r="I287" s="168">
        <v>52300</v>
      </c>
      <c r="J287" s="168">
        <v>52300</v>
      </c>
      <c r="K287" s="168">
        <v>52300</v>
      </c>
      <c r="L287" s="168">
        <v>0</v>
      </c>
      <c r="M287" s="168">
        <v>0</v>
      </c>
      <c r="N287" s="168">
        <v>0</v>
      </c>
      <c r="O287" s="168">
        <v>0</v>
      </c>
      <c r="P287" s="168">
        <v>0</v>
      </c>
      <c r="Q287" s="168">
        <v>0</v>
      </c>
      <c r="R287" s="168">
        <v>0</v>
      </c>
      <c r="S287" s="168">
        <v>0</v>
      </c>
      <c r="T287" s="169">
        <v>0</v>
      </c>
      <c r="U287" s="169"/>
      <c r="V287" s="169">
        <v>0</v>
      </c>
      <c r="W287" s="169"/>
    </row>
    <row r="288" spans="1:23" ht="27.75" customHeight="1">
      <c r="A288" s="170"/>
      <c r="B288" s="170"/>
      <c r="C288" s="80">
        <v>85295</v>
      </c>
      <c r="D288" s="80"/>
      <c r="E288" s="171" t="s">
        <v>113</v>
      </c>
      <c r="F288" s="171"/>
      <c r="G288" s="169">
        <v>83660</v>
      </c>
      <c r="H288" s="169"/>
      <c r="I288" s="168">
        <v>83660</v>
      </c>
      <c r="J288" s="168">
        <v>0</v>
      </c>
      <c r="K288" s="168">
        <v>0</v>
      </c>
      <c r="L288" s="168">
        <v>0</v>
      </c>
      <c r="M288" s="168">
        <v>0</v>
      </c>
      <c r="N288" s="168">
        <v>83660</v>
      </c>
      <c r="O288" s="168">
        <v>0</v>
      </c>
      <c r="P288" s="168">
        <v>0</v>
      </c>
      <c r="Q288" s="168">
        <v>0</v>
      </c>
      <c r="R288" s="168">
        <v>0</v>
      </c>
      <c r="S288" s="168">
        <v>0</v>
      </c>
      <c r="T288" s="169">
        <v>0</v>
      </c>
      <c r="U288" s="169"/>
      <c r="V288" s="169">
        <v>0</v>
      </c>
      <c r="W288" s="169"/>
    </row>
    <row r="289" spans="1:23" ht="27.75" customHeight="1">
      <c r="A289" s="170"/>
      <c r="B289" s="170"/>
      <c r="C289" s="80"/>
      <c r="D289" s="80">
        <v>3110</v>
      </c>
      <c r="E289" s="171" t="s">
        <v>365</v>
      </c>
      <c r="F289" s="171"/>
      <c r="G289" s="169">
        <v>83660</v>
      </c>
      <c r="H289" s="169"/>
      <c r="I289" s="168">
        <v>83660</v>
      </c>
      <c r="J289" s="168">
        <v>0</v>
      </c>
      <c r="K289" s="168">
        <v>0</v>
      </c>
      <c r="L289" s="168">
        <v>0</v>
      </c>
      <c r="M289" s="168">
        <v>0</v>
      </c>
      <c r="N289" s="168">
        <v>83660</v>
      </c>
      <c r="O289" s="168">
        <v>0</v>
      </c>
      <c r="P289" s="168">
        <v>0</v>
      </c>
      <c r="Q289" s="168">
        <v>0</v>
      </c>
      <c r="R289" s="168">
        <v>0</v>
      </c>
      <c r="S289" s="168">
        <v>0</v>
      </c>
      <c r="T289" s="169">
        <v>0</v>
      </c>
      <c r="U289" s="169"/>
      <c r="V289" s="169">
        <v>0</v>
      </c>
      <c r="W289" s="169"/>
    </row>
    <row r="290" spans="1:23" ht="27.75" customHeight="1">
      <c r="A290" s="170">
        <v>853</v>
      </c>
      <c r="B290" s="170"/>
      <c r="C290" s="80"/>
      <c r="D290" s="80"/>
      <c r="E290" s="171" t="s">
        <v>371</v>
      </c>
      <c r="F290" s="171"/>
      <c r="G290" s="169">
        <v>181183.77</v>
      </c>
      <c r="H290" s="169"/>
      <c r="I290" s="168">
        <v>181183.77</v>
      </c>
      <c r="J290" s="168">
        <v>0</v>
      </c>
      <c r="K290" s="168">
        <v>0</v>
      </c>
      <c r="L290" s="168">
        <v>0</v>
      </c>
      <c r="M290" s="168">
        <v>72000</v>
      </c>
      <c r="N290" s="168">
        <v>0</v>
      </c>
      <c r="O290" s="168">
        <v>109183.77</v>
      </c>
      <c r="P290" s="168">
        <v>0</v>
      </c>
      <c r="Q290" s="168">
        <v>0</v>
      </c>
      <c r="R290" s="168">
        <v>0</v>
      </c>
      <c r="S290" s="168">
        <v>0</v>
      </c>
      <c r="T290" s="169">
        <v>0</v>
      </c>
      <c r="U290" s="169"/>
      <c r="V290" s="169">
        <v>0</v>
      </c>
      <c r="W290" s="169"/>
    </row>
    <row r="291" spans="1:23" ht="27.75" customHeight="1">
      <c r="A291" s="170"/>
      <c r="B291" s="170"/>
      <c r="C291" s="80">
        <v>85305</v>
      </c>
      <c r="D291" s="80"/>
      <c r="E291" s="171" t="s">
        <v>273</v>
      </c>
      <c r="F291" s="171"/>
      <c r="G291" s="169">
        <v>72000</v>
      </c>
      <c r="H291" s="169"/>
      <c r="I291" s="168">
        <v>72000</v>
      </c>
      <c r="J291" s="168">
        <v>0</v>
      </c>
      <c r="K291" s="168">
        <v>0</v>
      </c>
      <c r="L291" s="168">
        <v>0</v>
      </c>
      <c r="M291" s="168">
        <v>72000</v>
      </c>
      <c r="N291" s="168">
        <v>0</v>
      </c>
      <c r="O291" s="168">
        <v>0</v>
      </c>
      <c r="P291" s="168">
        <v>0</v>
      </c>
      <c r="Q291" s="168">
        <v>0</v>
      </c>
      <c r="R291" s="168">
        <v>0</v>
      </c>
      <c r="S291" s="168">
        <v>0</v>
      </c>
      <c r="T291" s="169">
        <v>0</v>
      </c>
      <c r="U291" s="169"/>
      <c r="V291" s="169">
        <v>0</v>
      </c>
      <c r="W291" s="169"/>
    </row>
    <row r="292" spans="1:23" ht="27.75" customHeight="1">
      <c r="A292" s="170"/>
      <c r="B292" s="170"/>
      <c r="C292" s="80"/>
      <c r="D292" s="80">
        <v>2580</v>
      </c>
      <c r="E292" s="171" t="s">
        <v>372</v>
      </c>
      <c r="F292" s="171"/>
      <c r="G292" s="169">
        <v>72000</v>
      </c>
      <c r="H292" s="169"/>
      <c r="I292" s="168">
        <v>72000</v>
      </c>
      <c r="J292" s="168">
        <v>0</v>
      </c>
      <c r="K292" s="168">
        <v>0</v>
      </c>
      <c r="L292" s="168">
        <v>0</v>
      </c>
      <c r="M292" s="168">
        <v>72000</v>
      </c>
      <c r="N292" s="168">
        <v>0</v>
      </c>
      <c r="O292" s="168">
        <v>0</v>
      </c>
      <c r="P292" s="168">
        <v>0</v>
      </c>
      <c r="Q292" s="168">
        <v>0</v>
      </c>
      <c r="R292" s="168">
        <v>0</v>
      </c>
      <c r="S292" s="168">
        <v>0</v>
      </c>
      <c r="T292" s="169">
        <v>0</v>
      </c>
      <c r="U292" s="169"/>
      <c r="V292" s="169">
        <v>0</v>
      </c>
      <c r="W292" s="169"/>
    </row>
    <row r="293" spans="1:23" ht="36" customHeight="1">
      <c r="A293" s="170"/>
      <c r="B293" s="170"/>
      <c r="C293" s="80">
        <v>85395</v>
      </c>
      <c r="D293" s="80"/>
      <c r="E293" s="171" t="s">
        <v>113</v>
      </c>
      <c r="F293" s="171"/>
      <c r="G293" s="169">
        <v>109183.77</v>
      </c>
      <c r="H293" s="169"/>
      <c r="I293" s="168">
        <v>109183.77</v>
      </c>
      <c r="J293" s="168">
        <v>0</v>
      </c>
      <c r="K293" s="168">
        <v>0</v>
      </c>
      <c r="L293" s="168">
        <v>0</v>
      </c>
      <c r="M293" s="168">
        <v>0</v>
      </c>
      <c r="N293" s="168">
        <v>0</v>
      </c>
      <c r="O293" s="168">
        <v>109183.77</v>
      </c>
      <c r="P293" s="168">
        <v>0</v>
      </c>
      <c r="Q293" s="168">
        <v>0</v>
      </c>
      <c r="R293" s="168">
        <v>0</v>
      </c>
      <c r="S293" s="168">
        <v>0</v>
      </c>
      <c r="T293" s="169">
        <v>0</v>
      </c>
      <c r="U293" s="169"/>
      <c r="V293" s="169">
        <v>0</v>
      </c>
      <c r="W293" s="169"/>
    </row>
    <row r="294" spans="1:23" ht="27.75" customHeight="1">
      <c r="A294" s="170"/>
      <c r="B294" s="170"/>
      <c r="C294" s="80"/>
      <c r="D294" s="80">
        <v>4017</v>
      </c>
      <c r="E294" s="171" t="s">
        <v>324</v>
      </c>
      <c r="F294" s="171"/>
      <c r="G294" s="169">
        <v>35443.27</v>
      </c>
      <c r="H294" s="169"/>
      <c r="I294" s="168">
        <v>35443.27</v>
      </c>
      <c r="J294" s="168">
        <v>0</v>
      </c>
      <c r="K294" s="168">
        <v>0</v>
      </c>
      <c r="L294" s="168">
        <v>0</v>
      </c>
      <c r="M294" s="168">
        <v>0</v>
      </c>
      <c r="N294" s="168">
        <v>0</v>
      </c>
      <c r="O294" s="168">
        <v>35443.27</v>
      </c>
      <c r="P294" s="168">
        <v>0</v>
      </c>
      <c r="Q294" s="168">
        <v>0</v>
      </c>
      <c r="R294" s="168">
        <v>0</v>
      </c>
      <c r="S294" s="168">
        <v>0</v>
      </c>
      <c r="T294" s="169">
        <v>0</v>
      </c>
      <c r="U294" s="169"/>
      <c r="V294" s="169">
        <v>0</v>
      </c>
      <c r="W294" s="169"/>
    </row>
    <row r="295" spans="1:23" ht="27.75" customHeight="1">
      <c r="A295" s="170"/>
      <c r="B295" s="170"/>
      <c r="C295" s="80"/>
      <c r="D295" s="80">
        <v>4019</v>
      </c>
      <c r="E295" s="171" t="s">
        <v>324</v>
      </c>
      <c r="F295" s="171"/>
      <c r="G295" s="169">
        <v>1876.42</v>
      </c>
      <c r="H295" s="169"/>
      <c r="I295" s="168">
        <v>1876.42</v>
      </c>
      <c r="J295" s="168">
        <v>0</v>
      </c>
      <c r="K295" s="168">
        <v>0</v>
      </c>
      <c r="L295" s="168">
        <v>0</v>
      </c>
      <c r="M295" s="168">
        <v>0</v>
      </c>
      <c r="N295" s="168">
        <v>0</v>
      </c>
      <c r="O295" s="168">
        <v>1876.42</v>
      </c>
      <c r="P295" s="168">
        <v>0</v>
      </c>
      <c r="Q295" s="168">
        <v>0</v>
      </c>
      <c r="R295" s="168">
        <v>0</v>
      </c>
      <c r="S295" s="168">
        <v>0</v>
      </c>
      <c r="T295" s="169">
        <v>0</v>
      </c>
      <c r="U295" s="169"/>
      <c r="V295" s="169">
        <v>0</v>
      </c>
      <c r="W295" s="169"/>
    </row>
    <row r="296" spans="1:23" ht="27.75" customHeight="1">
      <c r="A296" s="170"/>
      <c r="B296" s="170"/>
      <c r="C296" s="80"/>
      <c r="D296" s="80">
        <v>4117</v>
      </c>
      <c r="E296" s="171" t="s">
        <v>303</v>
      </c>
      <c r="F296" s="171"/>
      <c r="G296" s="169">
        <v>6188.46</v>
      </c>
      <c r="H296" s="169"/>
      <c r="I296" s="168">
        <v>6188.46</v>
      </c>
      <c r="J296" s="168">
        <v>0</v>
      </c>
      <c r="K296" s="168">
        <v>0</v>
      </c>
      <c r="L296" s="168">
        <v>0</v>
      </c>
      <c r="M296" s="168">
        <v>0</v>
      </c>
      <c r="N296" s="168">
        <v>0</v>
      </c>
      <c r="O296" s="168">
        <v>6188.46</v>
      </c>
      <c r="P296" s="168">
        <v>0</v>
      </c>
      <c r="Q296" s="168">
        <v>0</v>
      </c>
      <c r="R296" s="168">
        <v>0</v>
      </c>
      <c r="S296" s="168">
        <v>0</v>
      </c>
      <c r="T296" s="169">
        <v>0</v>
      </c>
      <c r="U296" s="169"/>
      <c r="V296" s="169">
        <v>0</v>
      </c>
      <c r="W296" s="169"/>
    </row>
    <row r="297" spans="1:23" ht="27.75" customHeight="1">
      <c r="A297" s="170"/>
      <c r="B297" s="170"/>
      <c r="C297" s="80"/>
      <c r="D297" s="80">
        <v>4119</v>
      </c>
      <c r="E297" s="171" t="s">
        <v>303</v>
      </c>
      <c r="F297" s="171"/>
      <c r="G297" s="169">
        <v>327.63</v>
      </c>
      <c r="H297" s="169"/>
      <c r="I297" s="168">
        <v>327.63</v>
      </c>
      <c r="J297" s="168">
        <v>0</v>
      </c>
      <c r="K297" s="168">
        <v>0</v>
      </c>
      <c r="L297" s="168">
        <v>0</v>
      </c>
      <c r="M297" s="168">
        <v>0</v>
      </c>
      <c r="N297" s="168">
        <v>0</v>
      </c>
      <c r="O297" s="168">
        <v>327.63</v>
      </c>
      <c r="P297" s="168">
        <v>0</v>
      </c>
      <c r="Q297" s="168">
        <v>0</v>
      </c>
      <c r="R297" s="168">
        <v>0</v>
      </c>
      <c r="S297" s="168">
        <v>0</v>
      </c>
      <c r="T297" s="169">
        <v>0</v>
      </c>
      <c r="U297" s="169"/>
      <c r="V297" s="169">
        <v>0</v>
      </c>
      <c r="W297" s="169"/>
    </row>
    <row r="298" spans="1:23" ht="27.75" customHeight="1">
      <c r="A298" s="170"/>
      <c r="B298" s="170"/>
      <c r="C298" s="80"/>
      <c r="D298" s="80">
        <v>4127</v>
      </c>
      <c r="E298" s="171" t="s">
        <v>305</v>
      </c>
      <c r="F298" s="171"/>
      <c r="G298" s="169">
        <v>820.77</v>
      </c>
      <c r="H298" s="169"/>
      <c r="I298" s="168">
        <v>820.77</v>
      </c>
      <c r="J298" s="168">
        <v>0</v>
      </c>
      <c r="K298" s="168">
        <v>0</v>
      </c>
      <c r="L298" s="168">
        <v>0</v>
      </c>
      <c r="M298" s="168">
        <v>0</v>
      </c>
      <c r="N298" s="168">
        <v>0</v>
      </c>
      <c r="O298" s="168">
        <v>820.77</v>
      </c>
      <c r="P298" s="168">
        <v>0</v>
      </c>
      <c r="Q298" s="168">
        <v>0</v>
      </c>
      <c r="R298" s="168">
        <v>0</v>
      </c>
      <c r="S298" s="168">
        <v>0</v>
      </c>
      <c r="T298" s="169">
        <v>0</v>
      </c>
      <c r="U298" s="169"/>
      <c r="V298" s="169">
        <v>0</v>
      </c>
      <c r="W298" s="169"/>
    </row>
    <row r="299" spans="1:23" ht="27.75" customHeight="1">
      <c r="A299" s="170"/>
      <c r="B299" s="170"/>
      <c r="C299" s="80"/>
      <c r="D299" s="80">
        <v>4129</v>
      </c>
      <c r="E299" s="171" t="s">
        <v>305</v>
      </c>
      <c r="F299" s="171"/>
      <c r="G299" s="169">
        <v>43.45</v>
      </c>
      <c r="H299" s="169"/>
      <c r="I299" s="168">
        <v>43.45</v>
      </c>
      <c r="J299" s="168">
        <v>0</v>
      </c>
      <c r="K299" s="168">
        <v>0</v>
      </c>
      <c r="L299" s="168">
        <v>0</v>
      </c>
      <c r="M299" s="168">
        <v>0</v>
      </c>
      <c r="N299" s="168">
        <v>0</v>
      </c>
      <c r="O299" s="168">
        <v>43.45</v>
      </c>
      <c r="P299" s="168">
        <v>0</v>
      </c>
      <c r="Q299" s="168">
        <v>0</v>
      </c>
      <c r="R299" s="168">
        <v>0</v>
      </c>
      <c r="S299" s="168">
        <v>0</v>
      </c>
      <c r="T299" s="169">
        <v>0</v>
      </c>
      <c r="U299" s="169"/>
      <c r="V299" s="169">
        <v>0</v>
      </c>
      <c r="W299" s="169"/>
    </row>
    <row r="300" spans="1:23" ht="27.75" customHeight="1">
      <c r="A300" s="170"/>
      <c r="B300" s="170"/>
      <c r="C300" s="80"/>
      <c r="D300" s="80">
        <v>4177</v>
      </c>
      <c r="E300" s="171" t="s">
        <v>307</v>
      </c>
      <c r="F300" s="171"/>
      <c r="G300" s="169">
        <v>18785.47</v>
      </c>
      <c r="H300" s="169"/>
      <c r="I300" s="168">
        <v>18785.47</v>
      </c>
      <c r="J300" s="168">
        <v>0</v>
      </c>
      <c r="K300" s="168">
        <v>0</v>
      </c>
      <c r="L300" s="168">
        <v>0</v>
      </c>
      <c r="M300" s="168">
        <v>0</v>
      </c>
      <c r="N300" s="168">
        <v>0</v>
      </c>
      <c r="O300" s="168">
        <v>18785.47</v>
      </c>
      <c r="P300" s="168">
        <v>0</v>
      </c>
      <c r="Q300" s="168">
        <v>0</v>
      </c>
      <c r="R300" s="168">
        <v>0</v>
      </c>
      <c r="S300" s="168">
        <v>0</v>
      </c>
      <c r="T300" s="169">
        <v>0</v>
      </c>
      <c r="U300" s="169"/>
      <c r="V300" s="169">
        <v>0</v>
      </c>
      <c r="W300" s="169"/>
    </row>
    <row r="301" spans="1:23" ht="27.75" customHeight="1">
      <c r="A301" s="170"/>
      <c r="B301" s="170"/>
      <c r="C301" s="80"/>
      <c r="D301" s="80">
        <v>4179</v>
      </c>
      <c r="E301" s="171" t="s">
        <v>307</v>
      </c>
      <c r="F301" s="171"/>
      <c r="G301" s="169">
        <v>994.53</v>
      </c>
      <c r="H301" s="169"/>
      <c r="I301" s="168">
        <v>994.53</v>
      </c>
      <c r="J301" s="168">
        <v>0</v>
      </c>
      <c r="K301" s="168">
        <v>0</v>
      </c>
      <c r="L301" s="168">
        <v>0</v>
      </c>
      <c r="M301" s="168">
        <v>0</v>
      </c>
      <c r="N301" s="168">
        <v>0</v>
      </c>
      <c r="O301" s="168">
        <v>994.53</v>
      </c>
      <c r="P301" s="168">
        <v>0</v>
      </c>
      <c r="Q301" s="168">
        <v>0</v>
      </c>
      <c r="R301" s="168">
        <v>0</v>
      </c>
      <c r="S301" s="168">
        <v>0</v>
      </c>
      <c r="T301" s="169">
        <v>0</v>
      </c>
      <c r="U301" s="169"/>
      <c r="V301" s="169">
        <v>0</v>
      </c>
      <c r="W301" s="169"/>
    </row>
    <row r="302" spans="1:23" ht="27.75" customHeight="1">
      <c r="A302" s="170"/>
      <c r="B302" s="170"/>
      <c r="C302" s="80"/>
      <c r="D302" s="80">
        <v>4217</v>
      </c>
      <c r="E302" s="171" t="s">
        <v>309</v>
      </c>
      <c r="F302" s="171"/>
      <c r="G302" s="169">
        <v>17833.16</v>
      </c>
      <c r="H302" s="169"/>
      <c r="I302" s="168">
        <v>17833.16</v>
      </c>
      <c r="J302" s="168">
        <v>0</v>
      </c>
      <c r="K302" s="168">
        <v>0</v>
      </c>
      <c r="L302" s="168">
        <v>0</v>
      </c>
      <c r="M302" s="168">
        <v>0</v>
      </c>
      <c r="N302" s="168">
        <v>0</v>
      </c>
      <c r="O302" s="168">
        <v>17833.16</v>
      </c>
      <c r="P302" s="168">
        <v>0</v>
      </c>
      <c r="Q302" s="168">
        <v>0</v>
      </c>
      <c r="R302" s="168">
        <v>0</v>
      </c>
      <c r="S302" s="168">
        <v>0</v>
      </c>
      <c r="T302" s="169">
        <v>0</v>
      </c>
      <c r="U302" s="169"/>
      <c r="V302" s="169">
        <v>0</v>
      </c>
      <c r="W302" s="169"/>
    </row>
    <row r="303" spans="1:23" ht="27.75" customHeight="1">
      <c r="A303" s="170"/>
      <c r="B303" s="170"/>
      <c r="C303" s="80"/>
      <c r="D303" s="80">
        <v>4219</v>
      </c>
      <c r="E303" s="171" t="s">
        <v>309</v>
      </c>
      <c r="F303" s="171"/>
      <c r="G303" s="169">
        <v>944.11</v>
      </c>
      <c r="H303" s="169"/>
      <c r="I303" s="168">
        <v>944.11</v>
      </c>
      <c r="J303" s="168">
        <v>0</v>
      </c>
      <c r="K303" s="168">
        <v>0</v>
      </c>
      <c r="L303" s="168">
        <v>0</v>
      </c>
      <c r="M303" s="168">
        <v>0</v>
      </c>
      <c r="N303" s="168">
        <v>0</v>
      </c>
      <c r="O303" s="168">
        <v>944.11</v>
      </c>
      <c r="P303" s="168">
        <v>0</v>
      </c>
      <c r="Q303" s="168">
        <v>0</v>
      </c>
      <c r="R303" s="168">
        <v>0</v>
      </c>
      <c r="S303" s="168">
        <v>0</v>
      </c>
      <c r="T303" s="169">
        <v>0</v>
      </c>
      <c r="U303" s="169"/>
      <c r="V303" s="169">
        <v>0</v>
      </c>
      <c r="W303" s="169"/>
    </row>
    <row r="304" spans="1:23" ht="27.75" customHeight="1">
      <c r="A304" s="170"/>
      <c r="B304" s="170"/>
      <c r="C304" s="80"/>
      <c r="D304" s="80">
        <v>4307</v>
      </c>
      <c r="E304" s="171" t="s">
        <v>310</v>
      </c>
      <c r="F304" s="171"/>
      <c r="G304" s="169">
        <v>23353.62</v>
      </c>
      <c r="H304" s="169"/>
      <c r="I304" s="168">
        <v>23353.62</v>
      </c>
      <c r="J304" s="168">
        <v>0</v>
      </c>
      <c r="K304" s="168">
        <v>0</v>
      </c>
      <c r="L304" s="168">
        <v>0</v>
      </c>
      <c r="M304" s="168">
        <v>0</v>
      </c>
      <c r="N304" s="168">
        <v>0</v>
      </c>
      <c r="O304" s="168">
        <v>23353.62</v>
      </c>
      <c r="P304" s="168">
        <v>0</v>
      </c>
      <c r="Q304" s="168">
        <v>0</v>
      </c>
      <c r="R304" s="168">
        <v>0</v>
      </c>
      <c r="S304" s="168">
        <v>0</v>
      </c>
      <c r="T304" s="169">
        <v>0</v>
      </c>
      <c r="U304" s="169"/>
      <c r="V304" s="169">
        <v>0</v>
      </c>
      <c r="W304" s="169"/>
    </row>
    <row r="305" spans="1:23" ht="27.75" customHeight="1">
      <c r="A305" s="170"/>
      <c r="B305" s="170"/>
      <c r="C305" s="80"/>
      <c r="D305" s="80">
        <v>4309</v>
      </c>
      <c r="E305" s="171" t="s">
        <v>310</v>
      </c>
      <c r="F305" s="171"/>
      <c r="G305" s="169">
        <v>1236.38</v>
      </c>
      <c r="H305" s="169"/>
      <c r="I305" s="168">
        <v>1236.38</v>
      </c>
      <c r="J305" s="168">
        <v>0</v>
      </c>
      <c r="K305" s="168">
        <v>0</v>
      </c>
      <c r="L305" s="168">
        <v>0</v>
      </c>
      <c r="M305" s="168">
        <v>0</v>
      </c>
      <c r="N305" s="168">
        <v>0</v>
      </c>
      <c r="O305" s="168">
        <v>1236.38</v>
      </c>
      <c r="P305" s="168">
        <v>0</v>
      </c>
      <c r="Q305" s="168">
        <v>0</v>
      </c>
      <c r="R305" s="168">
        <v>0</v>
      </c>
      <c r="S305" s="168">
        <v>0</v>
      </c>
      <c r="T305" s="169">
        <v>0</v>
      </c>
      <c r="U305" s="169"/>
      <c r="V305" s="169">
        <v>0</v>
      </c>
      <c r="W305" s="169"/>
    </row>
    <row r="306" spans="1:23" ht="27.75" customHeight="1">
      <c r="A306" s="170"/>
      <c r="B306" s="170"/>
      <c r="C306" s="80"/>
      <c r="D306" s="80">
        <v>4367</v>
      </c>
      <c r="E306" s="171" t="s">
        <v>334</v>
      </c>
      <c r="F306" s="171"/>
      <c r="G306" s="169">
        <v>634.65</v>
      </c>
      <c r="H306" s="169"/>
      <c r="I306" s="168">
        <v>634.65</v>
      </c>
      <c r="J306" s="168">
        <v>0</v>
      </c>
      <c r="K306" s="168">
        <v>0</v>
      </c>
      <c r="L306" s="168">
        <v>0</v>
      </c>
      <c r="M306" s="168">
        <v>0</v>
      </c>
      <c r="N306" s="168">
        <v>0</v>
      </c>
      <c r="O306" s="168">
        <v>634.65</v>
      </c>
      <c r="P306" s="168">
        <v>0</v>
      </c>
      <c r="Q306" s="168">
        <v>0</v>
      </c>
      <c r="R306" s="168">
        <v>0</v>
      </c>
      <c r="S306" s="168">
        <v>0</v>
      </c>
      <c r="T306" s="169">
        <v>0</v>
      </c>
      <c r="U306" s="169"/>
      <c r="V306" s="169">
        <v>0</v>
      </c>
      <c r="W306" s="169"/>
    </row>
    <row r="307" spans="1:23" ht="27.75" customHeight="1">
      <c r="A307" s="170"/>
      <c r="B307" s="170"/>
      <c r="C307" s="80"/>
      <c r="D307" s="80">
        <v>4369</v>
      </c>
      <c r="E307" s="171" t="s">
        <v>334</v>
      </c>
      <c r="F307" s="171"/>
      <c r="G307" s="169">
        <v>33.6</v>
      </c>
      <c r="H307" s="169"/>
      <c r="I307" s="168">
        <v>33.6</v>
      </c>
      <c r="J307" s="168">
        <v>0</v>
      </c>
      <c r="K307" s="168">
        <v>0</v>
      </c>
      <c r="L307" s="168">
        <v>0</v>
      </c>
      <c r="M307" s="168">
        <v>0</v>
      </c>
      <c r="N307" s="168">
        <v>0</v>
      </c>
      <c r="O307" s="168">
        <v>33.6</v>
      </c>
      <c r="P307" s="168">
        <v>0</v>
      </c>
      <c r="Q307" s="168">
        <v>0</v>
      </c>
      <c r="R307" s="168">
        <v>0</v>
      </c>
      <c r="S307" s="168">
        <v>0</v>
      </c>
      <c r="T307" s="169">
        <v>0</v>
      </c>
      <c r="U307" s="169"/>
      <c r="V307" s="169">
        <v>0</v>
      </c>
      <c r="W307" s="169"/>
    </row>
    <row r="308" spans="1:23" ht="27.75" customHeight="1">
      <c r="A308" s="170"/>
      <c r="B308" s="170"/>
      <c r="C308" s="80"/>
      <c r="D308" s="80">
        <v>4377</v>
      </c>
      <c r="E308" s="171" t="s">
        <v>335</v>
      </c>
      <c r="F308" s="171"/>
      <c r="G308" s="169">
        <v>634.65</v>
      </c>
      <c r="H308" s="169"/>
      <c r="I308" s="168">
        <v>634.65</v>
      </c>
      <c r="J308" s="168">
        <v>0</v>
      </c>
      <c r="K308" s="168">
        <v>0</v>
      </c>
      <c r="L308" s="168">
        <v>0</v>
      </c>
      <c r="M308" s="168">
        <v>0</v>
      </c>
      <c r="N308" s="168">
        <v>0</v>
      </c>
      <c r="O308" s="168">
        <v>634.65</v>
      </c>
      <c r="P308" s="168">
        <v>0</v>
      </c>
      <c r="Q308" s="168">
        <v>0</v>
      </c>
      <c r="R308" s="168">
        <v>0</v>
      </c>
      <c r="S308" s="168">
        <v>0</v>
      </c>
      <c r="T308" s="169">
        <v>0</v>
      </c>
      <c r="U308" s="169"/>
      <c r="V308" s="169">
        <v>0</v>
      </c>
      <c r="W308" s="169"/>
    </row>
    <row r="309" spans="1:23" ht="27.75" customHeight="1">
      <c r="A309" s="170"/>
      <c r="B309" s="170"/>
      <c r="C309" s="80"/>
      <c r="D309" s="80">
        <v>4379</v>
      </c>
      <c r="E309" s="171" t="s">
        <v>335</v>
      </c>
      <c r="F309" s="171"/>
      <c r="G309" s="169">
        <v>33.6</v>
      </c>
      <c r="H309" s="169"/>
      <c r="I309" s="168">
        <v>33.6</v>
      </c>
      <c r="J309" s="168">
        <v>0</v>
      </c>
      <c r="K309" s="168">
        <v>0</v>
      </c>
      <c r="L309" s="168">
        <v>0</v>
      </c>
      <c r="M309" s="168">
        <v>0</v>
      </c>
      <c r="N309" s="168">
        <v>0</v>
      </c>
      <c r="O309" s="168">
        <v>33.6</v>
      </c>
      <c r="P309" s="168">
        <v>0</v>
      </c>
      <c r="Q309" s="168">
        <v>0</v>
      </c>
      <c r="R309" s="168">
        <v>0</v>
      </c>
      <c r="S309" s="168">
        <v>0</v>
      </c>
      <c r="T309" s="169">
        <v>0</v>
      </c>
      <c r="U309" s="169"/>
      <c r="V309" s="169">
        <v>0</v>
      </c>
      <c r="W309" s="169"/>
    </row>
    <row r="310" spans="1:23" ht="27.75" customHeight="1">
      <c r="A310" s="170">
        <v>854</v>
      </c>
      <c r="B310" s="170"/>
      <c r="C310" s="80"/>
      <c r="D310" s="80"/>
      <c r="E310" s="171" t="s">
        <v>373</v>
      </c>
      <c r="F310" s="171"/>
      <c r="G310" s="169">
        <v>154059</v>
      </c>
      <c r="H310" s="169"/>
      <c r="I310" s="168">
        <v>154059</v>
      </c>
      <c r="J310" s="168">
        <v>142939</v>
      </c>
      <c r="K310" s="168">
        <v>135969</v>
      </c>
      <c r="L310" s="168">
        <v>6970</v>
      </c>
      <c r="M310" s="168">
        <v>0</v>
      </c>
      <c r="N310" s="168">
        <v>11120</v>
      </c>
      <c r="O310" s="168">
        <v>0</v>
      </c>
      <c r="P310" s="168">
        <v>0</v>
      </c>
      <c r="Q310" s="168">
        <v>0</v>
      </c>
      <c r="R310" s="168">
        <v>0</v>
      </c>
      <c r="S310" s="168">
        <v>0</v>
      </c>
      <c r="T310" s="169">
        <v>0</v>
      </c>
      <c r="U310" s="169"/>
      <c r="V310" s="169">
        <v>0</v>
      </c>
      <c r="W310" s="169"/>
    </row>
    <row r="311" spans="1:23" ht="27.75" customHeight="1">
      <c r="A311" s="170"/>
      <c r="B311" s="170"/>
      <c r="C311" s="80">
        <v>85401</v>
      </c>
      <c r="D311" s="80"/>
      <c r="E311" s="171" t="s">
        <v>374</v>
      </c>
      <c r="F311" s="171"/>
      <c r="G311" s="169">
        <v>154059</v>
      </c>
      <c r="H311" s="169"/>
      <c r="I311" s="168">
        <v>154059</v>
      </c>
      <c r="J311" s="168">
        <v>142939</v>
      </c>
      <c r="K311" s="168">
        <v>135969</v>
      </c>
      <c r="L311" s="168">
        <v>6970</v>
      </c>
      <c r="M311" s="168">
        <v>0</v>
      </c>
      <c r="N311" s="168">
        <v>11120</v>
      </c>
      <c r="O311" s="168">
        <v>0</v>
      </c>
      <c r="P311" s="168">
        <v>0</v>
      </c>
      <c r="Q311" s="168">
        <v>0</v>
      </c>
      <c r="R311" s="168">
        <v>0</v>
      </c>
      <c r="S311" s="168">
        <v>0</v>
      </c>
      <c r="T311" s="169">
        <v>0</v>
      </c>
      <c r="U311" s="169"/>
      <c r="V311" s="169">
        <v>0</v>
      </c>
      <c r="W311" s="169"/>
    </row>
    <row r="312" spans="1:23" ht="27.75" customHeight="1">
      <c r="A312" s="170"/>
      <c r="B312" s="170"/>
      <c r="C312" s="80"/>
      <c r="D312" s="80">
        <v>3020</v>
      </c>
      <c r="E312" s="171" t="s">
        <v>331</v>
      </c>
      <c r="F312" s="171"/>
      <c r="G312" s="169">
        <v>10800</v>
      </c>
      <c r="H312" s="169"/>
      <c r="I312" s="168">
        <v>10800</v>
      </c>
      <c r="J312" s="168">
        <v>0</v>
      </c>
      <c r="K312" s="168">
        <v>0</v>
      </c>
      <c r="L312" s="168">
        <v>0</v>
      </c>
      <c r="M312" s="168">
        <v>0</v>
      </c>
      <c r="N312" s="168">
        <v>10800</v>
      </c>
      <c r="O312" s="168">
        <v>0</v>
      </c>
      <c r="P312" s="168">
        <v>0</v>
      </c>
      <c r="Q312" s="168">
        <v>0</v>
      </c>
      <c r="R312" s="168">
        <v>0</v>
      </c>
      <c r="S312" s="168">
        <v>0</v>
      </c>
      <c r="T312" s="169">
        <v>0</v>
      </c>
      <c r="U312" s="169"/>
      <c r="V312" s="169">
        <v>0</v>
      </c>
      <c r="W312" s="169"/>
    </row>
    <row r="313" spans="1:23" ht="27.75" customHeight="1">
      <c r="A313" s="170"/>
      <c r="B313" s="170"/>
      <c r="C313" s="80"/>
      <c r="D313" s="80">
        <v>3030</v>
      </c>
      <c r="E313" s="171" t="s">
        <v>327</v>
      </c>
      <c r="F313" s="171"/>
      <c r="G313" s="169">
        <v>320</v>
      </c>
      <c r="H313" s="169"/>
      <c r="I313" s="168">
        <v>320</v>
      </c>
      <c r="J313" s="168">
        <v>0</v>
      </c>
      <c r="K313" s="168">
        <v>0</v>
      </c>
      <c r="L313" s="168">
        <v>0</v>
      </c>
      <c r="M313" s="168">
        <v>0</v>
      </c>
      <c r="N313" s="168">
        <v>320</v>
      </c>
      <c r="O313" s="168">
        <v>0</v>
      </c>
      <c r="P313" s="168">
        <v>0</v>
      </c>
      <c r="Q313" s="168">
        <v>0</v>
      </c>
      <c r="R313" s="168">
        <v>0</v>
      </c>
      <c r="S313" s="168">
        <v>0</v>
      </c>
      <c r="T313" s="169">
        <v>0</v>
      </c>
      <c r="U313" s="169"/>
      <c r="V313" s="169">
        <v>0</v>
      </c>
      <c r="W313" s="169"/>
    </row>
    <row r="314" spans="1:23" ht="27.75" customHeight="1">
      <c r="A314" s="170"/>
      <c r="B314" s="170"/>
      <c r="C314" s="80"/>
      <c r="D314" s="80">
        <v>4010</v>
      </c>
      <c r="E314" s="171" t="s">
        <v>324</v>
      </c>
      <c r="F314" s="171"/>
      <c r="G314" s="169">
        <v>104684</v>
      </c>
      <c r="H314" s="169"/>
      <c r="I314" s="168">
        <v>104684</v>
      </c>
      <c r="J314" s="168">
        <v>104684</v>
      </c>
      <c r="K314" s="168">
        <v>104684</v>
      </c>
      <c r="L314" s="168">
        <v>0</v>
      </c>
      <c r="M314" s="168">
        <v>0</v>
      </c>
      <c r="N314" s="168">
        <v>0</v>
      </c>
      <c r="O314" s="168">
        <v>0</v>
      </c>
      <c r="P314" s="168">
        <v>0</v>
      </c>
      <c r="Q314" s="168">
        <v>0</v>
      </c>
      <c r="R314" s="168">
        <v>0</v>
      </c>
      <c r="S314" s="168">
        <v>0</v>
      </c>
      <c r="T314" s="169">
        <v>0</v>
      </c>
      <c r="U314" s="169"/>
      <c r="V314" s="169">
        <v>0</v>
      </c>
      <c r="W314" s="169"/>
    </row>
    <row r="315" spans="1:23" ht="27.75" customHeight="1">
      <c r="A315" s="170"/>
      <c r="B315" s="170"/>
      <c r="C315" s="80"/>
      <c r="D315" s="80">
        <v>4040</v>
      </c>
      <c r="E315" s="171" t="s">
        <v>325</v>
      </c>
      <c r="F315" s="171"/>
      <c r="G315" s="169">
        <v>7300</v>
      </c>
      <c r="H315" s="169"/>
      <c r="I315" s="168">
        <v>7300</v>
      </c>
      <c r="J315" s="168">
        <v>7300</v>
      </c>
      <c r="K315" s="168">
        <v>7300</v>
      </c>
      <c r="L315" s="168">
        <v>0</v>
      </c>
      <c r="M315" s="168">
        <v>0</v>
      </c>
      <c r="N315" s="168">
        <v>0</v>
      </c>
      <c r="O315" s="168">
        <v>0</v>
      </c>
      <c r="P315" s="168">
        <v>0</v>
      </c>
      <c r="Q315" s="168">
        <v>0</v>
      </c>
      <c r="R315" s="168">
        <v>0</v>
      </c>
      <c r="S315" s="168">
        <v>0</v>
      </c>
      <c r="T315" s="169">
        <v>0</v>
      </c>
      <c r="U315" s="169"/>
      <c r="V315" s="169">
        <v>0</v>
      </c>
      <c r="W315" s="169"/>
    </row>
    <row r="316" spans="1:23" ht="27.75" customHeight="1">
      <c r="A316" s="170"/>
      <c r="B316" s="170"/>
      <c r="C316" s="80"/>
      <c r="D316" s="80">
        <v>4110</v>
      </c>
      <c r="E316" s="171" t="s">
        <v>303</v>
      </c>
      <c r="F316" s="171"/>
      <c r="G316" s="169">
        <v>21053</v>
      </c>
      <c r="H316" s="169"/>
      <c r="I316" s="168">
        <v>21053</v>
      </c>
      <c r="J316" s="168">
        <v>21053</v>
      </c>
      <c r="K316" s="168">
        <v>21053</v>
      </c>
      <c r="L316" s="168">
        <v>0</v>
      </c>
      <c r="M316" s="168">
        <v>0</v>
      </c>
      <c r="N316" s="168">
        <v>0</v>
      </c>
      <c r="O316" s="168">
        <v>0</v>
      </c>
      <c r="P316" s="168">
        <v>0</v>
      </c>
      <c r="Q316" s="168">
        <v>0</v>
      </c>
      <c r="R316" s="168">
        <v>0</v>
      </c>
      <c r="S316" s="168">
        <v>0</v>
      </c>
      <c r="T316" s="169">
        <v>0</v>
      </c>
      <c r="U316" s="169"/>
      <c r="V316" s="169">
        <v>0</v>
      </c>
      <c r="W316" s="169"/>
    </row>
    <row r="317" spans="1:23" ht="27.75" customHeight="1">
      <c r="A317" s="170"/>
      <c r="B317" s="170"/>
      <c r="C317" s="80"/>
      <c r="D317" s="80">
        <v>4120</v>
      </c>
      <c r="E317" s="171" t="s">
        <v>305</v>
      </c>
      <c r="F317" s="171"/>
      <c r="G317" s="169">
        <v>2932</v>
      </c>
      <c r="H317" s="169"/>
      <c r="I317" s="168">
        <v>2932</v>
      </c>
      <c r="J317" s="168">
        <v>2932</v>
      </c>
      <c r="K317" s="168">
        <v>2932</v>
      </c>
      <c r="L317" s="168">
        <v>0</v>
      </c>
      <c r="M317" s="168">
        <v>0</v>
      </c>
      <c r="N317" s="168">
        <v>0</v>
      </c>
      <c r="O317" s="168">
        <v>0</v>
      </c>
      <c r="P317" s="168">
        <v>0</v>
      </c>
      <c r="Q317" s="168">
        <v>0</v>
      </c>
      <c r="R317" s="168">
        <v>0</v>
      </c>
      <c r="S317" s="168">
        <v>0</v>
      </c>
      <c r="T317" s="169">
        <v>0</v>
      </c>
      <c r="U317" s="169"/>
      <c r="V317" s="169">
        <v>0</v>
      </c>
      <c r="W317" s="169"/>
    </row>
    <row r="318" spans="1:23" ht="27.75" customHeight="1">
      <c r="A318" s="170"/>
      <c r="B318" s="170"/>
      <c r="C318" s="80"/>
      <c r="D318" s="80">
        <v>4440</v>
      </c>
      <c r="E318" s="171" t="s">
        <v>338</v>
      </c>
      <c r="F318" s="171"/>
      <c r="G318" s="169">
        <v>6970</v>
      </c>
      <c r="H318" s="169"/>
      <c r="I318" s="168">
        <v>6970</v>
      </c>
      <c r="J318" s="168">
        <v>6970</v>
      </c>
      <c r="K318" s="168">
        <v>0</v>
      </c>
      <c r="L318" s="168">
        <v>6970</v>
      </c>
      <c r="M318" s="168">
        <v>0</v>
      </c>
      <c r="N318" s="168">
        <v>0</v>
      </c>
      <c r="O318" s="168">
        <v>0</v>
      </c>
      <c r="P318" s="168">
        <v>0</v>
      </c>
      <c r="Q318" s="168">
        <v>0</v>
      </c>
      <c r="R318" s="168">
        <v>0</v>
      </c>
      <c r="S318" s="168">
        <v>0</v>
      </c>
      <c r="T318" s="169">
        <v>0</v>
      </c>
      <c r="U318" s="169"/>
      <c r="V318" s="169">
        <v>0</v>
      </c>
      <c r="W318" s="169"/>
    </row>
    <row r="319" spans="1:23" ht="27.75" customHeight="1">
      <c r="A319" s="170">
        <v>900</v>
      </c>
      <c r="B319" s="170"/>
      <c r="C319" s="80"/>
      <c r="D319" s="80"/>
      <c r="E319" s="171" t="s">
        <v>375</v>
      </c>
      <c r="F319" s="171"/>
      <c r="G319" s="169">
        <v>3818764</v>
      </c>
      <c r="H319" s="169"/>
      <c r="I319" s="168">
        <v>3657764</v>
      </c>
      <c r="J319" s="168">
        <v>3646764</v>
      </c>
      <c r="K319" s="168">
        <v>967818</v>
      </c>
      <c r="L319" s="168">
        <v>2678946</v>
      </c>
      <c r="M319" s="168">
        <v>0</v>
      </c>
      <c r="N319" s="168">
        <v>11000</v>
      </c>
      <c r="O319" s="168">
        <v>0</v>
      </c>
      <c r="P319" s="168">
        <v>0</v>
      </c>
      <c r="Q319" s="168">
        <v>0</v>
      </c>
      <c r="R319" s="168">
        <v>161000</v>
      </c>
      <c r="S319" s="168">
        <v>95000</v>
      </c>
      <c r="T319" s="169">
        <v>0</v>
      </c>
      <c r="U319" s="169"/>
      <c r="V319" s="169">
        <v>66000</v>
      </c>
      <c r="W319" s="169"/>
    </row>
    <row r="320" spans="1:23" s="82" customFormat="1" ht="27.75" customHeight="1">
      <c r="A320" s="170"/>
      <c r="B320" s="170"/>
      <c r="C320" s="80">
        <v>90001</v>
      </c>
      <c r="D320" s="80"/>
      <c r="E320" s="171" t="s">
        <v>142</v>
      </c>
      <c r="F320" s="171"/>
      <c r="G320" s="169">
        <v>1930830</v>
      </c>
      <c r="H320" s="169"/>
      <c r="I320" s="168">
        <v>1875830</v>
      </c>
      <c r="J320" s="168">
        <v>1865830</v>
      </c>
      <c r="K320" s="168">
        <v>839299</v>
      </c>
      <c r="L320" s="168">
        <v>1026531</v>
      </c>
      <c r="M320" s="168">
        <v>0</v>
      </c>
      <c r="N320" s="168">
        <v>10000</v>
      </c>
      <c r="O320" s="168">
        <v>0</v>
      </c>
      <c r="P320" s="168">
        <v>0</v>
      </c>
      <c r="Q320" s="168">
        <v>0</v>
      </c>
      <c r="R320" s="168">
        <v>55000</v>
      </c>
      <c r="S320" s="168">
        <v>55000</v>
      </c>
      <c r="T320" s="169">
        <v>0</v>
      </c>
      <c r="U320" s="169"/>
      <c r="V320" s="169">
        <v>0</v>
      </c>
      <c r="W320" s="169"/>
    </row>
    <row r="321" spans="1:23" ht="27.75" customHeight="1">
      <c r="A321" s="170"/>
      <c r="B321" s="170"/>
      <c r="C321" s="80"/>
      <c r="D321" s="80">
        <v>3020</v>
      </c>
      <c r="E321" s="171" t="s">
        <v>331</v>
      </c>
      <c r="F321" s="171"/>
      <c r="G321" s="169">
        <v>10000</v>
      </c>
      <c r="H321" s="169"/>
      <c r="I321" s="168">
        <v>10000</v>
      </c>
      <c r="J321" s="168">
        <v>0</v>
      </c>
      <c r="K321" s="168">
        <v>0</v>
      </c>
      <c r="L321" s="168">
        <v>0</v>
      </c>
      <c r="M321" s="168">
        <v>0</v>
      </c>
      <c r="N321" s="168">
        <v>10000</v>
      </c>
      <c r="O321" s="168">
        <v>0</v>
      </c>
      <c r="P321" s="168">
        <v>0</v>
      </c>
      <c r="Q321" s="168">
        <v>0</v>
      </c>
      <c r="R321" s="168">
        <v>0</v>
      </c>
      <c r="S321" s="168">
        <v>0</v>
      </c>
      <c r="T321" s="169">
        <v>0</v>
      </c>
      <c r="U321" s="169"/>
      <c r="V321" s="169">
        <v>0</v>
      </c>
      <c r="W321" s="169"/>
    </row>
    <row r="322" spans="1:23" ht="27.75" customHeight="1">
      <c r="A322" s="170"/>
      <c r="B322" s="170"/>
      <c r="C322" s="80"/>
      <c r="D322" s="80">
        <v>4010</v>
      </c>
      <c r="E322" s="171" t="s">
        <v>324</v>
      </c>
      <c r="F322" s="171"/>
      <c r="G322" s="169">
        <v>634446</v>
      </c>
      <c r="H322" s="169"/>
      <c r="I322" s="168">
        <v>634446</v>
      </c>
      <c r="J322" s="168">
        <v>634446</v>
      </c>
      <c r="K322" s="168">
        <v>634446</v>
      </c>
      <c r="L322" s="168">
        <v>0</v>
      </c>
      <c r="M322" s="168">
        <v>0</v>
      </c>
      <c r="N322" s="168">
        <v>0</v>
      </c>
      <c r="O322" s="168">
        <v>0</v>
      </c>
      <c r="P322" s="168">
        <v>0</v>
      </c>
      <c r="Q322" s="168">
        <v>0</v>
      </c>
      <c r="R322" s="168">
        <v>0</v>
      </c>
      <c r="S322" s="168">
        <v>0</v>
      </c>
      <c r="T322" s="169">
        <v>0</v>
      </c>
      <c r="U322" s="169"/>
      <c r="V322" s="169">
        <v>0</v>
      </c>
      <c r="W322" s="169"/>
    </row>
    <row r="323" spans="1:23" ht="27.75" customHeight="1">
      <c r="A323" s="170"/>
      <c r="B323" s="170"/>
      <c r="C323" s="80"/>
      <c r="D323" s="80">
        <v>4040</v>
      </c>
      <c r="E323" s="171" t="s">
        <v>325</v>
      </c>
      <c r="F323" s="171"/>
      <c r="G323" s="169">
        <v>51883</v>
      </c>
      <c r="H323" s="169"/>
      <c r="I323" s="168">
        <v>51883</v>
      </c>
      <c r="J323" s="168">
        <v>51883</v>
      </c>
      <c r="K323" s="168">
        <v>51883</v>
      </c>
      <c r="L323" s="168">
        <v>0</v>
      </c>
      <c r="M323" s="168">
        <v>0</v>
      </c>
      <c r="N323" s="168">
        <v>0</v>
      </c>
      <c r="O323" s="168">
        <v>0</v>
      </c>
      <c r="P323" s="168">
        <v>0</v>
      </c>
      <c r="Q323" s="168">
        <v>0</v>
      </c>
      <c r="R323" s="168">
        <v>0</v>
      </c>
      <c r="S323" s="168">
        <v>0</v>
      </c>
      <c r="T323" s="169">
        <v>0</v>
      </c>
      <c r="U323" s="169"/>
      <c r="V323" s="169">
        <v>0</v>
      </c>
      <c r="W323" s="169"/>
    </row>
    <row r="324" spans="1:23" ht="27.75" customHeight="1">
      <c r="A324" s="170"/>
      <c r="B324" s="170"/>
      <c r="C324" s="80"/>
      <c r="D324" s="80">
        <v>4110</v>
      </c>
      <c r="E324" s="171" t="s">
        <v>303</v>
      </c>
      <c r="F324" s="171"/>
      <c r="G324" s="169">
        <v>123465</v>
      </c>
      <c r="H324" s="169"/>
      <c r="I324" s="168">
        <v>123465</v>
      </c>
      <c r="J324" s="168">
        <v>123465</v>
      </c>
      <c r="K324" s="168">
        <v>123465</v>
      </c>
      <c r="L324" s="168">
        <v>0</v>
      </c>
      <c r="M324" s="168">
        <v>0</v>
      </c>
      <c r="N324" s="168">
        <v>0</v>
      </c>
      <c r="O324" s="168">
        <v>0</v>
      </c>
      <c r="P324" s="168">
        <v>0</v>
      </c>
      <c r="Q324" s="168">
        <v>0</v>
      </c>
      <c r="R324" s="168">
        <v>0</v>
      </c>
      <c r="S324" s="168">
        <v>0</v>
      </c>
      <c r="T324" s="169">
        <v>0</v>
      </c>
      <c r="U324" s="169"/>
      <c r="V324" s="169">
        <v>0</v>
      </c>
      <c r="W324" s="169"/>
    </row>
    <row r="325" spans="1:23" ht="27.75" customHeight="1">
      <c r="A325" s="170"/>
      <c r="B325" s="170"/>
      <c r="C325" s="80"/>
      <c r="D325" s="80">
        <v>4120</v>
      </c>
      <c r="E325" s="171" t="s">
        <v>305</v>
      </c>
      <c r="F325" s="171"/>
      <c r="G325" s="169">
        <v>17505</v>
      </c>
      <c r="H325" s="169"/>
      <c r="I325" s="168">
        <v>17505</v>
      </c>
      <c r="J325" s="168">
        <v>17505</v>
      </c>
      <c r="K325" s="168">
        <v>17505</v>
      </c>
      <c r="L325" s="168">
        <v>0</v>
      </c>
      <c r="M325" s="168">
        <v>0</v>
      </c>
      <c r="N325" s="168">
        <v>0</v>
      </c>
      <c r="O325" s="168">
        <v>0</v>
      </c>
      <c r="P325" s="168">
        <v>0</v>
      </c>
      <c r="Q325" s="168">
        <v>0</v>
      </c>
      <c r="R325" s="168">
        <v>0</v>
      </c>
      <c r="S325" s="168">
        <v>0</v>
      </c>
      <c r="T325" s="169">
        <v>0</v>
      </c>
      <c r="U325" s="169"/>
      <c r="V325" s="169">
        <v>0</v>
      </c>
      <c r="W325" s="169"/>
    </row>
    <row r="326" spans="1:23" ht="27.75" customHeight="1">
      <c r="A326" s="170"/>
      <c r="B326" s="170"/>
      <c r="C326" s="80"/>
      <c r="D326" s="80">
        <v>4170</v>
      </c>
      <c r="E326" s="171" t="s">
        <v>307</v>
      </c>
      <c r="F326" s="171"/>
      <c r="G326" s="169">
        <v>12000</v>
      </c>
      <c r="H326" s="169"/>
      <c r="I326" s="168">
        <v>12000</v>
      </c>
      <c r="J326" s="168">
        <v>12000</v>
      </c>
      <c r="K326" s="168">
        <v>12000</v>
      </c>
      <c r="L326" s="168">
        <v>0</v>
      </c>
      <c r="M326" s="168">
        <v>0</v>
      </c>
      <c r="N326" s="168">
        <v>0</v>
      </c>
      <c r="O326" s="168">
        <v>0</v>
      </c>
      <c r="P326" s="168">
        <v>0</v>
      </c>
      <c r="Q326" s="168">
        <v>0</v>
      </c>
      <c r="R326" s="168">
        <v>0</v>
      </c>
      <c r="S326" s="168">
        <v>0</v>
      </c>
      <c r="T326" s="169">
        <v>0</v>
      </c>
      <c r="U326" s="169"/>
      <c r="V326" s="169">
        <v>0</v>
      </c>
      <c r="W326" s="169"/>
    </row>
    <row r="327" spans="1:23" ht="27.75" customHeight="1">
      <c r="A327" s="170"/>
      <c r="B327" s="170"/>
      <c r="C327" s="80"/>
      <c r="D327" s="80">
        <v>4210</v>
      </c>
      <c r="E327" s="171" t="s">
        <v>309</v>
      </c>
      <c r="F327" s="171"/>
      <c r="G327" s="169">
        <v>63000</v>
      </c>
      <c r="H327" s="169"/>
      <c r="I327" s="168">
        <v>63000</v>
      </c>
      <c r="J327" s="168">
        <v>63000</v>
      </c>
      <c r="K327" s="168">
        <v>0</v>
      </c>
      <c r="L327" s="168">
        <v>63000</v>
      </c>
      <c r="M327" s="168">
        <v>0</v>
      </c>
      <c r="N327" s="168">
        <v>0</v>
      </c>
      <c r="O327" s="168">
        <v>0</v>
      </c>
      <c r="P327" s="168">
        <v>0</v>
      </c>
      <c r="Q327" s="168">
        <v>0</v>
      </c>
      <c r="R327" s="168">
        <v>0</v>
      </c>
      <c r="S327" s="168">
        <v>0</v>
      </c>
      <c r="T327" s="169">
        <v>0</v>
      </c>
      <c r="U327" s="169"/>
      <c r="V327" s="169">
        <v>0</v>
      </c>
      <c r="W327" s="169"/>
    </row>
    <row r="328" spans="1:23" ht="27.75" customHeight="1">
      <c r="A328" s="170"/>
      <c r="B328" s="170"/>
      <c r="C328" s="80"/>
      <c r="D328" s="80">
        <v>4260</v>
      </c>
      <c r="E328" s="171" t="s">
        <v>312</v>
      </c>
      <c r="F328" s="171"/>
      <c r="G328" s="169">
        <v>480000</v>
      </c>
      <c r="H328" s="169"/>
      <c r="I328" s="168">
        <v>480000</v>
      </c>
      <c r="J328" s="168">
        <v>480000</v>
      </c>
      <c r="K328" s="168">
        <v>0</v>
      </c>
      <c r="L328" s="168">
        <v>480000</v>
      </c>
      <c r="M328" s="168">
        <v>0</v>
      </c>
      <c r="N328" s="168">
        <v>0</v>
      </c>
      <c r="O328" s="168">
        <v>0</v>
      </c>
      <c r="P328" s="168">
        <v>0</v>
      </c>
      <c r="Q328" s="168">
        <v>0</v>
      </c>
      <c r="R328" s="168">
        <v>0</v>
      </c>
      <c r="S328" s="168">
        <v>0</v>
      </c>
      <c r="T328" s="169">
        <v>0</v>
      </c>
      <c r="U328" s="169"/>
      <c r="V328" s="169">
        <v>0</v>
      </c>
      <c r="W328" s="169"/>
    </row>
    <row r="329" spans="1:23" ht="27.75" customHeight="1">
      <c r="A329" s="170"/>
      <c r="B329" s="170"/>
      <c r="C329" s="80"/>
      <c r="D329" s="80">
        <v>4270</v>
      </c>
      <c r="E329" s="171" t="s">
        <v>313</v>
      </c>
      <c r="F329" s="171"/>
      <c r="G329" s="169">
        <v>96000</v>
      </c>
      <c r="H329" s="169"/>
      <c r="I329" s="168">
        <v>96000</v>
      </c>
      <c r="J329" s="168">
        <v>96000</v>
      </c>
      <c r="K329" s="168">
        <v>0</v>
      </c>
      <c r="L329" s="168">
        <v>96000</v>
      </c>
      <c r="M329" s="168">
        <v>0</v>
      </c>
      <c r="N329" s="168">
        <v>0</v>
      </c>
      <c r="O329" s="168">
        <v>0</v>
      </c>
      <c r="P329" s="168">
        <v>0</v>
      </c>
      <c r="Q329" s="168">
        <v>0</v>
      </c>
      <c r="R329" s="168">
        <v>0</v>
      </c>
      <c r="S329" s="168">
        <v>0</v>
      </c>
      <c r="T329" s="169">
        <v>0</v>
      </c>
      <c r="U329" s="169"/>
      <c r="V329" s="169">
        <v>0</v>
      </c>
      <c r="W329" s="169"/>
    </row>
    <row r="330" spans="1:23" ht="27.75" customHeight="1">
      <c r="A330" s="170"/>
      <c r="B330" s="170"/>
      <c r="C330" s="80"/>
      <c r="D330" s="80">
        <v>4280</v>
      </c>
      <c r="E330" s="171" t="s">
        <v>333</v>
      </c>
      <c r="F330" s="171"/>
      <c r="G330" s="169">
        <v>1200</v>
      </c>
      <c r="H330" s="169"/>
      <c r="I330" s="168">
        <v>1200</v>
      </c>
      <c r="J330" s="168">
        <v>1200</v>
      </c>
      <c r="K330" s="168">
        <v>0</v>
      </c>
      <c r="L330" s="168">
        <v>1200</v>
      </c>
      <c r="M330" s="168">
        <v>0</v>
      </c>
      <c r="N330" s="168">
        <v>0</v>
      </c>
      <c r="O330" s="168">
        <v>0</v>
      </c>
      <c r="P330" s="168">
        <v>0</v>
      </c>
      <c r="Q330" s="168">
        <v>0</v>
      </c>
      <c r="R330" s="168">
        <v>0</v>
      </c>
      <c r="S330" s="168">
        <v>0</v>
      </c>
      <c r="T330" s="169">
        <v>0</v>
      </c>
      <c r="U330" s="169"/>
      <c r="V330" s="169">
        <v>0</v>
      </c>
      <c r="W330" s="169"/>
    </row>
    <row r="331" spans="1:23" ht="27.75" customHeight="1">
      <c r="A331" s="170"/>
      <c r="B331" s="170"/>
      <c r="C331" s="80"/>
      <c r="D331" s="80">
        <v>4300</v>
      </c>
      <c r="E331" s="171" t="s">
        <v>310</v>
      </c>
      <c r="F331" s="171"/>
      <c r="G331" s="169">
        <v>316000</v>
      </c>
      <c r="H331" s="169"/>
      <c r="I331" s="168">
        <v>316000</v>
      </c>
      <c r="J331" s="168">
        <v>316000</v>
      </c>
      <c r="K331" s="168">
        <v>0</v>
      </c>
      <c r="L331" s="168">
        <v>316000</v>
      </c>
      <c r="M331" s="168">
        <v>0</v>
      </c>
      <c r="N331" s="168">
        <v>0</v>
      </c>
      <c r="O331" s="168">
        <v>0</v>
      </c>
      <c r="P331" s="168">
        <v>0</v>
      </c>
      <c r="Q331" s="168">
        <v>0</v>
      </c>
      <c r="R331" s="168">
        <v>0</v>
      </c>
      <c r="S331" s="168">
        <v>0</v>
      </c>
      <c r="T331" s="169">
        <v>0</v>
      </c>
      <c r="U331" s="169"/>
      <c r="V331" s="169">
        <v>0</v>
      </c>
      <c r="W331" s="169"/>
    </row>
    <row r="332" spans="1:23" ht="27.75" customHeight="1">
      <c r="A332" s="170"/>
      <c r="B332" s="170"/>
      <c r="C332" s="80"/>
      <c r="D332" s="80">
        <v>4360</v>
      </c>
      <c r="E332" s="171" t="s">
        <v>334</v>
      </c>
      <c r="F332" s="171"/>
      <c r="G332" s="169">
        <v>6000</v>
      </c>
      <c r="H332" s="169"/>
      <c r="I332" s="168">
        <v>6000</v>
      </c>
      <c r="J332" s="168">
        <v>6000</v>
      </c>
      <c r="K332" s="168">
        <v>0</v>
      </c>
      <c r="L332" s="168">
        <v>6000</v>
      </c>
      <c r="M332" s="168">
        <v>0</v>
      </c>
      <c r="N332" s="168">
        <v>0</v>
      </c>
      <c r="O332" s="168">
        <v>0</v>
      </c>
      <c r="P332" s="168">
        <v>0</v>
      </c>
      <c r="Q332" s="168">
        <v>0</v>
      </c>
      <c r="R332" s="168">
        <v>0</v>
      </c>
      <c r="S332" s="168">
        <v>0</v>
      </c>
      <c r="T332" s="169">
        <v>0</v>
      </c>
      <c r="U332" s="169"/>
      <c r="V332" s="169">
        <v>0</v>
      </c>
      <c r="W332" s="169"/>
    </row>
    <row r="333" spans="1:23" ht="27.75" customHeight="1">
      <c r="A333" s="170"/>
      <c r="B333" s="170"/>
      <c r="C333" s="80"/>
      <c r="D333" s="80">
        <v>4370</v>
      </c>
      <c r="E333" s="171" t="s">
        <v>335</v>
      </c>
      <c r="F333" s="171"/>
      <c r="G333" s="169">
        <v>4000</v>
      </c>
      <c r="H333" s="169"/>
      <c r="I333" s="168">
        <v>4000</v>
      </c>
      <c r="J333" s="168">
        <v>4000</v>
      </c>
      <c r="K333" s="168">
        <v>0</v>
      </c>
      <c r="L333" s="168">
        <v>4000</v>
      </c>
      <c r="M333" s="168">
        <v>0</v>
      </c>
      <c r="N333" s="168">
        <v>0</v>
      </c>
      <c r="O333" s="168">
        <v>0</v>
      </c>
      <c r="P333" s="168">
        <v>0</v>
      </c>
      <c r="Q333" s="168">
        <v>0</v>
      </c>
      <c r="R333" s="168">
        <v>0</v>
      </c>
      <c r="S333" s="168">
        <v>0</v>
      </c>
      <c r="T333" s="169">
        <v>0</v>
      </c>
      <c r="U333" s="169"/>
      <c r="V333" s="169">
        <v>0</v>
      </c>
      <c r="W333" s="169"/>
    </row>
    <row r="334" spans="1:23" ht="27.75" customHeight="1">
      <c r="A334" s="170"/>
      <c r="B334" s="170"/>
      <c r="C334" s="80"/>
      <c r="D334" s="80">
        <v>4410</v>
      </c>
      <c r="E334" s="171" t="s">
        <v>328</v>
      </c>
      <c r="F334" s="171"/>
      <c r="G334" s="169">
        <v>20056</v>
      </c>
      <c r="H334" s="169"/>
      <c r="I334" s="168">
        <v>20056</v>
      </c>
      <c r="J334" s="168">
        <v>20056</v>
      </c>
      <c r="K334" s="168">
        <v>0</v>
      </c>
      <c r="L334" s="168">
        <v>20056</v>
      </c>
      <c r="M334" s="168">
        <v>0</v>
      </c>
      <c r="N334" s="168">
        <v>0</v>
      </c>
      <c r="O334" s="168">
        <v>0</v>
      </c>
      <c r="P334" s="168">
        <v>0</v>
      </c>
      <c r="Q334" s="168">
        <v>0</v>
      </c>
      <c r="R334" s="168">
        <v>0</v>
      </c>
      <c r="S334" s="168">
        <v>0</v>
      </c>
      <c r="T334" s="169">
        <v>0</v>
      </c>
      <c r="U334" s="169"/>
      <c r="V334" s="169">
        <v>0</v>
      </c>
      <c r="W334" s="169"/>
    </row>
    <row r="335" spans="1:23" ht="27.75" customHeight="1">
      <c r="A335" s="170"/>
      <c r="B335" s="170"/>
      <c r="C335" s="80"/>
      <c r="D335" s="80">
        <v>4430</v>
      </c>
      <c r="E335" s="171" t="s">
        <v>296</v>
      </c>
      <c r="F335" s="171"/>
      <c r="G335" s="169">
        <v>20000</v>
      </c>
      <c r="H335" s="169"/>
      <c r="I335" s="168">
        <v>20000</v>
      </c>
      <c r="J335" s="168">
        <v>20000</v>
      </c>
      <c r="K335" s="168">
        <v>0</v>
      </c>
      <c r="L335" s="168">
        <v>20000</v>
      </c>
      <c r="M335" s="168">
        <v>0</v>
      </c>
      <c r="N335" s="168">
        <v>0</v>
      </c>
      <c r="O335" s="168">
        <v>0</v>
      </c>
      <c r="P335" s="168">
        <v>0</v>
      </c>
      <c r="Q335" s="168">
        <v>0</v>
      </c>
      <c r="R335" s="168">
        <v>0</v>
      </c>
      <c r="S335" s="168">
        <v>0</v>
      </c>
      <c r="T335" s="169">
        <v>0</v>
      </c>
      <c r="U335" s="169"/>
      <c r="V335" s="169">
        <v>0</v>
      </c>
      <c r="W335" s="169"/>
    </row>
    <row r="336" spans="1:23" ht="27.75" customHeight="1">
      <c r="A336" s="170"/>
      <c r="B336" s="170"/>
      <c r="C336" s="80"/>
      <c r="D336" s="80">
        <v>4440</v>
      </c>
      <c r="E336" s="171" t="s">
        <v>338</v>
      </c>
      <c r="F336" s="171"/>
      <c r="G336" s="169">
        <v>20275</v>
      </c>
      <c r="H336" s="169"/>
      <c r="I336" s="168">
        <v>20275</v>
      </c>
      <c r="J336" s="168">
        <v>20275</v>
      </c>
      <c r="K336" s="168">
        <v>0</v>
      </c>
      <c r="L336" s="168">
        <v>20275</v>
      </c>
      <c r="M336" s="168">
        <v>0</v>
      </c>
      <c r="N336" s="168">
        <v>0</v>
      </c>
      <c r="O336" s="168">
        <v>0</v>
      </c>
      <c r="P336" s="168">
        <v>0</v>
      </c>
      <c r="Q336" s="168">
        <v>0</v>
      </c>
      <c r="R336" s="168">
        <v>0</v>
      </c>
      <c r="S336" s="168">
        <v>0</v>
      </c>
      <c r="T336" s="169">
        <v>0</v>
      </c>
      <c r="U336" s="169"/>
      <c r="V336" s="169">
        <v>0</v>
      </c>
      <c r="W336" s="169"/>
    </row>
    <row r="337" spans="1:23" ht="42.75" customHeight="1">
      <c r="A337" s="170"/>
      <c r="B337" s="170"/>
      <c r="C337" s="80"/>
      <c r="D337" s="80">
        <v>6060</v>
      </c>
      <c r="E337" s="171" t="s">
        <v>300</v>
      </c>
      <c r="F337" s="171"/>
      <c r="G337" s="169">
        <v>55000</v>
      </c>
      <c r="H337" s="169"/>
      <c r="I337" s="168">
        <v>0</v>
      </c>
      <c r="J337" s="168">
        <v>0</v>
      </c>
      <c r="K337" s="168">
        <v>0</v>
      </c>
      <c r="L337" s="168">
        <v>0</v>
      </c>
      <c r="M337" s="168">
        <v>0</v>
      </c>
      <c r="N337" s="168">
        <v>0</v>
      </c>
      <c r="O337" s="168">
        <v>0</v>
      </c>
      <c r="P337" s="168">
        <v>0</v>
      </c>
      <c r="Q337" s="168">
        <v>0</v>
      </c>
      <c r="R337" s="168">
        <v>55000</v>
      </c>
      <c r="S337" s="168">
        <v>55000</v>
      </c>
      <c r="T337" s="169">
        <v>0</v>
      </c>
      <c r="U337" s="169"/>
      <c r="V337" s="169">
        <v>0</v>
      </c>
      <c r="W337" s="169"/>
    </row>
    <row r="338" spans="1:23" ht="27.75" customHeight="1">
      <c r="A338" s="170"/>
      <c r="B338" s="170"/>
      <c r="C338" s="80">
        <v>90002</v>
      </c>
      <c r="D338" s="80"/>
      <c r="E338" s="171" t="s">
        <v>277</v>
      </c>
      <c r="F338" s="171"/>
      <c r="G338" s="169">
        <v>1066000</v>
      </c>
      <c r="H338" s="169"/>
      <c r="I338" s="168">
        <v>1000000</v>
      </c>
      <c r="J338" s="168">
        <v>1000000</v>
      </c>
      <c r="K338" s="168">
        <v>9500</v>
      </c>
      <c r="L338" s="168">
        <v>990500</v>
      </c>
      <c r="M338" s="168">
        <v>0</v>
      </c>
      <c r="N338" s="168">
        <v>0</v>
      </c>
      <c r="O338" s="168">
        <v>0</v>
      </c>
      <c r="P338" s="168">
        <v>0</v>
      </c>
      <c r="Q338" s="168">
        <v>0</v>
      </c>
      <c r="R338" s="168">
        <v>66000</v>
      </c>
      <c r="S338" s="168">
        <v>0</v>
      </c>
      <c r="T338" s="169">
        <v>0</v>
      </c>
      <c r="U338" s="169"/>
      <c r="V338" s="169">
        <v>66000</v>
      </c>
      <c r="W338" s="169"/>
    </row>
    <row r="339" spans="1:23" ht="27.75" customHeight="1">
      <c r="A339" s="170"/>
      <c r="B339" s="170"/>
      <c r="C339" s="80"/>
      <c r="D339" s="80">
        <v>4110</v>
      </c>
      <c r="E339" s="171" t="s">
        <v>303</v>
      </c>
      <c r="F339" s="171"/>
      <c r="G339" s="169">
        <v>1400</v>
      </c>
      <c r="H339" s="169"/>
      <c r="I339" s="168">
        <v>1400</v>
      </c>
      <c r="J339" s="168">
        <v>1400</v>
      </c>
      <c r="K339" s="168">
        <v>1400</v>
      </c>
      <c r="L339" s="168">
        <v>0</v>
      </c>
      <c r="M339" s="168">
        <v>0</v>
      </c>
      <c r="N339" s="168">
        <v>0</v>
      </c>
      <c r="O339" s="168">
        <v>0</v>
      </c>
      <c r="P339" s="168">
        <v>0</v>
      </c>
      <c r="Q339" s="168">
        <v>0</v>
      </c>
      <c r="R339" s="168">
        <v>0</v>
      </c>
      <c r="S339" s="168">
        <v>0</v>
      </c>
      <c r="T339" s="169">
        <v>0</v>
      </c>
      <c r="U339" s="169"/>
      <c r="V339" s="169">
        <v>0</v>
      </c>
      <c r="W339" s="169"/>
    </row>
    <row r="340" spans="1:23" ht="27.75" customHeight="1">
      <c r="A340" s="170"/>
      <c r="B340" s="170"/>
      <c r="C340" s="80"/>
      <c r="D340" s="80">
        <v>4170</v>
      </c>
      <c r="E340" s="171" t="s">
        <v>307</v>
      </c>
      <c r="F340" s="171"/>
      <c r="G340" s="169">
        <v>8100</v>
      </c>
      <c r="H340" s="169"/>
      <c r="I340" s="168">
        <v>8100</v>
      </c>
      <c r="J340" s="168">
        <v>8100</v>
      </c>
      <c r="K340" s="168">
        <v>8100</v>
      </c>
      <c r="L340" s="168">
        <v>0</v>
      </c>
      <c r="M340" s="168">
        <v>0</v>
      </c>
      <c r="N340" s="168">
        <v>0</v>
      </c>
      <c r="O340" s="168">
        <v>0</v>
      </c>
      <c r="P340" s="168">
        <v>0</v>
      </c>
      <c r="Q340" s="168">
        <v>0</v>
      </c>
      <c r="R340" s="168">
        <v>0</v>
      </c>
      <c r="S340" s="168">
        <v>0</v>
      </c>
      <c r="T340" s="169">
        <v>0</v>
      </c>
      <c r="U340" s="169"/>
      <c r="V340" s="169">
        <v>0</v>
      </c>
      <c r="W340" s="169"/>
    </row>
    <row r="341" spans="1:23" ht="27.75" customHeight="1">
      <c r="A341" s="170"/>
      <c r="B341" s="170"/>
      <c r="C341" s="80"/>
      <c r="D341" s="80">
        <v>4300</v>
      </c>
      <c r="E341" s="171" t="s">
        <v>310</v>
      </c>
      <c r="F341" s="171"/>
      <c r="G341" s="169">
        <v>990500</v>
      </c>
      <c r="H341" s="169"/>
      <c r="I341" s="168">
        <v>990500</v>
      </c>
      <c r="J341" s="168">
        <v>990500</v>
      </c>
      <c r="K341" s="168">
        <v>0</v>
      </c>
      <c r="L341" s="168">
        <v>990500</v>
      </c>
      <c r="M341" s="168">
        <v>0</v>
      </c>
      <c r="N341" s="168">
        <v>0</v>
      </c>
      <c r="O341" s="168">
        <v>0</v>
      </c>
      <c r="P341" s="168">
        <v>0</v>
      </c>
      <c r="Q341" s="168">
        <v>0</v>
      </c>
      <c r="R341" s="168">
        <v>0</v>
      </c>
      <c r="S341" s="168">
        <v>0</v>
      </c>
      <c r="T341" s="169">
        <v>0</v>
      </c>
      <c r="U341" s="169"/>
      <c r="V341" s="169">
        <v>0</v>
      </c>
      <c r="W341" s="169"/>
    </row>
    <row r="342" spans="1:23" ht="27.75" customHeight="1">
      <c r="A342" s="170"/>
      <c r="B342" s="170"/>
      <c r="C342" s="80"/>
      <c r="D342" s="80">
        <v>6010</v>
      </c>
      <c r="E342" s="171" t="s">
        <v>315</v>
      </c>
      <c r="F342" s="171"/>
      <c r="G342" s="169">
        <v>66000</v>
      </c>
      <c r="H342" s="169"/>
      <c r="I342" s="168">
        <v>0</v>
      </c>
      <c r="J342" s="168">
        <v>0</v>
      </c>
      <c r="K342" s="168">
        <v>0</v>
      </c>
      <c r="L342" s="168">
        <v>0</v>
      </c>
      <c r="M342" s="168">
        <v>0</v>
      </c>
      <c r="N342" s="168">
        <v>0</v>
      </c>
      <c r="O342" s="168">
        <v>0</v>
      </c>
      <c r="P342" s="168">
        <v>0</v>
      </c>
      <c r="Q342" s="168">
        <v>0</v>
      </c>
      <c r="R342" s="168">
        <v>66000</v>
      </c>
      <c r="S342" s="168">
        <v>0</v>
      </c>
      <c r="T342" s="169">
        <v>0</v>
      </c>
      <c r="U342" s="169"/>
      <c r="V342" s="169">
        <v>66000</v>
      </c>
      <c r="W342" s="169"/>
    </row>
    <row r="343" spans="1:23" ht="27.75" customHeight="1">
      <c r="A343" s="170"/>
      <c r="B343" s="170"/>
      <c r="C343" s="80">
        <v>90003</v>
      </c>
      <c r="D343" s="80"/>
      <c r="E343" s="171" t="s">
        <v>376</v>
      </c>
      <c r="F343" s="171"/>
      <c r="G343" s="169">
        <v>57300</v>
      </c>
      <c r="H343" s="169"/>
      <c r="I343" s="168">
        <v>57300</v>
      </c>
      <c r="J343" s="168">
        <v>57300</v>
      </c>
      <c r="K343" s="168">
        <v>1300</v>
      </c>
      <c r="L343" s="168">
        <v>56000</v>
      </c>
      <c r="M343" s="168">
        <v>0</v>
      </c>
      <c r="N343" s="168">
        <v>0</v>
      </c>
      <c r="O343" s="168">
        <v>0</v>
      </c>
      <c r="P343" s="168">
        <v>0</v>
      </c>
      <c r="Q343" s="168">
        <v>0</v>
      </c>
      <c r="R343" s="168">
        <v>0</v>
      </c>
      <c r="S343" s="168">
        <v>0</v>
      </c>
      <c r="T343" s="169">
        <v>0</v>
      </c>
      <c r="U343" s="169"/>
      <c r="V343" s="169">
        <v>0</v>
      </c>
      <c r="W343" s="169"/>
    </row>
    <row r="344" spans="1:23" ht="27.75" customHeight="1">
      <c r="A344" s="170"/>
      <c r="B344" s="170"/>
      <c r="C344" s="80"/>
      <c r="D344" s="80">
        <v>4110</v>
      </c>
      <c r="E344" s="171" t="s">
        <v>303</v>
      </c>
      <c r="F344" s="171"/>
      <c r="G344" s="169">
        <v>200</v>
      </c>
      <c r="H344" s="169"/>
      <c r="I344" s="168">
        <v>200</v>
      </c>
      <c r="J344" s="168">
        <v>200</v>
      </c>
      <c r="K344" s="168">
        <v>200</v>
      </c>
      <c r="L344" s="168">
        <v>0</v>
      </c>
      <c r="M344" s="168">
        <v>0</v>
      </c>
      <c r="N344" s="168">
        <v>0</v>
      </c>
      <c r="O344" s="168">
        <v>0</v>
      </c>
      <c r="P344" s="168">
        <v>0</v>
      </c>
      <c r="Q344" s="168">
        <v>0</v>
      </c>
      <c r="R344" s="168">
        <v>0</v>
      </c>
      <c r="S344" s="168">
        <v>0</v>
      </c>
      <c r="T344" s="169">
        <v>0</v>
      </c>
      <c r="U344" s="169"/>
      <c r="V344" s="169">
        <v>0</v>
      </c>
      <c r="W344" s="169"/>
    </row>
    <row r="345" spans="1:23" ht="27.75" customHeight="1">
      <c r="A345" s="170"/>
      <c r="B345" s="170"/>
      <c r="C345" s="80"/>
      <c r="D345" s="80">
        <v>4120</v>
      </c>
      <c r="E345" s="171" t="s">
        <v>305</v>
      </c>
      <c r="F345" s="171"/>
      <c r="G345" s="169">
        <v>100</v>
      </c>
      <c r="H345" s="169"/>
      <c r="I345" s="168">
        <v>100</v>
      </c>
      <c r="J345" s="168">
        <v>100</v>
      </c>
      <c r="K345" s="168">
        <v>100</v>
      </c>
      <c r="L345" s="168">
        <v>0</v>
      </c>
      <c r="M345" s="168">
        <v>0</v>
      </c>
      <c r="N345" s="168">
        <v>0</v>
      </c>
      <c r="O345" s="168">
        <v>0</v>
      </c>
      <c r="P345" s="168">
        <v>0</v>
      </c>
      <c r="Q345" s="168">
        <v>0</v>
      </c>
      <c r="R345" s="168">
        <v>0</v>
      </c>
      <c r="S345" s="168">
        <v>0</v>
      </c>
      <c r="T345" s="169">
        <v>0</v>
      </c>
      <c r="U345" s="169"/>
      <c r="V345" s="169">
        <v>0</v>
      </c>
      <c r="W345" s="169"/>
    </row>
    <row r="346" spans="1:23" ht="27.75" customHeight="1">
      <c r="A346" s="170"/>
      <c r="B346" s="170"/>
      <c r="C346" s="80"/>
      <c r="D346" s="80">
        <v>4170</v>
      </c>
      <c r="E346" s="171" t="s">
        <v>307</v>
      </c>
      <c r="F346" s="171"/>
      <c r="G346" s="169">
        <v>1000</v>
      </c>
      <c r="H346" s="169"/>
      <c r="I346" s="168">
        <v>1000</v>
      </c>
      <c r="J346" s="168">
        <v>1000</v>
      </c>
      <c r="K346" s="168">
        <v>1000</v>
      </c>
      <c r="L346" s="168">
        <v>0</v>
      </c>
      <c r="M346" s="168">
        <v>0</v>
      </c>
      <c r="N346" s="168">
        <v>0</v>
      </c>
      <c r="O346" s="168">
        <v>0</v>
      </c>
      <c r="P346" s="168">
        <v>0</v>
      </c>
      <c r="Q346" s="168">
        <v>0</v>
      </c>
      <c r="R346" s="168">
        <v>0</v>
      </c>
      <c r="S346" s="168">
        <v>0</v>
      </c>
      <c r="T346" s="169">
        <v>0</v>
      </c>
      <c r="U346" s="169"/>
      <c r="V346" s="169">
        <v>0</v>
      </c>
      <c r="W346" s="169"/>
    </row>
    <row r="347" spans="1:23" ht="27.75" customHeight="1">
      <c r="A347" s="170"/>
      <c r="B347" s="170"/>
      <c r="C347" s="80"/>
      <c r="D347" s="80">
        <v>4210</v>
      </c>
      <c r="E347" s="171" t="s">
        <v>309</v>
      </c>
      <c r="F347" s="171"/>
      <c r="G347" s="169">
        <v>13000</v>
      </c>
      <c r="H347" s="169"/>
      <c r="I347" s="168">
        <v>13000</v>
      </c>
      <c r="J347" s="168">
        <v>13000</v>
      </c>
      <c r="K347" s="168">
        <v>0</v>
      </c>
      <c r="L347" s="168">
        <v>13000</v>
      </c>
      <c r="M347" s="168">
        <v>0</v>
      </c>
      <c r="N347" s="168">
        <v>0</v>
      </c>
      <c r="O347" s="168">
        <v>0</v>
      </c>
      <c r="P347" s="168">
        <v>0</v>
      </c>
      <c r="Q347" s="168">
        <v>0</v>
      </c>
      <c r="R347" s="168">
        <v>0</v>
      </c>
      <c r="S347" s="168">
        <v>0</v>
      </c>
      <c r="T347" s="169">
        <v>0</v>
      </c>
      <c r="U347" s="169"/>
      <c r="V347" s="169">
        <v>0</v>
      </c>
      <c r="W347" s="169"/>
    </row>
    <row r="348" spans="1:23" ht="27.75" customHeight="1">
      <c r="A348" s="170"/>
      <c r="B348" s="170"/>
      <c r="C348" s="80"/>
      <c r="D348" s="80">
        <v>4300</v>
      </c>
      <c r="E348" s="171" t="s">
        <v>310</v>
      </c>
      <c r="F348" s="171"/>
      <c r="G348" s="169">
        <v>38800</v>
      </c>
      <c r="H348" s="169"/>
      <c r="I348" s="168">
        <v>38800</v>
      </c>
      <c r="J348" s="168">
        <v>38800</v>
      </c>
      <c r="K348" s="168">
        <v>0</v>
      </c>
      <c r="L348" s="168">
        <v>38800</v>
      </c>
      <c r="M348" s="168">
        <v>0</v>
      </c>
      <c r="N348" s="168">
        <v>0</v>
      </c>
      <c r="O348" s="168">
        <v>0</v>
      </c>
      <c r="P348" s="168">
        <v>0</v>
      </c>
      <c r="Q348" s="168">
        <v>0</v>
      </c>
      <c r="R348" s="168">
        <v>0</v>
      </c>
      <c r="S348" s="168">
        <v>0</v>
      </c>
      <c r="T348" s="169">
        <v>0</v>
      </c>
      <c r="U348" s="169"/>
      <c r="V348" s="169">
        <v>0</v>
      </c>
      <c r="W348" s="169"/>
    </row>
    <row r="349" spans="1:23" ht="27.75" customHeight="1">
      <c r="A349" s="170"/>
      <c r="B349" s="170"/>
      <c r="C349" s="80"/>
      <c r="D349" s="80">
        <v>4430</v>
      </c>
      <c r="E349" s="171" t="s">
        <v>296</v>
      </c>
      <c r="F349" s="171"/>
      <c r="G349" s="169">
        <v>3000</v>
      </c>
      <c r="H349" s="169"/>
      <c r="I349" s="168">
        <v>3000</v>
      </c>
      <c r="J349" s="168">
        <v>3000</v>
      </c>
      <c r="K349" s="168">
        <v>0</v>
      </c>
      <c r="L349" s="168">
        <v>3000</v>
      </c>
      <c r="M349" s="168">
        <v>0</v>
      </c>
      <c r="N349" s="168">
        <v>0</v>
      </c>
      <c r="O349" s="168">
        <v>0</v>
      </c>
      <c r="P349" s="168">
        <v>0</v>
      </c>
      <c r="Q349" s="168">
        <v>0</v>
      </c>
      <c r="R349" s="168">
        <v>0</v>
      </c>
      <c r="S349" s="168">
        <v>0</v>
      </c>
      <c r="T349" s="169">
        <v>0</v>
      </c>
      <c r="U349" s="169"/>
      <c r="V349" s="169">
        <v>0</v>
      </c>
      <c r="W349" s="169"/>
    </row>
    <row r="350" spans="1:23" ht="27.75" customHeight="1">
      <c r="A350" s="170"/>
      <c r="B350" s="170"/>
      <c r="C350" s="80"/>
      <c r="D350" s="80">
        <v>4520</v>
      </c>
      <c r="E350" s="171" t="s">
        <v>464</v>
      </c>
      <c r="F350" s="171"/>
      <c r="G350" s="169">
        <v>1200</v>
      </c>
      <c r="H350" s="169"/>
      <c r="I350" s="168">
        <v>1200</v>
      </c>
      <c r="J350" s="168">
        <v>1200</v>
      </c>
      <c r="K350" s="168">
        <v>0</v>
      </c>
      <c r="L350" s="168">
        <v>1200</v>
      </c>
      <c r="M350" s="168">
        <v>0</v>
      </c>
      <c r="N350" s="168">
        <v>0</v>
      </c>
      <c r="O350" s="168">
        <v>0</v>
      </c>
      <c r="P350" s="168">
        <v>0</v>
      </c>
      <c r="Q350" s="168">
        <v>0</v>
      </c>
      <c r="R350" s="168">
        <v>0</v>
      </c>
      <c r="S350" s="168">
        <v>0</v>
      </c>
      <c r="T350" s="169">
        <v>0</v>
      </c>
      <c r="U350" s="169"/>
      <c r="V350" s="169">
        <v>0</v>
      </c>
      <c r="W350" s="169"/>
    </row>
    <row r="351" spans="1:23" ht="27.75" customHeight="1">
      <c r="A351" s="170"/>
      <c r="B351" s="170"/>
      <c r="C351" s="80">
        <v>90004</v>
      </c>
      <c r="D351" s="80"/>
      <c r="E351" s="171" t="s">
        <v>377</v>
      </c>
      <c r="F351" s="171"/>
      <c r="G351" s="169">
        <v>18000</v>
      </c>
      <c r="H351" s="169"/>
      <c r="I351" s="168">
        <v>18000</v>
      </c>
      <c r="J351" s="168">
        <v>18000</v>
      </c>
      <c r="K351" s="168">
        <v>0</v>
      </c>
      <c r="L351" s="168">
        <v>18000</v>
      </c>
      <c r="M351" s="168">
        <v>0</v>
      </c>
      <c r="N351" s="168">
        <v>0</v>
      </c>
      <c r="O351" s="168">
        <v>0</v>
      </c>
      <c r="P351" s="168">
        <v>0</v>
      </c>
      <c r="Q351" s="168">
        <v>0</v>
      </c>
      <c r="R351" s="168">
        <v>0</v>
      </c>
      <c r="S351" s="168">
        <v>0</v>
      </c>
      <c r="T351" s="169">
        <v>0</v>
      </c>
      <c r="U351" s="169"/>
      <c r="V351" s="169">
        <v>0</v>
      </c>
      <c r="W351" s="169"/>
    </row>
    <row r="352" spans="1:23" ht="27.75" customHeight="1">
      <c r="A352" s="170"/>
      <c r="B352" s="170"/>
      <c r="C352" s="80"/>
      <c r="D352" s="80">
        <v>4210</v>
      </c>
      <c r="E352" s="171" t="s">
        <v>309</v>
      </c>
      <c r="F352" s="171"/>
      <c r="G352" s="169">
        <v>10000</v>
      </c>
      <c r="H352" s="169"/>
      <c r="I352" s="168">
        <v>10000</v>
      </c>
      <c r="J352" s="168">
        <v>10000</v>
      </c>
      <c r="K352" s="168">
        <v>0</v>
      </c>
      <c r="L352" s="168">
        <v>10000</v>
      </c>
      <c r="M352" s="168">
        <v>0</v>
      </c>
      <c r="N352" s="168">
        <v>0</v>
      </c>
      <c r="O352" s="168">
        <v>0</v>
      </c>
      <c r="P352" s="168">
        <v>0</v>
      </c>
      <c r="Q352" s="168">
        <v>0</v>
      </c>
      <c r="R352" s="168">
        <v>0</v>
      </c>
      <c r="S352" s="168">
        <v>0</v>
      </c>
      <c r="T352" s="169">
        <v>0</v>
      </c>
      <c r="U352" s="169"/>
      <c r="V352" s="169">
        <v>0</v>
      </c>
      <c r="W352" s="169"/>
    </row>
    <row r="353" spans="1:23" ht="27.75" customHeight="1">
      <c r="A353" s="170"/>
      <c r="B353" s="170"/>
      <c r="C353" s="80"/>
      <c r="D353" s="80">
        <v>4300</v>
      </c>
      <c r="E353" s="171" t="s">
        <v>310</v>
      </c>
      <c r="F353" s="171"/>
      <c r="G353" s="169">
        <v>8000</v>
      </c>
      <c r="H353" s="169"/>
      <c r="I353" s="168">
        <v>8000</v>
      </c>
      <c r="J353" s="168">
        <v>8000</v>
      </c>
      <c r="K353" s="168">
        <v>0</v>
      </c>
      <c r="L353" s="168">
        <v>8000</v>
      </c>
      <c r="M353" s="168">
        <v>0</v>
      </c>
      <c r="N353" s="168">
        <v>0</v>
      </c>
      <c r="O353" s="168">
        <v>0</v>
      </c>
      <c r="P353" s="168">
        <v>0</v>
      </c>
      <c r="Q353" s="168">
        <v>0</v>
      </c>
      <c r="R353" s="168">
        <v>0</v>
      </c>
      <c r="S353" s="168">
        <v>0</v>
      </c>
      <c r="T353" s="169">
        <v>0</v>
      </c>
      <c r="U353" s="169"/>
      <c r="V353" s="169">
        <v>0</v>
      </c>
      <c r="W353" s="169"/>
    </row>
    <row r="354" spans="1:23" ht="27.75" customHeight="1">
      <c r="A354" s="170"/>
      <c r="B354" s="170"/>
      <c r="C354" s="80">
        <v>90013</v>
      </c>
      <c r="D354" s="80"/>
      <c r="E354" s="171" t="s">
        <v>378</v>
      </c>
      <c r="F354" s="171"/>
      <c r="G354" s="169">
        <v>37000</v>
      </c>
      <c r="H354" s="169"/>
      <c r="I354" s="168">
        <v>37000</v>
      </c>
      <c r="J354" s="168">
        <v>37000</v>
      </c>
      <c r="K354" s="168">
        <v>0</v>
      </c>
      <c r="L354" s="168">
        <v>37000</v>
      </c>
      <c r="M354" s="168">
        <v>0</v>
      </c>
      <c r="N354" s="168">
        <v>0</v>
      </c>
      <c r="O354" s="168">
        <v>0</v>
      </c>
      <c r="P354" s="168">
        <v>0</v>
      </c>
      <c r="Q354" s="168">
        <v>0</v>
      </c>
      <c r="R354" s="168">
        <v>0</v>
      </c>
      <c r="S354" s="168">
        <v>0</v>
      </c>
      <c r="T354" s="169">
        <v>0</v>
      </c>
      <c r="U354" s="169"/>
      <c r="V354" s="169">
        <v>0</v>
      </c>
      <c r="W354" s="169"/>
    </row>
    <row r="355" spans="1:23" ht="27.75" customHeight="1">
      <c r="A355" s="170"/>
      <c r="B355" s="170"/>
      <c r="C355" s="80"/>
      <c r="D355" s="80">
        <v>4210</v>
      </c>
      <c r="E355" s="171" t="s">
        <v>309</v>
      </c>
      <c r="F355" s="171"/>
      <c r="G355" s="169">
        <v>2000</v>
      </c>
      <c r="H355" s="169"/>
      <c r="I355" s="168">
        <v>2000</v>
      </c>
      <c r="J355" s="168">
        <v>2000</v>
      </c>
      <c r="K355" s="168">
        <v>0</v>
      </c>
      <c r="L355" s="168">
        <v>2000</v>
      </c>
      <c r="M355" s="168">
        <v>0</v>
      </c>
      <c r="N355" s="168">
        <v>0</v>
      </c>
      <c r="O355" s="168">
        <v>0</v>
      </c>
      <c r="P355" s="168">
        <v>0</v>
      </c>
      <c r="Q355" s="168">
        <v>0</v>
      </c>
      <c r="R355" s="168">
        <v>0</v>
      </c>
      <c r="S355" s="168">
        <v>0</v>
      </c>
      <c r="T355" s="169">
        <v>0</v>
      </c>
      <c r="U355" s="169"/>
      <c r="V355" s="169">
        <v>0</v>
      </c>
      <c r="W355" s="169"/>
    </row>
    <row r="356" spans="1:23" ht="27.75" customHeight="1">
      <c r="A356" s="170"/>
      <c r="B356" s="170"/>
      <c r="C356" s="80"/>
      <c r="D356" s="80">
        <v>4300</v>
      </c>
      <c r="E356" s="171" t="s">
        <v>310</v>
      </c>
      <c r="F356" s="171"/>
      <c r="G356" s="169">
        <v>35000</v>
      </c>
      <c r="H356" s="169"/>
      <c r="I356" s="168">
        <v>35000</v>
      </c>
      <c r="J356" s="168">
        <v>35000</v>
      </c>
      <c r="K356" s="168">
        <v>0</v>
      </c>
      <c r="L356" s="168">
        <v>35000</v>
      </c>
      <c r="M356" s="168">
        <v>0</v>
      </c>
      <c r="N356" s="168">
        <v>0</v>
      </c>
      <c r="O356" s="168">
        <v>0</v>
      </c>
      <c r="P356" s="168">
        <v>0</v>
      </c>
      <c r="Q356" s="168">
        <v>0</v>
      </c>
      <c r="R356" s="168">
        <v>0</v>
      </c>
      <c r="S356" s="168">
        <v>0</v>
      </c>
      <c r="T356" s="169">
        <v>0</v>
      </c>
      <c r="U356" s="169"/>
      <c r="V356" s="169">
        <v>0</v>
      </c>
      <c r="W356" s="169"/>
    </row>
    <row r="357" spans="1:23" ht="27.75" customHeight="1">
      <c r="A357" s="170"/>
      <c r="B357" s="170"/>
      <c r="C357" s="80">
        <v>90015</v>
      </c>
      <c r="D357" s="80"/>
      <c r="E357" s="171" t="s">
        <v>379</v>
      </c>
      <c r="F357" s="171"/>
      <c r="G357" s="169">
        <v>250000</v>
      </c>
      <c r="H357" s="169"/>
      <c r="I357" s="168">
        <v>250000</v>
      </c>
      <c r="J357" s="168">
        <v>250000</v>
      </c>
      <c r="K357" s="168">
        <v>0</v>
      </c>
      <c r="L357" s="168">
        <v>250000</v>
      </c>
      <c r="M357" s="168">
        <v>0</v>
      </c>
      <c r="N357" s="168">
        <v>0</v>
      </c>
      <c r="O357" s="168">
        <v>0</v>
      </c>
      <c r="P357" s="168">
        <v>0</v>
      </c>
      <c r="Q357" s="168">
        <v>0</v>
      </c>
      <c r="R357" s="168">
        <v>0</v>
      </c>
      <c r="S357" s="168">
        <v>0</v>
      </c>
      <c r="T357" s="169">
        <v>0</v>
      </c>
      <c r="U357" s="169"/>
      <c r="V357" s="169">
        <v>0</v>
      </c>
      <c r="W357" s="169"/>
    </row>
    <row r="358" spans="1:23" ht="27.75" customHeight="1">
      <c r="A358" s="170"/>
      <c r="B358" s="170"/>
      <c r="C358" s="80"/>
      <c r="D358" s="80">
        <v>4260</v>
      </c>
      <c r="E358" s="171" t="s">
        <v>312</v>
      </c>
      <c r="F358" s="171"/>
      <c r="G358" s="169">
        <v>200000</v>
      </c>
      <c r="H358" s="169"/>
      <c r="I358" s="168">
        <v>200000</v>
      </c>
      <c r="J358" s="168">
        <v>200000</v>
      </c>
      <c r="K358" s="168">
        <v>0</v>
      </c>
      <c r="L358" s="168">
        <v>200000</v>
      </c>
      <c r="M358" s="168">
        <v>0</v>
      </c>
      <c r="N358" s="168">
        <v>0</v>
      </c>
      <c r="O358" s="168">
        <v>0</v>
      </c>
      <c r="P358" s="168">
        <v>0</v>
      </c>
      <c r="Q358" s="168">
        <v>0</v>
      </c>
      <c r="R358" s="168">
        <v>0</v>
      </c>
      <c r="S358" s="168">
        <v>0</v>
      </c>
      <c r="T358" s="169">
        <v>0</v>
      </c>
      <c r="U358" s="169"/>
      <c r="V358" s="169">
        <v>0</v>
      </c>
      <c r="W358" s="169"/>
    </row>
    <row r="359" spans="1:23" ht="27.75" customHeight="1">
      <c r="A359" s="170"/>
      <c r="B359" s="170"/>
      <c r="C359" s="80"/>
      <c r="D359" s="80">
        <v>4270</v>
      </c>
      <c r="E359" s="171" t="s">
        <v>313</v>
      </c>
      <c r="F359" s="171"/>
      <c r="G359" s="169">
        <v>50000</v>
      </c>
      <c r="H359" s="169"/>
      <c r="I359" s="168">
        <v>50000</v>
      </c>
      <c r="J359" s="168">
        <v>50000</v>
      </c>
      <c r="K359" s="168">
        <v>0</v>
      </c>
      <c r="L359" s="168">
        <v>50000</v>
      </c>
      <c r="M359" s="168">
        <v>0</v>
      </c>
      <c r="N359" s="168">
        <v>0</v>
      </c>
      <c r="O359" s="168">
        <v>0</v>
      </c>
      <c r="P359" s="168">
        <v>0</v>
      </c>
      <c r="Q359" s="168">
        <v>0</v>
      </c>
      <c r="R359" s="168">
        <v>0</v>
      </c>
      <c r="S359" s="168">
        <v>0</v>
      </c>
      <c r="T359" s="169">
        <v>0</v>
      </c>
      <c r="U359" s="169"/>
      <c r="V359" s="169">
        <v>0</v>
      </c>
      <c r="W359" s="169"/>
    </row>
    <row r="360" spans="1:23" ht="27.75" customHeight="1">
      <c r="A360" s="170"/>
      <c r="B360" s="170"/>
      <c r="C360" s="80">
        <v>90095</v>
      </c>
      <c r="D360" s="80"/>
      <c r="E360" s="171" t="s">
        <v>113</v>
      </c>
      <c r="F360" s="171"/>
      <c r="G360" s="169">
        <v>459634</v>
      </c>
      <c r="H360" s="169"/>
      <c r="I360" s="168">
        <v>419634</v>
      </c>
      <c r="J360" s="168">
        <v>418634</v>
      </c>
      <c r="K360" s="168">
        <v>117719</v>
      </c>
      <c r="L360" s="168">
        <v>300915</v>
      </c>
      <c r="M360" s="168">
        <v>0</v>
      </c>
      <c r="N360" s="168">
        <v>1000</v>
      </c>
      <c r="O360" s="168">
        <v>0</v>
      </c>
      <c r="P360" s="168">
        <v>0</v>
      </c>
      <c r="Q360" s="168">
        <v>0</v>
      </c>
      <c r="R360" s="168">
        <v>40000</v>
      </c>
      <c r="S360" s="168">
        <v>40000</v>
      </c>
      <c r="T360" s="169">
        <v>0</v>
      </c>
      <c r="U360" s="169"/>
      <c r="V360" s="169">
        <v>0</v>
      </c>
      <c r="W360" s="169"/>
    </row>
    <row r="361" spans="1:23" ht="27.75" customHeight="1">
      <c r="A361" s="170"/>
      <c r="B361" s="170"/>
      <c r="C361" s="80"/>
      <c r="D361" s="80">
        <v>3020</v>
      </c>
      <c r="E361" s="171" t="s">
        <v>331</v>
      </c>
      <c r="F361" s="171"/>
      <c r="G361" s="169">
        <v>1000</v>
      </c>
      <c r="H361" s="169"/>
      <c r="I361" s="168">
        <v>1000</v>
      </c>
      <c r="J361" s="168">
        <v>0</v>
      </c>
      <c r="K361" s="168">
        <v>0</v>
      </c>
      <c r="L361" s="168">
        <v>0</v>
      </c>
      <c r="M361" s="168">
        <v>0</v>
      </c>
      <c r="N361" s="168">
        <v>1000</v>
      </c>
      <c r="O361" s="168">
        <v>0</v>
      </c>
      <c r="P361" s="168">
        <v>0</v>
      </c>
      <c r="Q361" s="168">
        <v>0</v>
      </c>
      <c r="R361" s="168">
        <v>0</v>
      </c>
      <c r="S361" s="168">
        <v>0</v>
      </c>
      <c r="T361" s="169">
        <v>0</v>
      </c>
      <c r="U361" s="169"/>
      <c r="V361" s="169">
        <v>0</v>
      </c>
      <c r="W361" s="169"/>
    </row>
    <row r="362" spans="1:23" ht="27.75" customHeight="1">
      <c r="A362" s="170"/>
      <c r="B362" s="170"/>
      <c r="C362" s="80"/>
      <c r="D362" s="80">
        <v>4010</v>
      </c>
      <c r="E362" s="171" t="s">
        <v>324</v>
      </c>
      <c r="F362" s="171"/>
      <c r="G362" s="169">
        <v>34608</v>
      </c>
      <c r="H362" s="169"/>
      <c r="I362" s="168">
        <v>34608</v>
      </c>
      <c r="J362" s="168">
        <v>34608</v>
      </c>
      <c r="K362" s="168">
        <v>34608</v>
      </c>
      <c r="L362" s="168">
        <v>0</v>
      </c>
      <c r="M362" s="168">
        <v>0</v>
      </c>
      <c r="N362" s="168">
        <v>0</v>
      </c>
      <c r="O362" s="168">
        <v>0</v>
      </c>
      <c r="P362" s="168">
        <v>0</v>
      </c>
      <c r="Q362" s="168">
        <v>0</v>
      </c>
      <c r="R362" s="168">
        <v>0</v>
      </c>
      <c r="S362" s="168">
        <v>0</v>
      </c>
      <c r="T362" s="169">
        <v>0</v>
      </c>
      <c r="U362" s="169"/>
      <c r="V362" s="169">
        <v>0</v>
      </c>
      <c r="W362" s="169"/>
    </row>
    <row r="363" spans="1:23" ht="27.75" customHeight="1">
      <c r="A363" s="170"/>
      <c r="B363" s="170"/>
      <c r="C363" s="80"/>
      <c r="D363" s="80">
        <v>4040</v>
      </c>
      <c r="E363" s="171" t="s">
        <v>325</v>
      </c>
      <c r="F363" s="171"/>
      <c r="G363" s="169">
        <v>3225</v>
      </c>
      <c r="H363" s="169"/>
      <c r="I363" s="168">
        <v>3225</v>
      </c>
      <c r="J363" s="168">
        <v>3225</v>
      </c>
      <c r="K363" s="168">
        <v>3225</v>
      </c>
      <c r="L363" s="168">
        <v>0</v>
      </c>
      <c r="M363" s="168">
        <v>0</v>
      </c>
      <c r="N363" s="168">
        <v>0</v>
      </c>
      <c r="O363" s="168">
        <v>0</v>
      </c>
      <c r="P363" s="168">
        <v>0</v>
      </c>
      <c r="Q363" s="168">
        <v>0</v>
      </c>
      <c r="R363" s="168">
        <v>0</v>
      </c>
      <c r="S363" s="168">
        <v>0</v>
      </c>
      <c r="T363" s="169">
        <v>0</v>
      </c>
      <c r="U363" s="169"/>
      <c r="V363" s="169">
        <v>0</v>
      </c>
      <c r="W363" s="169"/>
    </row>
    <row r="364" spans="1:23" ht="27.75" customHeight="1">
      <c r="A364" s="170"/>
      <c r="B364" s="170"/>
      <c r="C364" s="80"/>
      <c r="D364" s="80">
        <v>4100</v>
      </c>
      <c r="E364" s="171" t="s">
        <v>380</v>
      </c>
      <c r="F364" s="171"/>
      <c r="G364" s="169">
        <v>70000</v>
      </c>
      <c r="H364" s="169"/>
      <c r="I364" s="168">
        <v>70000</v>
      </c>
      <c r="J364" s="168">
        <v>70000</v>
      </c>
      <c r="K364" s="168">
        <v>70000</v>
      </c>
      <c r="L364" s="168">
        <v>0</v>
      </c>
      <c r="M364" s="168">
        <v>0</v>
      </c>
      <c r="N364" s="168">
        <v>0</v>
      </c>
      <c r="O364" s="168">
        <v>0</v>
      </c>
      <c r="P364" s="168">
        <v>0</v>
      </c>
      <c r="Q364" s="168">
        <v>0</v>
      </c>
      <c r="R364" s="168">
        <v>0</v>
      </c>
      <c r="S364" s="168">
        <v>0</v>
      </c>
      <c r="T364" s="169">
        <v>0</v>
      </c>
      <c r="U364" s="169"/>
      <c r="V364" s="169">
        <v>0</v>
      </c>
      <c r="W364" s="169"/>
    </row>
    <row r="365" spans="1:23" ht="27.75" customHeight="1">
      <c r="A365" s="170"/>
      <c r="B365" s="170"/>
      <c r="C365" s="80"/>
      <c r="D365" s="80">
        <v>4110</v>
      </c>
      <c r="E365" s="171" t="s">
        <v>303</v>
      </c>
      <c r="F365" s="171"/>
      <c r="G365" s="169">
        <v>6538</v>
      </c>
      <c r="H365" s="169"/>
      <c r="I365" s="168">
        <v>6538</v>
      </c>
      <c r="J365" s="168">
        <v>6538</v>
      </c>
      <c r="K365" s="168">
        <v>6538</v>
      </c>
      <c r="L365" s="168">
        <v>0</v>
      </c>
      <c r="M365" s="168">
        <v>0</v>
      </c>
      <c r="N365" s="168">
        <v>0</v>
      </c>
      <c r="O365" s="168">
        <v>0</v>
      </c>
      <c r="P365" s="168">
        <v>0</v>
      </c>
      <c r="Q365" s="168">
        <v>0</v>
      </c>
      <c r="R365" s="168">
        <v>0</v>
      </c>
      <c r="S365" s="168">
        <v>0</v>
      </c>
      <c r="T365" s="169">
        <v>0</v>
      </c>
      <c r="U365" s="169"/>
      <c r="V365" s="169">
        <v>0</v>
      </c>
      <c r="W365" s="169"/>
    </row>
    <row r="366" spans="1:23" ht="27.75" customHeight="1">
      <c r="A366" s="170"/>
      <c r="B366" s="170"/>
      <c r="C366" s="80"/>
      <c r="D366" s="80">
        <v>4120</v>
      </c>
      <c r="E366" s="171" t="s">
        <v>305</v>
      </c>
      <c r="F366" s="171"/>
      <c r="G366" s="169">
        <v>848</v>
      </c>
      <c r="H366" s="169"/>
      <c r="I366" s="168">
        <v>848</v>
      </c>
      <c r="J366" s="168">
        <v>848</v>
      </c>
      <c r="K366" s="168">
        <v>848</v>
      </c>
      <c r="L366" s="168">
        <v>0</v>
      </c>
      <c r="M366" s="168">
        <v>0</v>
      </c>
      <c r="N366" s="168">
        <v>0</v>
      </c>
      <c r="O366" s="168">
        <v>0</v>
      </c>
      <c r="P366" s="168">
        <v>0</v>
      </c>
      <c r="Q366" s="168">
        <v>0</v>
      </c>
      <c r="R366" s="168">
        <v>0</v>
      </c>
      <c r="S366" s="168">
        <v>0</v>
      </c>
      <c r="T366" s="169">
        <v>0</v>
      </c>
      <c r="U366" s="169"/>
      <c r="V366" s="169">
        <v>0</v>
      </c>
      <c r="W366" s="169"/>
    </row>
    <row r="367" spans="1:23" ht="27.75" customHeight="1">
      <c r="A367" s="170"/>
      <c r="B367" s="170"/>
      <c r="C367" s="80"/>
      <c r="D367" s="80">
        <v>4170</v>
      </c>
      <c r="E367" s="171" t="s">
        <v>307</v>
      </c>
      <c r="F367" s="171"/>
      <c r="G367" s="169">
        <v>2500</v>
      </c>
      <c r="H367" s="169"/>
      <c r="I367" s="168">
        <v>2500</v>
      </c>
      <c r="J367" s="168">
        <v>2500</v>
      </c>
      <c r="K367" s="168">
        <v>2500</v>
      </c>
      <c r="L367" s="168">
        <v>0</v>
      </c>
      <c r="M367" s="168">
        <v>0</v>
      </c>
      <c r="N367" s="168">
        <v>0</v>
      </c>
      <c r="O367" s="168">
        <v>0</v>
      </c>
      <c r="P367" s="168">
        <v>0</v>
      </c>
      <c r="Q367" s="168">
        <v>0</v>
      </c>
      <c r="R367" s="168">
        <v>0</v>
      </c>
      <c r="S367" s="168">
        <v>0</v>
      </c>
      <c r="T367" s="169">
        <v>0</v>
      </c>
      <c r="U367" s="169"/>
      <c r="V367" s="169">
        <v>0</v>
      </c>
      <c r="W367" s="169"/>
    </row>
    <row r="368" spans="1:23" ht="27.75" customHeight="1">
      <c r="A368" s="170"/>
      <c r="B368" s="170"/>
      <c r="C368" s="80"/>
      <c r="D368" s="80">
        <v>4210</v>
      </c>
      <c r="E368" s="171" t="s">
        <v>309</v>
      </c>
      <c r="F368" s="171"/>
      <c r="G368" s="169">
        <v>182311</v>
      </c>
      <c r="H368" s="169"/>
      <c r="I368" s="168">
        <v>182311</v>
      </c>
      <c r="J368" s="168">
        <v>182311</v>
      </c>
      <c r="K368" s="168">
        <v>0</v>
      </c>
      <c r="L368" s="168">
        <v>182311</v>
      </c>
      <c r="M368" s="168">
        <v>0</v>
      </c>
      <c r="N368" s="168">
        <v>0</v>
      </c>
      <c r="O368" s="168">
        <v>0</v>
      </c>
      <c r="P368" s="168">
        <v>0</v>
      </c>
      <c r="Q368" s="168">
        <v>0</v>
      </c>
      <c r="R368" s="168">
        <v>0</v>
      </c>
      <c r="S368" s="168">
        <v>0</v>
      </c>
      <c r="T368" s="169">
        <v>0</v>
      </c>
      <c r="U368" s="169"/>
      <c r="V368" s="169">
        <v>0</v>
      </c>
      <c r="W368" s="169"/>
    </row>
    <row r="369" spans="1:23" ht="27.75" customHeight="1">
      <c r="A369" s="170"/>
      <c r="B369" s="170"/>
      <c r="C369" s="80"/>
      <c r="D369" s="80">
        <v>4270</v>
      </c>
      <c r="E369" s="171" t="s">
        <v>313</v>
      </c>
      <c r="F369" s="171"/>
      <c r="G369" s="169">
        <v>40000</v>
      </c>
      <c r="H369" s="169"/>
      <c r="I369" s="168">
        <v>40000</v>
      </c>
      <c r="J369" s="168">
        <v>40000</v>
      </c>
      <c r="K369" s="168">
        <v>0</v>
      </c>
      <c r="L369" s="168">
        <v>40000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  <c r="T369" s="169">
        <v>0</v>
      </c>
      <c r="U369" s="169"/>
      <c r="V369" s="169">
        <v>0</v>
      </c>
      <c r="W369" s="169"/>
    </row>
    <row r="370" spans="1:23" ht="27.75" customHeight="1">
      <c r="A370" s="170"/>
      <c r="B370" s="170"/>
      <c r="C370" s="80"/>
      <c r="D370" s="80">
        <v>4280</v>
      </c>
      <c r="E370" s="171" t="s">
        <v>333</v>
      </c>
      <c r="F370" s="171"/>
      <c r="G370" s="169">
        <v>200</v>
      </c>
      <c r="H370" s="169"/>
      <c r="I370" s="168">
        <v>200</v>
      </c>
      <c r="J370" s="168">
        <v>200</v>
      </c>
      <c r="K370" s="168">
        <v>0</v>
      </c>
      <c r="L370" s="168">
        <v>200</v>
      </c>
      <c r="M370" s="168">
        <v>0</v>
      </c>
      <c r="N370" s="168">
        <v>0</v>
      </c>
      <c r="O370" s="168">
        <v>0</v>
      </c>
      <c r="P370" s="168">
        <v>0</v>
      </c>
      <c r="Q370" s="168">
        <v>0</v>
      </c>
      <c r="R370" s="168">
        <v>0</v>
      </c>
      <c r="S370" s="168">
        <v>0</v>
      </c>
      <c r="T370" s="169">
        <v>0</v>
      </c>
      <c r="U370" s="169"/>
      <c r="V370" s="169">
        <v>0</v>
      </c>
      <c r="W370" s="169"/>
    </row>
    <row r="371" spans="1:23" ht="27.75" customHeight="1">
      <c r="A371" s="170"/>
      <c r="B371" s="170"/>
      <c r="C371" s="80"/>
      <c r="D371" s="80">
        <v>4300</v>
      </c>
      <c r="E371" s="171" t="s">
        <v>310</v>
      </c>
      <c r="F371" s="171"/>
      <c r="G371" s="169">
        <v>46688</v>
      </c>
      <c r="H371" s="169"/>
      <c r="I371" s="168">
        <v>46688</v>
      </c>
      <c r="J371" s="168">
        <v>46688</v>
      </c>
      <c r="K371" s="168">
        <v>0</v>
      </c>
      <c r="L371" s="168">
        <v>46688</v>
      </c>
      <c r="M371" s="168">
        <v>0</v>
      </c>
      <c r="N371" s="168">
        <v>0</v>
      </c>
      <c r="O371" s="168">
        <v>0</v>
      </c>
      <c r="P371" s="168">
        <v>0</v>
      </c>
      <c r="Q371" s="168">
        <v>0</v>
      </c>
      <c r="R371" s="168">
        <v>0</v>
      </c>
      <c r="S371" s="168">
        <v>0</v>
      </c>
      <c r="T371" s="169">
        <v>0</v>
      </c>
      <c r="U371" s="169"/>
      <c r="V371" s="169">
        <v>0</v>
      </c>
      <c r="W371" s="169"/>
    </row>
    <row r="372" spans="1:23" ht="27.75" customHeight="1">
      <c r="A372" s="170"/>
      <c r="B372" s="170"/>
      <c r="C372" s="80"/>
      <c r="D372" s="80">
        <v>4430</v>
      </c>
      <c r="E372" s="171" t="s">
        <v>296</v>
      </c>
      <c r="F372" s="171"/>
      <c r="G372" s="169">
        <v>14000</v>
      </c>
      <c r="H372" s="169"/>
      <c r="I372" s="168">
        <v>14000</v>
      </c>
      <c r="J372" s="168">
        <v>14000</v>
      </c>
      <c r="K372" s="168">
        <v>0</v>
      </c>
      <c r="L372" s="168">
        <v>14000</v>
      </c>
      <c r="M372" s="168">
        <v>0</v>
      </c>
      <c r="N372" s="168">
        <v>0</v>
      </c>
      <c r="O372" s="168">
        <v>0</v>
      </c>
      <c r="P372" s="168">
        <v>0</v>
      </c>
      <c r="Q372" s="168">
        <v>0</v>
      </c>
      <c r="R372" s="168">
        <v>0</v>
      </c>
      <c r="S372" s="168">
        <v>0</v>
      </c>
      <c r="T372" s="169">
        <v>0</v>
      </c>
      <c r="U372" s="169"/>
      <c r="V372" s="169">
        <v>0</v>
      </c>
      <c r="W372" s="169"/>
    </row>
    <row r="373" spans="1:23" ht="27.75" customHeight="1">
      <c r="A373" s="170"/>
      <c r="B373" s="170"/>
      <c r="C373" s="80"/>
      <c r="D373" s="80">
        <v>4440</v>
      </c>
      <c r="E373" s="171" t="s">
        <v>338</v>
      </c>
      <c r="F373" s="171"/>
      <c r="G373" s="169">
        <v>1094</v>
      </c>
      <c r="H373" s="169"/>
      <c r="I373" s="168">
        <v>1094</v>
      </c>
      <c r="J373" s="168">
        <v>1094</v>
      </c>
      <c r="K373" s="168">
        <v>0</v>
      </c>
      <c r="L373" s="168">
        <v>1094</v>
      </c>
      <c r="M373" s="168">
        <v>0</v>
      </c>
      <c r="N373" s="168">
        <v>0</v>
      </c>
      <c r="O373" s="168">
        <v>0</v>
      </c>
      <c r="P373" s="168">
        <v>0</v>
      </c>
      <c r="Q373" s="168">
        <v>0</v>
      </c>
      <c r="R373" s="168">
        <v>0</v>
      </c>
      <c r="S373" s="168">
        <v>0</v>
      </c>
      <c r="T373" s="169">
        <v>0</v>
      </c>
      <c r="U373" s="169"/>
      <c r="V373" s="169">
        <v>0</v>
      </c>
      <c r="W373" s="169"/>
    </row>
    <row r="374" spans="1:23" ht="27.75" customHeight="1">
      <c r="A374" s="170"/>
      <c r="B374" s="170"/>
      <c r="C374" s="80"/>
      <c r="D374" s="80">
        <v>4500</v>
      </c>
      <c r="E374" s="171" t="s">
        <v>320</v>
      </c>
      <c r="F374" s="171"/>
      <c r="G374" s="169">
        <v>5000</v>
      </c>
      <c r="H374" s="169"/>
      <c r="I374" s="168">
        <v>5000</v>
      </c>
      <c r="J374" s="168">
        <v>5000</v>
      </c>
      <c r="K374" s="168">
        <v>0</v>
      </c>
      <c r="L374" s="168">
        <v>5000</v>
      </c>
      <c r="M374" s="168">
        <v>0</v>
      </c>
      <c r="N374" s="168">
        <v>0</v>
      </c>
      <c r="O374" s="168">
        <v>0</v>
      </c>
      <c r="P374" s="168">
        <v>0</v>
      </c>
      <c r="Q374" s="168">
        <v>0</v>
      </c>
      <c r="R374" s="168">
        <v>0</v>
      </c>
      <c r="S374" s="168">
        <v>0</v>
      </c>
      <c r="T374" s="169">
        <v>0</v>
      </c>
      <c r="U374" s="169"/>
      <c r="V374" s="169">
        <v>0</v>
      </c>
      <c r="W374" s="169"/>
    </row>
    <row r="375" spans="1:23" ht="27.75" customHeight="1">
      <c r="A375" s="170"/>
      <c r="B375" s="170"/>
      <c r="C375" s="80"/>
      <c r="D375" s="80">
        <v>4520</v>
      </c>
      <c r="E375" s="171" t="s">
        <v>464</v>
      </c>
      <c r="F375" s="171"/>
      <c r="G375" s="169">
        <v>11622</v>
      </c>
      <c r="H375" s="169"/>
      <c r="I375" s="168">
        <v>11622</v>
      </c>
      <c r="J375" s="168">
        <v>11622</v>
      </c>
      <c r="K375" s="168">
        <v>0</v>
      </c>
      <c r="L375" s="168">
        <v>11622</v>
      </c>
      <c r="M375" s="168">
        <v>0</v>
      </c>
      <c r="N375" s="168">
        <v>0</v>
      </c>
      <c r="O375" s="168">
        <v>0</v>
      </c>
      <c r="P375" s="168">
        <v>0</v>
      </c>
      <c r="Q375" s="168">
        <v>0</v>
      </c>
      <c r="R375" s="168">
        <v>0</v>
      </c>
      <c r="S375" s="168">
        <v>0</v>
      </c>
      <c r="T375" s="169">
        <v>0</v>
      </c>
      <c r="U375" s="169"/>
      <c r="V375" s="169">
        <v>0</v>
      </c>
      <c r="W375" s="169"/>
    </row>
    <row r="376" spans="1:23" ht="27.75" customHeight="1">
      <c r="A376" s="170"/>
      <c r="B376" s="170"/>
      <c r="C376" s="80"/>
      <c r="D376" s="80">
        <v>6060</v>
      </c>
      <c r="E376" s="171" t="s">
        <v>300</v>
      </c>
      <c r="F376" s="171"/>
      <c r="G376" s="169">
        <v>40000</v>
      </c>
      <c r="H376" s="169"/>
      <c r="I376" s="168">
        <v>0</v>
      </c>
      <c r="J376" s="168">
        <v>0</v>
      </c>
      <c r="K376" s="168">
        <v>0</v>
      </c>
      <c r="L376" s="168">
        <v>0</v>
      </c>
      <c r="M376" s="168">
        <v>0</v>
      </c>
      <c r="N376" s="168">
        <v>0</v>
      </c>
      <c r="O376" s="168">
        <v>0</v>
      </c>
      <c r="P376" s="168">
        <v>0</v>
      </c>
      <c r="Q376" s="168">
        <v>0</v>
      </c>
      <c r="R376" s="168">
        <v>40000</v>
      </c>
      <c r="S376" s="168">
        <v>40000</v>
      </c>
      <c r="T376" s="169">
        <v>0</v>
      </c>
      <c r="U376" s="169"/>
      <c r="V376" s="169">
        <v>0</v>
      </c>
      <c r="W376" s="169"/>
    </row>
    <row r="377" spans="1:23" ht="27.75" customHeight="1">
      <c r="A377" s="170">
        <v>921</v>
      </c>
      <c r="B377" s="170"/>
      <c r="C377" s="80"/>
      <c r="D377" s="80"/>
      <c r="E377" s="171" t="s">
        <v>381</v>
      </c>
      <c r="F377" s="171"/>
      <c r="G377" s="169">
        <v>851074</v>
      </c>
      <c r="H377" s="169"/>
      <c r="I377" s="168">
        <v>815074</v>
      </c>
      <c r="J377" s="168">
        <v>37507</v>
      </c>
      <c r="K377" s="168">
        <v>2850</v>
      </c>
      <c r="L377" s="168">
        <v>34657</v>
      </c>
      <c r="M377" s="168">
        <v>777567</v>
      </c>
      <c r="N377" s="168">
        <v>0</v>
      </c>
      <c r="O377" s="168">
        <v>0</v>
      </c>
      <c r="P377" s="168">
        <v>0</v>
      </c>
      <c r="Q377" s="168">
        <v>0</v>
      </c>
      <c r="R377" s="168">
        <v>36000</v>
      </c>
      <c r="S377" s="168">
        <v>36000</v>
      </c>
      <c r="T377" s="169">
        <v>36000</v>
      </c>
      <c r="U377" s="169"/>
      <c r="V377" s="169">
        <v>0</v>
      </c>
      <c r="W377" s="169"/>
    </row>
    <row r="378" spans="1:23" ht="27.75" customHeight="1">
      <c r="A378" s="170"/>
      <c r="B378" s="170"/>
      <c r="C378" s="80">
        <v>92109</v>
      </c>
      <c r="D378" s="80"/>
      <c r="E378" s="171" t="s">
        <v>276</v>
      </c>
      <c r="F378" s="171"/>
      <c r="G378" s="169">
        <v>637239</v>
      </c>
      <c r="H378" s="169"/>
      <c r="I378" s="168">
        <v>601239</v>
      </c>
      <c r="J378" s="168">
        <v>37507</v>
      </c>
      <c r="K378" s="168">
        <v>2850</v>
      </c>
      <c r="L378" s="168">
        <v>34657</v>
      </c>
      <c r="M378" s="168">
        <v>563732</v>
      </c>
      <c r="N378" s="168">
        <v>0</v>
      </c>
      <c r="O378" s="168">
        <v>0</v>
      </c>
      <c r="P378" s="168">
        <v>0</v>
      </c>
      <c r="Q378" s="168">
        <v>0</v>
      </c>
      <c r="R378" s="168">
        <v>36000</v>
      </c>
      <c r="S378" s="168">
        <v>36000</v>
      </c>
      <c r="T378" s="169">
        <v>36000</v>
      </c>
      <c r="U378" s="169"/>
      <c r="V378" s="169">
        <v>0</v>
      </c>
      <c r="W378" s="169"/>
    </row>
    <row r="379" spans="1:23" ht="27.75" customHeight="1">
      <c r="A379" s="170"/>
      <c r="B379" s="170"/>
      <c r="C379" s="80"/>
      <c r="D379" s="80">
        <v>2480</v>
      </c>
      <c r="E379" s="171" t="s">
        <v>382</v>
      </c>
      <c r="F379" s="171"/>
      <c r="G379" s="169">
        <v>563732</v>
      </c>
      <c r="H379" s="169"/>
      <c r="I379" s="168">
        <v>563732</v>
      </c>
      <c r="J379" s="168">
        <v>0</v>
      </c>
      <c r="K379" s="168">
        <v>0</v>
      </c>
      <c r="L379" s="168">
        <v>0</v>
      </c>
      <c r="M379" s="168">
        <v>563732</v>
      </c>
      <c r="N379" s="168">
        <v>0</v>
      </c>
      <c r="O379" s="168">
        <v>0</v>
      </c>
      <c r="P379" s="168">
        <v>0</v>
      </c>
      <c r="Q379" s="168">
        <v>0</v>
      </c>
      <c r="R379" s="168">
        <v>0</v>
      </c>
      <c r="S379" s="168">
        <v>0</v>
      </c>
      <c r="T379" s="169">
        <v>0</v>
      </c>
      <c r="U379" s="169"/>
      <c r="V379" s="169">
        <v>0</v>
      </c>
      <c r="W379" s="169"/>
    </row>
    <row r="380" spans="1:23" ht="27.75" customHeight="1">
      <c r="A380" s="170"/>
      <c r="B380" s="170"/>
      <c r="C380" s="80"/>
      <c r="D380" s="80">
        <v>4170</v>
      </c>
      <c r="E380" s="171" t="s">
        <v>307</v>
      </c>
      <c r="F380" s="171"/>
      <c r="G380" s="169">
        <v>2850</v>
      </c>
      <c r="H380" s="169"/>
      <c r="I380" s="168">
        <v>2850</v>
      </c>
      <c r="J380" s="168">
        <v>2850</v>
      </c>
      <c r="K380" s="168">
        <v>2850</v>
      </c>
      <c r="L380" s="168">
        <v>0</v>
      </c>
      <c r="M380" s="168">
        <v>0</v>
      </c>
      <c r="N380" s="168">
        <v>0</v>
      </c>
      <c r="O380" s="168">
        <v>0</v>
      </c>
      <c r="P380" s="168">
        <v>0</v>
      </c>
      <c r="Q380" s="168">
        <v>0</v>
      </c>
      <c r="R380" s="168">
        <v>0</v>
      </c>
      <c r="S380" s="168">
        <v>0</v>
      </c>
      <c r="T380" s="169">
        <v>0</v>
      </c>
      <c r="U380" s="169"/>
      <c r="V380" s="169">
        <v>0</v>
      </c>
      <c r="W380" s="169"/>
    </row>
    <row r="381" spans="1:23" ht="27.75" customHeight="1">
      <c r="A381" s="170"/>
      <c r="B381" s="170"/>
      <c r="C381" s="80"/>
      <c r="D381" s="80">
        <v>4210</v>
      </c>
      <c r="E381" s="171" t="s">
        <v>309</v>
      </c>
      <c r="F381" s="171"/>
      <c r="G381" s="169">
        <v>14400</v>
      </c>
      <c r="H381" s="169"/>
      <c r="I381" s="168">
        <v>14400</v>
      </c>
      <c r="J381" s="168">
        <v>14400</v>
      </c>
      <c r="K381" s="168">
        <v>0</v>
      </c>
      <c r="L381" s="168">
        <v>14400</v>
      </c>
      <c r="M381" s="168">
        <v>0</v>
      </c>
      <c r="N381" s="168">
        <v>0</v>
      </c>
      <c r="O381" s="168">
        <v>0</v>
      </c>
      <c r="P381" s="168">
        <v>0</v>
      </c>
      <c r="Q381" s="168">
        <v>0</v>
      </c>
      <c r="R381" s="168">
        <v>0</v>
      </c>
      <c r="S381" s="168">
        <v>0</v>
      </c>
      <c r="T381" s="169">
        <v>0</v>
      </c>
      <c r="U381" s="169"/>
      <c r="V381" s="169">
        <v>0</v>
      </c>
      <c r="W381" s="169"/>
    </row>
    <row r="382" spans="1:23" ht="27.75" customHeight="1">
      <c r="A382" s="170"/>
      <c r="B382" s="170"/>
      <c r="C382" s="80"/>
      <c r="D382" s="80">
        <v>4260</v>
      </c>
      <c r="E382" s="171" t="s">
        <v>312</v>
      </c>
      <c r="F382" s="171"/>
      <c r="G382" s="169">
        <v>12857</v>
      </c>
      <c r="H382" s="169"/>
      <c r="I382" s="168">
        <v>12857</v>
      </c>
      <c r="J382" s="168">
        <v>12857</v>
      </c>
      <c r="K382" s="168">
        <v>0</v>
      </c>
      <c r="L382" s="168">
        <v>12857</v>
      </c>
      <c r="M382" s="168">
        <v>0</v>
      </c>
      <c r="N382" s="168">
        <v>0</v>
      </c>
      <c r="O382" s="168">
        <v>0</v>
      </c>
      <c r="P382" s="168">
        <v>0</v>
      </c>
      <c r="Q382" s="168">
        <v>0</v>
      </c>
      <c r="R382" s="168">
        <v>0</v>
      </c>
      <c r="S382" s="168">
        <v>0</v>
      </c>
      <c r="T382" s="169">
        <v>0</v>
      </c>
      <c r="U382" s="169"/>
      <c r="V382" s="169">
        <v>0</v>
      </c>
      <c r="W382" s="169"/>
    </row>
    <row r="383" spans="1:23" ht="27.75" customHeight="1">
      <c r="A383" s="170"/>
      <c r="B383" s="170"/>
      <c r="C383" s="80"/>
      <c r="D383" s="80">
        <v>4300</v>
      </c>
      <c r="E383" s="171" t="s">
        <v>310</v>
      </c>
      <c r="F383" s="171"/>
      <c r="G383" s="169">
        <v>4000</v>
      </c>
      <c r="H383" s="169"/>
      <c r="I383" s="168">
        <v>4000</v>
      </c>
      <c r="J383" s="168">
        <v>4000</v>
      </c>
      <c r="K383" s="168">
        <v>0</v>
      </c>
      <c r="L383" s="168">
        <v>4000</v>
      </c>
      <c r="M383" s="168">
        <v>0</v>
      </c>
      <c r="N383" s="168">
        <v>0</v>
      </c>
      <c r="O383" s="168">
        <v>0</v>
      </c>
      <c r="P383" s="168">
        <v>0</v>
      </c>
      <c r="Q383" s="168">
        <v>0</v>
      </c>
      <c r="R383" s="168">
        <v>0</v>
      </c>
      <c r="S383" s="168">
        <v>0</v>
      </c>
      <c r="T383" s="169">
        <v>0</v>
      </c>
      <c r="U383" s="169"/>
      <c r="V383" s="169">
        <v>0</v>
      </c>
      <c r="W383" s="169"/>
    </row>
    <row r="384" spans="1:23" ht="27.75" customHeight="1">
      <c r="A384" s="170"/>
      <c r="B384" s="170"/>
      <c r="C384" s="80"/>
      <c r="D384" s="80">
        <v>4350</v>
      </c>
      <c r="E384" s="171" t="s">
        <v>314</v>
      </c>
      <c r="F384" s="171"/>
      <c r="G384" s="169">
        <v>3400</v>
      </c>
      <c r="H384" s="169"/>
      <c r="I384" s="168">
        <v>3400</v>
      </c>
      <c r="J384" s="168">
        <v>3400</v>
      </c>
      <c r="K384" s="168">
        <v>0</v>
      </c>
      <c r="L384" s="168">
        <v>3400</v>
      </c>
      <c r="M384" s="168">
        <v>0</v>
      </c>
      <c r="N384" s="168">
        <v>0</v>
      </c>
      <c r="O384" s="168">
        <v>0</v>
      </c>
      <c r="P384" s="168">
        <v>0</v>
      </c>
      <c r="Q384" s="168">
        <v>0</v>
      </c>
      <c r="R384" s="168">
        <v>0</v>
      </c>
      <c r="S384" s="168">
        <v>0</v>
      </c>
      <c r="T384" s="169">
        <v>0</v>
      </c>
      <c r="U384" s="169"/>
      <c r="V384" s="169">
        <v>0</v>
      </c>
      <c r="W384" s="169"/>
    </row>
    <row r="385" spans="1:23" ht="27.75" customHeight="1">
      <c r="A385" s="170"/>
      <c r="B385" s="170"/>
      <c r="C385" s="80"/>
      <c r="D385" s="80">
        <v>6057</v>
      </c>
      <c r="E385" s="171" t="s">
        <v>298</v>
      </c>
      <c r="F385" s="171"/>
      <c r="G385" s="169">
        <v>23237.88</v>
      </c>
      <c r="H385" s="169"/>
      <c r="I385" s="168">
        <v>0</v>
      </c>
      <c r="J385" s="168">
        <v>0</v>
      </c>
      <c r="K385" s="168">
        <v>0</v>
      </c>
      <c r="L385" s="168">
        <v>0</v>
      </c>
      <c r="M385" s="168">
        <v>0</v>
      </c>
      <c r="N385" s="168">
        <v>0</v>
      </c>
      <c r="O385" s="168">
        <v>0</v>
      </c>
      <c r="P385" s="168">
        <v>0</v>
      </c>
      <c r="Q385" s="168">
        <v>0</v>
      </c>
      <c r="R385" s="168">
        <v>23237.88</v>
      </c>
      <c r="S385" s="168">
        <v>23237.88</v>
      </c>
      <c r="T385" s="169">
        <v>23237.88</v>
      </c>
      <c r="U385" s="169"/>
      <c r="V385" s="169">
        <v>0</v>
      </c>
      <c r="W385" s="169"/>
    </row>
    <row r="386" spans="1:23" ht="27.75" customHeight="1">
      <c r="A386" s="170"/>
      <c r="B386" s="170"/>
      <c r="C386" s="80"/>
      <c r="D386" s="80">
        <v>6059</v>
      </c>
      <c r="E386" s="171" t="s">
        <v>298</v>
      </c>
      <c r="F386" s="171"/>
      <c r="G386" s="169">
        <v>12762.12</v>
      </c>
      <c r="H386" s="169"/>
      <c r="I386" s="168">
        <v>0</v>
      </c>
      <c r="J386" s="168">
        <v>0</v>
      </c>
      <c r="K386" s="168">
        <v>0</v>
      </c>
      <c r="L386" s="168">
        <v>0</v>
      </c>
      <c r="M386" s="168">
        <v>0</v>
      </c>
      <c r="N386" s="168">
        <v>0</v>
      </c>
      <c r="O386" s="168">
        <v>0</v>
      </c>
      <c r="P386" s="168">
        <v>0</v>
      </c>
      <c r="Q386" s="168">
        <v>0</v>
      </c>
      <c r="R386" s="168">
        <v>12762.12</v>
      </c>
      <c r="S386" s="168">
        <v>12762.12</v>
      </c>
      <c r="T386" s="169">
        <v>12762.12</v>
      </c>
      <c r="U386" s="169"/>
      <c r="V386" s="169">
        <v>0</v>
      </c>
      <c r="W386" s="169"/>
    </row>
    <row r="387" spans="1:23" ht="27.75" customHeight="1">
      <c r="A387" s="170"/>
      <c r="B387" s="170"/>
      <c r="C387" s="80">
        <v>92116</v>
      </c>
      <c r="D387" s="80"/>
      <c r="E387" s="171" t="s">
        <v>143</v>
      </c>
      <c r="F387" s="171"/>
      <c r="G387" s="169">
        <v>213835</v>
      </c>
      <c r="H387" s="169"/>
      <c r="I387" s="168">
        <v>213835</v>
      </c>
      <c r="J387" s="168">
        <v>0</v>
      </c>
      <c r="K387" s="168">
        <v>0</v>
      </c>
      <c r="L387" s="168">
        <v>0</v>
      </c>
      <c r="M387" s="168">
        <v>213835</v>
      </c>
      <c r="N387" s="168">
        <v>0</v>
      </c>
      <c r="O387" s="168">
        <v>0</v>
      </c>
      <c r="P387" s="168">
        <v>0</v>
      </c>
      <c r="Q387" s="168">
        <v>0</v>
      </c>
      <c r="R387" s="168">
        <v>0</v>
      </c>
      <c r="S387" s="168">
        <v>0</v>
      </c>
      <c r="T387" s="169">
        <v>0</v>
      </c>
      <c r="U387" s="169"/>
      <c r="V387" s="169">
        <v>0</v>
      </c>
      <c r="W387" s="169"/>
    </row>
    <row r="388" spans="1:23" ht="27.75" customHeight="1">
      <c r="A388" s="170"/>
      <c r="B388" s="170"/>
      <c r="C388" s="80"/>
      <c r="D388" s="80">
        <v>2480</v>
      </c>
      <c r="E388" s="171" t="s">
        <v>382</v>
      </c>
      <c r="F388" s="171"/>
      <c r="G388" s="169">
        <v>213835</v>
      </c>
      <c r="H388" s="169"/>
      <c r="I388" s="168">
        <v>213835</v>
      </c>
      <c r="J388" s="168">
        <v>0</v>
      </c>
      <c r="K388" s="168">
        <v>0</v>
      </c>
      <c r="L388" s="168">
        <v>0</v>
      </c>
      <c r="M388" s="168">
        <v>213835</v>
      </c>
      <c r="N388" s="168">
        <v>0</v>
      </c>
      <c r="O388" s="168">
        <v>0</v>
      </c>
      <c r="P388" s="168">
        <v>0</v>
      </c>
      <c r="Q388" s="168">
        <v>0</v>
      </c>
      <c r="R388" s="168">
        <v>0</v>
      </c>
      <c r="S388" s="168">
        <v>0</v>
      </c>
      <c r="T388" s="169">
        <v>0</v>
      </c>
      <c r="U388" s="169"/>
      <c r="V388" s="169">
        <v>0</v>
      </c>
      <c r="W388" s="169"/>
    </row>
    <row r="389" spans="1:23" ht="27.75" customHeight="1">
      <c r="A389" s="170">
        <v>926</v>
      </c>
      <c r="B389" s="170"/>
      <c r="C389" s="80"/>
      <c r="D389" s="80"/>
      <c r="E389" s="171" t="s">
        <v>383</v>
      </c>
      <c r="F389" s="171"/>
      <c r="G389" s="169">
        <v>962802</v>
      </c>
      <c r="H389" s="169"/>
      <c r="I389" s="168">
        <v>212802</v>
      </c>
      <c r="J389" s="168">
        <v>130802</v>
      </c>
      <c r="K389" s="168">
        <v>43225</v>
      </c>
      <c r="L389" s="168">
        <v>87577</v>
      </c>
      <c r="M389" s="168">
        <v>82000</v>
      </c>
      <c r="N389" s="168">
        <v>0</v>
      </c>
      <c r="O389" s="168">
        <v>0</v>
      </c>
      <c r="P389" s="168">
        <v>0</v>
      </c>
      <c r="Q389" s="168">
        <v>0</v>
      </c>
      <c r="R389" s="168">
        <v>750000</v>
      </c>
      <c r="S389" s="168">
        <v>750000</v>
      </c>
      <c r="T389" s="169">
        <v>690000</v>
      </c>
      <c r="U389" s="169"/>
      <c r="V389" s="169">
        <v>0</v>
      </c>
      <c r="W389" s="169"/>
    </row>
    <row r="390" spans="1:23" ht="27.75" customHeight="1">
      <c r="A390" s="170"/>
      <c r="B390" s="170"/>
      <c r="C390" s="80">
        <v>92601</v>
      </c>
      <c r="D390" s="80"/>
      <c r="E390" s="171" t="s">
        <v>262</v>
      </c>
      <c r="F390" s="171"/>
      <c r="G390" s="169">
        <v>127575</v>
      </c>
      <c r="H390" s="169"/>
      <c r="I390" s="168">
        <v>67575</v>
      </c>
      <c r="J390" s="168">
        <v>67575</v>
      </c>
      <c r="K390" s="168">
        <v>40575</v>
      </c>
      <c r="L390" s="168">
        <v>27000</v>
      </c>
      <c r="M390" s="168">
        <v>0</v>
      </c>
      <c r="N390" s="168">
        <v>0</v>
      </c>
      <c r="O390" s="168">
        <v>0</v>
      </c>
      <c r="P390" s="168">
        <v>0</v>
      </c>
      <c r="Q390" s="168">
        <v>0</v>
      </c>
      <c r="R390" s="168">
        <v>60000</v>
      </c>
      <c r="S390" s="168">
        <v>60000</v>
      </c>
      <c r="T390" s="169">
        <v>0</v>
      </c>
      <c r="U390" s="169"/>
      <c r="V390" s="169">
        <v>0</v>
      </c>
      <c r="W390" s="169"/>
    </row>
    <row r="391" spans="1:23" ht="27.75" customHeight="1">
      <c r="A391" s="170"/>
      <c r="B391" s="170"/>
      <c r="C391" s="80"/>
      <c r="D391" s="80">
        <v>4010</v>
      </c>
      <c r="E391" s="171" t="s">
        <v>324</v>
      </c>
      <c r="F391" s="171"/>
      <c r="G391" s="169">
        <v>22000</v>
      </c>
      <c r="H391" s="169"/>
      <c r="I391" s="168">
        <v>22000</v>
      </c>
      <c r="J391" s="168">
        <v>22000</v>
      </c>
      <c r="K391" s="168">
        <v>22000</v>
      </c>
      <c r="L391" s="168">
        <v>0</v>
      </c>
      <c r="M391" s="168">
        <v>0</v>
      </c>
      <c r="N391" s="168">
        <v>0</v>
      </c>
      <c r="O391" s="168">
        <v>0</v>
      </c>
      <c r="P391" s="168">
        <v>0</v>
      </c>
      <c r="Q391" s="168">
        <v>0</v>
      </c>
      <c r="R391" s="168">
        <v>0</v>
      </c>
      <c r="S391" s="168">
        <v>0</v>
      </c>
      <c r="T391" s="169">
        <v>0</v>
      </c>
      <c r="U391" s="169"/>
      <c r="V391" s="169">
        <v>0</v>
      </c>
      <c r="W391" s="169"/>
    </row>
    <row r="392" spans="1:23" ht="27.75" customHeight="1">
      <c r="A392" s="170"/>
      <c r="B392" s="170"/>
      <c r="C392" s="80"/>
      <c r="D392" s="80">
        <v>4040</v>
      </c>
      <c r="E392" s="171" t="s">
        <v>325</v>
      </c>
      <c r="F392" s="171"/>
      <c r="G392" s="169">
        <v>2125</v>
      </c>
      <c r="H392" s="169"/>
      <c r="I392" s="168">
        <v>2125</v>
      </c>
      <c r="J392" s="168">
        <v>2125</v>
      </c>
      <c r="K392" s="168">
        <v>2125</v>
      </c>
      <c r="L392" s="168">
        <v>0</v>
      </c>
      <c r="M392" s="168">
        <v>0</v>
      </c>
      <c r="N392" s="168">
        <v>0</v>
      </c>
      <c r="O392" s="168">
        <v>0</v>
      </c>
      <c r="P392" s="168">
        <v>0</v>
      </c>
      <c r="Q392" s="168">
        <v>0</v>
      </c>
      <c r="R392" s="168">
        <v>0</v>
      </c>
      <c r="S392" s="168">
        <v>0</v>
      </c>
      <c r="T392" s="169">
        <v>0</v>
      </c>
      <c r="U392" s="169"/>
      <c r="V392" s="169">
        <v>0</v>
      </c>
      <c r="W392" s="169"/>
    </row>
    <row r="393" spans="1:23" ht="27.75" customHeight="1">
      <c r="A393" s="170"/>
      <c r="B393" s="170"/>
      <c r="C393" s="80"/>
      <c r="D393" s="80">
        <v>4110</v>
      </c>
      <c r="E393" s="171" t="s">
        <v>303</v>
      </c>
      <c r="F393" s="171"/>
      <c r="G393" s="169">
        <v>5850</v>
      </c>
      <c r="H393" s="169"/>
      <c r="I393" s="168">
        <v>5850</v>
      </c>
      <c r="J393" s="168">
        <v>5850</v>
      </c>
      <c r="K393" s="168">
        <v>5850</v>
      </c>
      <c r="L393" s="168">
        <v>0</v>
      </c>
      <c r="M393" s="168">
        <v>0</v>
      </c>
      <c r="N393" s="168">
        <v>0</v>
      </c>
      <c r="O393" s="168">
        <v>0</v>
      </c>
      <c r="P393" s="168">
        <v>0</v>
      </c>
      <c r="Q393" s="168">
        <v>0</v>
      </c>
      <c r="R393" s="168">
        <v>0</v>
      </c>
      <c r="S393" s="168">
        <v>0</v>
      </c>
      <c r="T393" s="169">
        <v>0</v>
      </c>
      <c r="U393" s="169"/>
      <c r="V393" s="169">
        <v>0</v>
      </c>
      <c r="W393" s="169"/>
    </row>
    <row r="394" spans="1:23" ht="27.75" customHeight="1">
      <c r="A394" s="170"/>
      <c r="B394" s="170"/>
      <c r="C394" s="80"/>
      <c r="D394" s="80">
        <v>4120</v>
      </c>
      <c r="E394" s="171" t="s">
        <v>305</v>
      </c>
      <c r="F394" s="171"/>
      <c r="G394" s="169">
        <v>600</v>
      </c>
      <c r="H394" s="169"/>
      <c r="I394" s="168">
        <v>600</v>
      </c>
      <c r="J394" s="168">
        <v>600</v>
      </c>
      <c r="K394" s="168">
        <v>600</v>
      </c>
      <c r="L394" s="168">
        <v>0</v>
      </c>
      <c r="M394" s="168">
        <v>0</v>
      </c>
      <c r="N394" s="168">
        <v>0</v>
      </c>
      <c r="O394" s="168">
        <v>0</v>
      </c>
      <c r="P394" s="168">
        <v>0</v>
      </c>
      <c r="Q394" s="168">
        <v>0</v>
      </c>
      <c r="R394" s="168">
        <v>0</v>
      </c>
      <c r="S394" s="168">
        <v>0</v>
      </c>
      <c r="T394" s="169">
        <v>0</v>
      </c>
      <c r="U394" s="169"/>
      <c r="V394" s="169">
        <v>0</v>
      </c>
      <c r="W394" s="169"/>
    </row>
    <row r="395" spans="1:23" ht="27.75" customHeight="1">
      <c r="A395" s="170"/>
      <c r="B395" s="170"/>
      <c r="C395" s="80"/>
      <c r="D395" s="80">
        <v>4170</v>
      </c>
      <c r="E395" s="171" t="s">
        <v>307</v>
      </c>
      <c r="F395" s="171"/>
      <c r="G395" s="169">
        <v>10000</v>
      </c>
      <c r="H395" s="169"/>
      <c r="I395" s="168">
        <v>10000</v>
      </c>
      <c r="J395" s="168">
        <v>10000</v>
      </c>
      <c r="K395" s="168">
        <v>10000</v>
      </c>
      <c r="L395" s="168">
        <v>0</v>
      </c>
      <c r="M395" s="168">
        <v>0</v>
      </c>
      <c r="N395" s="168">
        <v>0</v>
      </c>
      <c r="O395" s="168">
        <v>0</v>
      </c>
      <c r="P395" s="168">
        <v>0</v>
      </c>
      <c r="Q395" s="168">
        <v>0</v>
      </c>
      <c r="R395" s="168">
        <v>0</v>
      </c>
      <c r="S395" s="168">
        <v>0</v>
      </c>
      <c r="T395" s="169">
        <v>0</v>
      </c>
      <c r="U395" s="169"/>
      <c r="V395" s="169">
        <v>0</v>
      </c>
      <c r="W395" s="169"/>
    </row>
    <row r="396" spans="1:23" ht="27.75" customHeight="1">
      <c r="A396" s="170"/>
      <c r="B396" s="170"/>
      <c r="C396" s="80"/>
      <c r="D396" s="80">
        <v>4210</v>
      </c>
      <c r="E396" s="171" t="s">
        <v>309</v>
      </c>
      <c r="F396" s="171"/>
      <c r="G396" s="169">
        <v>6900</v>
      </c>
      <c r="H396" s="169"/>
      <c r="I396" s="168">
        <v>6900</v>
      </c>
      <c r="J396" s="168">
        <v>6900</v>
      </c>
      <c r="K396" s="168">
        <v>0</v>
      </c>
      <c r="L396" s="168">
        <v>6900</v>
      </c>
      <c r="M396" s="168">
        <v>0</v>
      </c>
      <c r="N396" s="168">
        <v>0</v>
      </c>
      <c r="O396" s="168">
        <v>0</v>
      </c>
      <c r="P396" s="168">
        <v>0</v>
      </c>
      <c r="Q396" s="168">
        <v>0</v>
      </c>
      <c r="R396" s="168">
        <v>0</v>
      </c>
      <c r="S396" s="168">
        <v>0</v>
      </c>
      <c r="T396" s="169">
        <v>0</v>
      </c>
      <c r="U396" s="169"/>
      <c r="V396" s="169">
        <v>0</v>
      </c>
      <c r="W396" s="169"/>
    </row>
    <row r="397" spans="1:23" ht="27.75" customHeight="1">
      <c r="A397" s="170"/>
      <c r="B397" s="170"/>
      <c r="C397" s="80"/>
      <c r="D397" s="80">
        <v>4260</v>
      </c>
      <c r="E397" s="171" t="s">
        <v>312</v>
      </c>
      <c r="F397" s="171"/>
      <c r="G397" s="169">
        <v>15000</v>
      </c>
      <c r="H397" s="169"/>
      <c r="I397" s="168">
        <v>15000</v>
      </c>
      <c r="J397" s="168">
        <v>15000</v>
      </c>
      <c r="K397" s="168">
        <v>0</v>
      </c>
      <c r="L397" s="168">
        <v>15000</v>
      </c>
      <c r="M397" s="168">
        <v>0</v>
      </c>
      <c r="N397" s="168">
        <v>0</v>
      </c>
      <c r="O397" s="168">
        <v>0</v>
      </c>
      <c r="P397" s="168">
        <v>0</v>
      </c>
      <c r="Q397" s="168">
        <v>0</v>
      </c>
      <c r="R397" s="168">
        <v>0</v>
      </c>
      <c r="S397" s="168">
        <v>0</v>
      </c>
      <c r="T397" s="169">
        <v>0</v>
      </c>
      <c r="U397" s="169"/>
      <c r="V397" s="169">
        <v>0</v>
      </c>
      <c r="W397" s="169"/>
    </row>
    <row r="398" spans="1:23" ht="27.75" customHeight="1">
      <c r="A398" s="170"/>
      <c r="B398" s="170"/>
      <c r="C398" s="80"/>
      <c r="D398" s="80">
        <v>4300</v>
      </c>
      <c r="E398" s="171" t="s">
        <v>310</v>
      </c>
      <c r="F398" s="171"/>
      <c r="G398" s="169">
        <v>3000</v>
      </c>
      <c r="H398" s="169"/>
      <c r="I398" s="168">
        <v>3000</v>
      </c>
      <c r="J398" s="168">
        <v>3000</v>
      </c>
      <c r="K398" s="168">
        <v>0</v>
      </c>
      <c r="L398" s="168">
        <v>3000</v>
      </c>
      <c r="M398" s="168">
        <v>0</v>
      </c>
      <c r="N398" s="168">
        <v>0</v>
      </c>
      <c r="O398" s="168">
        <v>0</v>
      </c>
      <c r="P398" s="168">
        <v>0</v>
      </c>
      <c r="Q398" s="168">
        <v>0</v>
      </c>
      <c r="R398" s="168">
        <v>0</v>
      </c>
      <c r="S398" s="168">
        <v>0</v>
      </c>
      <c r="T398" s="169">
        <v>0</v>
      </c>
      <c r="U398" s="169"/>
      <c r="V398" s="169">
        <v>0</v>
      </c>
      <c r="W398" s="169"/>
    </row>
    <row r="399" spans="1:23" ht="27.75" customHeight="1">
      <c r="A399" s="170"/>
      <c r="B399" s="170"/>
      <c r="C399" s="80"/>
      <c r="D399" s="80">
        <v>4410</v>
      </c>
      <c r="E399" s="171" t="s">
        <v>328</v>
      </c>
      <c r="F399" s="171"/>
      <c r="G399" s="169">
        <v>2100</v>
      </c>
      <c r="H399" s="169"/>
      <c r="I399" s="168">
        <v>2100</v>
      </c>
      <c r="J399" s="168">
        <v>2100</v>
      </c>
      <c r="K399" s="168">
        <v>0</v>
      </c>
      <c r="L399" s="168">
        <v>2100</v>
      </c>
      <c r="M399" s="168">
        <v>0</v>
      </c>
      <c r="N399" s="168">
        <v>0</v>
      </c>
      <c r="O399" s="168">
        <v>0</v>
      </c>
      <c r="P399" s="168">
        <v>0</v>
      </c>
      <c r="Q399" s="168">
        <v>0</v>
      </c>
      <c r="R399" s="168">
        <v>0</v>
      </c>
      <c r="S399" s="168">
        <v>0</v>
      </c>
      <c r="T399" s="169">
        <v>0</v>
      </c>
      <c r="U399" s="169"/>
      <c r="V399" s="169">
        <v>0</v>
      </c>
      <c r="W399" s="169"/>
    </row>
    <row r="400" spans="1:23" ht="27.75" customHeight="1">
      <c r="A400" s="170"/>
      <c r="B400" s="170"/>
      <c r="C400" s="80"/>
      <c r="D400" s="80">
        <v>6050</v>
      </c>
      <c r="E400" s="171" t="s">
        <v>298</v>
      </c>
      <c r="F400" s="171"/>
      <c r="G400" s="169">
        <v>60000</v>
      </c>
      <c r="H400" s="169"/>
      <c r="I400" s="168">
        <v>0</v>
      </c>
      <c r="J400" s="168">
        <v>0</v>
      </c>
      <c r="K400" s="168">
        <v>0</v>
      </c>
      <c r="L400" s="168">
        <v>0</v>
      </c>
      <c r="M400" s="168">
        <v>0</v>
      </c>
      <c r="N400" s="168">
        <v>0</v>
      </c>
      <c r="O400" s="168">
        <v>0</v>
      </c>
      <c r="P400" s="168">
        <v>0</v>
      </c>
      <c r="Q400" s="168">
        <v>0</v>
      </c>
      <c r="R400" s="168">
        <v>60000</v>
      </c>
      <c r="S400" s="168">
        <v>60000</v>
      </c>
      <c r="T400" s="169">
        <v>0</v>
      </c>
      <c r="U400" s="169"/>
      <c r="V400" s="169">
        <v>0</v>
      </c>
      <c r="W400" s="169"/>
    </row>
    <row r="401" spans="1:23" ht="27.75" customHeight="1">
      <c r="A401" s="170"/>
      <c r="B401" s="170"/>
      <c r="C401" s="80">
        <v>92695</v>
      </c>
      <c r="D401" s="80"/>
      <c r="E401" s="171" t="s">
        <v>113</v>
      </c>
      <c r="F401" s="171"/>
      <c r="G401" s="169">
        <v>835227</v>
      </c>
      <c r="H401" s="169"/>
      <c r="I401" s="168">
        <v>145227</v>
      </c>
      <c r="J401" s="168">
        <v>63227</v>
      </c>
      <c r="K401" s="168">
        <v>2650</v>
      </c>
      <c r="L401" s="168">
        <v>60577</v>
      </c>
      <c r="M401" s="168">
        <v>82000</v>
      </c>
      <c r="N401" s="168">
        <v>0</v>
      </c>
      <c r="O401" s="168">
        <v>0</v>
      </c>
      <c r="P401" s="168">
        <v>0</v>
      </c>
      <c r="Q401" s="168">
        <v>0</v>
      </c>
      <c r="R401" s="168">
        <v>690000</v>
      </c>
      <c r="S401" s="168">
        <v>690000</v>
      </c>
      <c r="T401" s="169">
        <v>690000</v>
      </c>
      <c r="U401" s="169"/>
      <c r="V401" s="169">
        <v>0</v>
      </c>
      <c r="W401" s="169"/>
    </row>
    <row r="402" spans="1:23" ht="27.75" customHeight="1">
      <c r="A402" s="170"/>
      <c r="B402" s="170"/>
      <c r="C402" s="80"/>
      <c r="D402" s="80">
        <v>2360</v>
      </c>
      <c r="E402" s="171" t="s">
        <v>468</v>
      </c>
      <c r="F402" s="171"/>
      <c r="G402" s="169">
        <v>82000</v>
      </c>
      <c r="H402" s="169"/>
      <c r="I402" s="168">
        <v>82000</v>
      </c>
      <c r="J402" s="168">
        <v>0</v>
      </c>
      <c r="K402" s="168">
        <v>0</v>
      </c>
      <c r="L402" s="168">
        <v>0</v>
      </c>
      <c r="M402" s="168">
        <v>82000</v>
      </c>
      <c r="N402" s="168">
        <v>0</v>
      </c>
      <c r="O402" s="168">
        <v>0</v>
      </c>
      <c r="P402" s="168">
        <v>0</v>
      </c>
      <c r="Q402" s="168">
        <v>0</v>
      </c>
      <c r="R402" s="168">
        <v>0</v>
      </c>
      <c r="S402" s="168">
        <v>0</v>
      </c>
      <c r="T402" s="169">
        <v>0</v>
      </c>
      <c r="U402" s="169"/>
      <c r="V402" s="169">
        <v>0</v>
      </c>
      <c r="W402" s="169"/>
    </row>
    <row r="403" spans="1:23" ht="27.75" customHeight="1">
      <c r="A403" s="170"/>
      <c r="B403" s="170"/>
      <c r="C403" s="80"/>
      <c r="D403" s="80">
        <v>4110</v>
      </c>
      <c r="E403" s="171" t="s">
        <v>303</v>
      </c>
      <c r="F403" s="171"/>
      <c r="G403" s="169">
        <v>500</v>
      </c>
      <c r="H403" s="169"/>
      <c r="I403" s="168">
        <v>500</v>
      </c>
      <c r="J403" s="168">
        <v>500</v>
      </c>
      <c r="K403" s="168">
        <v>500</v>
      </c>
      <c r="L403" s="168">
        <v>0</v>
      </c>
      <c r="M403" s="168">
        <v>0</v>
      </c>
      <c r="N403" s="168">
        <v>0</v>
      </c>
      <c r="O403" s="168">
        <v>0</v>
      </c>
      <c r="P403" s="168">
        <v>0</v>
      </c>
      <c r="Q403" s="168">
        <v>0</v>
      </c>
      <c r="R403" s="168">
        <v>0</v>
      </c>
      <c r="S403" s="168">
        <v>0</v>
      </c>
      <c r="T403" s="169">
        <v>0</v>
      </c>
      <c r="U403" s="169"/>
      <c r="V403" s="169">
        <v>0</v>
      </c>
      <c r="W403" s="169"/>
    </row>
    <row r="404" spans="1:23" ht="27.75" customHeight="1">
      <c r="A404" s="170"/>
      <c r="B404" s="170"/>
      <c r="C404" s="80"/>
      <c r="D404" s="80">
        <v>4120</v>
      </c>
      <c r="E404" s="171" t="s">
        <v>305</v>
      </c>
      <c r="F404" s="171"/>
      <c r="G404" s="169">
        <v>150</v>
      </c>
      <c r="H404" s="169"/>
      <c r="I404" s="168">
        <v>150</v>
      </c>
      <c r="J404" s="168">
        <v>150</v>
      </c>
      <c r="K404" s="168">
        <v>150</v>
      </c>
      <c r="L404" s="168">
        <v>0</v>
      </c>
      <c r="M404" s="168">
        <v>0</v>
      </c>
      <c r="N404" s="168">
        <v>0</v>
      </c>
      <c r="O404" s="168">
        <v>0</v>
      </c>
      <c r="P404" s="168">
        <v>0</v>
      </c>
      <c r="Q404" s="168">
        <v>0</v>
      </c>
      <c r="R404" s="168">
        <v>0</v>
      </c>
      <c r="S404" s="168">
        <v>0</v>
      </c>
      <c r="T404" s="169">
        <v>0</v>
      </c>
      <c r="U404" s="169"/>
      <c r="V404" s="169">
        <v>0</v>
      </c>
      <c r="W404" s="169"/>
    </row>
    <row r="405" spans="1:23" ht="27.75" customHeight="1">
      <c r="A405" s="170"/>
      <c r="B405" s="170"/>
      <c r="C405" s="80"/>
      <c r="D405" s="80">
        <v>4170</v>
      </c>
      <c r="E405" s="171" t="s">
        <v>307</v>
      </c>
      <c r="F405" s="171"/>
      <c r="G405" s="169">
        <v>2000</v>
      </c>
      <c r="H405" s="169"/>
      <c r="I405" s="168">
        <v>2000</v>
      </c>
      <c r="J405" s="168">
        <v>2000</v>
      </c>
      <c r="K405" s="168">
        <v>2000</v>
      </c>
      <c r="L405" s="168">
        <v>0</v>
      </c>
      <c r="M405" s="168">
        <v>0</v>
      </c>
      <c r="N405" s="168">
        <v>0</v>
      </c>
      <c r="O405" s="168">
        <v>0</v>
      </c>
      <c r="P405" s="168">
        <v>0</v>
      </c>
      <c r="Q405" s="168">
        <v>0</v>
      </c>
      <c r="R405" s="168">
        <v>0</v>
      </c>
      <c r="S405" s="168">
        <v>0</v>
      </c>
      <c r="T405" s="169">
        <v>0</v>
      </c>
      <c r="U405" s="169"/>
      <c r="V405" s="169">
        <v>0</v>
      </c>
      <c r="W405" s="169"/>
    </row>
    <row r="406" spans="1:23" ht="27.75" customHeight="1">
      <c r="A406" s="170"/>
      <c r="B406" s="170"/>
      <c r="C406" s="80"/>
      <c r="D406" s="80">
        <v>4210</v>
      </c>
      <c r="E406" s="171" t="s">
        <v>309</v>
      </c>
      <c r="F406" s="171"/>
      <c r="G406" s="169">
        <v>34077</v>
      </c>
      <c r="H406" s="169"/>
      <c r="I406" s="168">
        <v>34077</v>
      </c>
      <c r="J406" s="168">
        <v>34077</v>
      </c>
      <c r="K406" s="168">
        <v>0</v>
      </c>
      <c r="L406" s="168">
        <v>34077</v>
      </c>
      <c r="M406" s="168">
        <v>0</v>
      </c>
      <c r="N406" s="168">
        <v>0</v>
      </c>
      <c r="O406" s="168">
        <v>0</v>
      </c>
      <c r="P406" s="168">
        <v>0</v>
      </c>
      <c r="Q406" s="168">
        <v>0</v>
      </c>
      <c r="R406" s="168">
        <v>0</v>
      </c>
      <c r="S406" s="168">
        <v>0</v>
      </c>
      <c r="T406" s="169">
        <v>0</v>
      </c>
      <c r="U406" s="169"/>
      <c r="V406" s="169">
        <v>0</v>
      </c>
      <c r="W406" s="169"/>
    </row>
    <row r="407" spans="1:23" ht="27.75" customHeight="1">
      <c r="A407" s="170"/>
      <c r="B407" s="170"/>
      <c r="C407" s="80"/>
      <c r="D407" s="80">
        <v>4300</v>
      </c>
      <c r="E407" s="171" t="s">
        <v>310</v>
      </c>
      <c r="F407" s="171"/>
      <c r="G407" s="169">
        <v>21500</v>
      </c>
      <c r="H407" s="169"/>
      <c r="I407" s="168">
        <v>21500</v>
      </c>
      <c r="J407" s="168">
        <v>21500</v>
      </c>
      <c r="K407" s="168">
        <v>0</v>
      </c>
      <c r="L407" s="168">
        <v>21500</v>
      </c>
      <c r="M407" s="168">
        <v>0</v>
      </c>
      <c r="N407" s="168">
        <v>0</v>
      </c>
      <c r="O407" s="168">
        <v>0</v>
      </c>
      <c r="P407" s="168">
        <v>0</v>
      </c>
      <c r="Q407" s="168">
        <v>0</v>
      </c>
      <c r="R407" s="168">
        <v>0</v>
      </c>
      <c r="S407" s="168">
        <v>0</v>
      </c>
      <c r="T407" s="169">
        <v>0</v>
      </c>
      <c r="U407" s="169"/>
      <c r="V407" s="169">
        <v>0</v>
      </c>
      <c r="W407" s="169"/>
    </row>
    <row r="408" spans="1:23" ht="27.75" customHeight="1">
      <c r="A408" s="170"/>
      <c r="B408" s="170"/>
      <c r="C408" s="80"/>
      <c r="D408" s="80">
        <v>4430</v>
      </c>
      <c r="E408" s="171" t="s">
        <v>296</v>
      </c>
      <c r="F408" s="171"/>
      <c r="G408" s="169">
        <v>5000</v>
      </c>
      <c r="H408" s="169"/>
      <c r="I408" s="168">
        <v>5000</v>
      </c>
      <c r="J408" s="168">
        <v>5000</v>
      </c>
      <c r="K408" s="168">
        <v>0</v>
      </c>
      <c r="L408" s="168">
        <v>5000</v>
      </c>
      <c r="M408" s="168">
        <v>0</v>
      </c>
      <c r="N408" s="168">
        <v>0</v>
      </c>
      <c r="O408" s="168">
        <v>0</v>
      </c>
      <c r="P408" s="168">
        <v>0</v>
      </c>
      <c r="Q408" s="168">
        <v>0</v>
      </c>
      <c r="R408" s="168">
        <v>0</v>
      </c>
      <c r="S408" s="168">
        <v>0</v>
      </c>
      <c r="T408" s="169">
        <v>0</v>
      </c>
      <c r="U408" s="169"/>
      <c r="V408" s="169">
        <v>0</v>
      </c>
      <c r="W408" s="169"/>
    </row>
    <row r="409" spans="1:23" ht="27.75" customHeight="1">
      <c r="A409" s="170"/>
      <c r="B409" s="170"/>
      <c r="C409" s="80"/>
      <c r="D409" s="80">
        <v>6057</v>
      </c>
      <c r="E409" s="171" t="s">
        <v>298</v>
      </c>
      <c r="F409" s="171"/>
      <c r="G409" s="169">
        <v>396630.71</v>
      </c>
      <c r="H409" s="169"/>
      <c r="I409" s="168">
        <v>0</v>
      </c>
      <c r="J409" s="168">
        <v>0</v>
      </c>
      <c r="K409" s="168">
        <v>0</v>
      </c>
      <c r="L409" s="168">
        <v>0</v>
      </c>
      <c r="M409" s="168">
        <v>0</v>
      </c>
      <c r="N409" s="168">
        <v>0</v>
      </c>
      <c r="O409" s="168">
        <v>0</v>
      </c>
      <c r="P409" s="168">
        <v>0</v>
      </c>
      <c r="Q409" s="168">
        <v>0</v>
      </c>
      <c r="R409" s="168">
        <v>396630.71</v>
      </c>
      <c r="S409" s="168">
        <v>396630.71</v>
      </c>
      <c r="T409" s="169">
        <v>396630.71</v>
      </c>
      <c r="U409" s="169"/>
      <c r="V409" s="169">
        <v>0</v>
      </c>
      <c r="W409" s="169"/>
    </row>
    <row r="410" spans="1:23" ht="27.75" customHeight="1">
      <c r="A410" s="170"/>
      <c r="B410" s="170"/>
      <c r="C410" s="80"/>
      <c r="D410" s="80">
        <v>6059</v>
      </c>
      <c r="E410" s="171" t="s">
        <v>298</v>
      </c>
      <c r="F410" s="171"/>
      <c r="G410" s="169">
        <v>293369.29</v>
      </c>
      <c r="H410" s="169"/>
      <c r="I410" s="168">
        <v>0</v>
      </c>
      <c r="J410" s="168">
        <v>0</v>
      </c>
      <c r="K410" s="168">
        <v>0</v>
      </c>
      <c r="L410" s="168">
        <v>0</v>
      </c>
      <c r="M410" s="168">
        <v>0</v>
      </c>
      <c r="N410" s="168">
        <v>0</v>
      </c>
      <c r="O410" s="168">
        <v>0</v>
      </c>
      <c r="P410" s="168">
        <v>0</v>
      </c>
      <c r="Q410" s="168">
        <v>0</v>
      </c>
      <c r="R410" s="168">
        <v>293369.29</v>
      </c>
      <c r="S410" s="168">
        <v>293369.29</v>
      </c>
      <c r="T410" s="169">
        <v>293369.29</v>
      </c>
      <c r="U410" s="169"/>
      <c r="V410" s="169">
        <v>0</v>
      </c>
      <c r="W410" s="169"/>
    </row>
    <row r="411" spans="1:23" ht="27.75" customHeight="1">
      <c r="A411" s="174" t="s">
        <v>384</v>
      </c>
      <c r="B411" s="174"/>
      <c r="C411" s="174"/>
      <c r="D411" s="174"/>
      <c r="E411" s="174"/>
      <c r="F411" s="174"/>
      <c r="G411" s="172">
        <v>27421028</v>
      </c>
      <c r="H411" s="172"/>
      <c r="I411" s="167">
        <v>25001328</v>
      </c>
      <c r="J411" s="167">
        <v>19935275</v>
      </c>
      <c r="K411" s="167">
        <v>11234304</v>
      </c>
      <c r="L411" s="167">
        <v>8700971</v>
      </c>
      <c r="M411" s="167">
        <v>1989796</v>
      </c>
      <c r="N411" s="167">
        <v>2274264</v>
      </c>
      <c r="O411" s="167">
        <v>121993</v>
      </c>
      <c r="P411" s="167">
        <v>0</v>
      </c>
      <c r="Q411" s="167">
        <v>680000</v>
      </c>
      <c r="R411" s="167">
        <v>2419700</v>
      </c>
      <c r="S411" s="167">
        <v>2353700</v>
      </c>
      <c r="T411" s="172">
        <v>1898700</v>
      </c>
      <c r="U411" s="172"/>
      <c r="V411" s="172">
        <v>66000</v>
      </c>
      <c r="W411" s="172"/>
    </row>
  </sheetData>
  <sheetProtection/>
  <mergeCells count="2029">
    <mergeCell ref="A411:F411"/>
    <mergeCell ref="G411:H411"/>
    <mergeCell ref="T411:U411"/>
    <mergeCell ref="V411:W411"/>
    <mergeCell ref="V409:W409"/>
    <mergeCell ref="A410:B410"/>
    <mergeCell ref="E410:F410"/>
    <mergeCell ref="G410:H410"/>
    <mergeCell ref="T410:U410"/>
    <mergeCell ref="V410:W410"/>
    <mergeCell ref="A409:B409"/>
    <mergeCell ref="E409:F409"/>
    <mergeCell ref="G409:H409"/>
    <mergeCell ref="T409:U409"/>
    <mergeCell ref="V407:W407"/>
    <mergeCell ref="A408:B408"/>
    <mergeCell ref="E408:F408"/>
    <mergeCell ref="G408:H408"/>
    <mergeCell ref="T408:U408"/>
    <mergeCell ref="V408:W408"/>
    <mergeCell ref="A407:B407"/>
    <mergeCell ref="E407:F407"/>
    <mergeCell ref="G407:H407"/>
    <mergeCell ref="T407:U407"/>
    <mergeCell ref="V405:W405"/>
    <mergeCell ref="A406:B406"/>
    <mergeCell ref="E406:F406"/>
    <mergeCell ref="G406:H406"/>
    <mergeCell ref="T406:U406"/>
    <mergeCell ref="V406:W406"/>
    <mergeCell ref="A405:B405"/>
    <mergeCell ref="E405:F405"/>
    <mergeCell ref="G405:H405"/>
    <mergeCell ref="T405:U405"/>
    <mergeCell ref="V403:W403"/>
    <mergeCell ref="A404:B404"/>
    <mergeCell ref="E404:F404"/>
    <mergeCell ref="G404:H404"/>
    <mergeCell ref="T404:U404"/>
    <mergeCell ref="V404:W404"/>
    <mergeCell ref="A403:B403"/>
    <mergeCell ref="E403:F403"/>
    <mergeCell ref="G403:H403"/>
    <mergeCell ref="T403:U403"/>
    <mergeCell ref="V401:W401"/>
    <mergeCell ref="A402:B402"/>
    <mergeCell ref="E402:F402"/>
    <mergeCell ref="G402:H402"/>
    <mergeCell ref="T402:U402"/>
    <mergeCell ref="V402:W402"/>
    <mergeCell ref="A401:B401"/>
    <mergeCell ref="E401:F401"/>
    <mergeCell ref="G401:H401"/>
    <mergeCell ref="T401:U401"/>
    <mergeCell ref="V399:W399"/>
    <mergeCell ref="A400:B400"/>
    <mergeCell ref="E400:F400"/>
    <mergeCell ref="G400:H400"/>
    <mergeCell ref="T400:U400"/>
    <mergeCell ref="V400:W400"/>
    <mergeCell ref="A399:B399"/>
    <mergeCell ref="E399:F399"/>
    <mergeCell ref="G399:H399"/>
    <mergeCell ref="T399:U399"/>
    <mergeCell ref="V397:W397"/>
    <mergeCell ref="A398:B398"/>
    <mergeCell ref="E398:F398"/>
    <mergeCell ref="G398:H398"/>
    <mergeCell ref="T398:U398"/>
    <mergeCell ref="V398:W398"/>
    <mergeCell ref="A397:B397"/>
    <mergeCell ref="E397:F397"/>
    <mergeCell ref="G397:H397"/>
    <mergeCell ref="T397:U397"/>
    <mergeCell ref="V395:W395"/>
    <mergeCell ref="A396:B396"/>
    <mergeCell ref="E396:F396"/>
    <mergeCell ref="G396:H396"/>
    <mergeCell ref="T396:U396"/>
    <mergeCell ref="V396:W396"/>
    <mergeCell ref="A395:B395"/>
    <mergeCell ref="E395:F395"/>
    <mergeCell ref="G395:H395"/>
    <mergeCell ref="T395:U395"/>
    <mergeCell ref="V393:W393"/>
    <mergeCell ref="A394:B394"/>
    <mergeCell ref="E394:F394"/>
    <mergeCell ref="G394:H394"/>
    <mergeCell ref="T394:U394"/>
    <mergeCell ref="V394:W394"/>
    <mergeCell ref="A393:B393"/>
    <mergeCell ref="E393:F393"/>
    <mergeCell ref="G393:H393"/>
    <mergeCell ref="T393:U393"/>
    <mergeCell ref="V391:W391"/>
    <mergeCell ref="A392:B392"/>
    <mergeCell ref="E392:F392"/>
    <mergeCell ref="G392:H392"/>
    <mergeCell ref="T392:U392"/>
    <mergeCell ref="V392:W392"/>
    <mergeCell ref="A391:B391"/>
    <mergeCell ref="E391:F391"/>
    <mergeCell ref="G391:H391"/>
    <mergeCell ref="T391:U391"/>
    <mergeCell ref="V389:W389"/>
    <mergeCell ref="A390:B390"/>
    <mergeCell ref="E390:F390"/>
    <mergeCell ref="G390:H390"/>
    <mergeCell ref="T390:U390"/>
    <mergeCell ref="V390:W390"/>
    <mergeCell ref="A389:B389"/>
    <mergeCell ref="E389:F389"/>
    <mergeCell ref="G389:H389"/>
    <mergeCell ref="T389:U389"/>
    <mergeCell ref="V387:W387"/>
    <mergeCell ref="A388:B388"/>
    <mergeCell ref="E388:F388"/>
    <mergeCell ref="G388:H388"/>
    <mergeCell ref="T388:U388"/>
    <mergeCell ref="V388:W388"/>
    <mergeCell ref="A387:B387"/>
    <mergeCell ref="E387:F387"/>
    <mergeCell ref="G387:H387"/>
    <mergeCell ref="T387:U387"/>
    <mergeCell ref="A386:B386"/>
    <mergeCell ref="E386:F386"/>
    <mergeCell ref="G386:H386"/>
    <mergeCell ref="T386:U386"/>
    <mergeCell ref="V386:W386"/>
    <mergeCell ref="V385:W385"/>
    <mergeCell ref="A385:B385"/>
    <mergeCell ref="E385:F385"/>
    <mergeCell ref="G385:H385"/>
    <mergeCell ref="T385:U385"/>
    <mergeCell ref="V383:W383"/>
    <mergeCell ref="A384:B384"/>
    <mergeCell ref="E384:F384"/>
    <mergeCell ref="G384:H384"/>
    <mergeCell ref="T384:U384"/>
    <mergeCell ref="V384:W384"/>
    <mergeCell ref="A383:B383"/>
    <mergeCell ref="E383:F383"/>
    <mergeCell ref="G383:H383"/>
    <mergeCell ref="T383:U383"/>
    <mergeCell ref="V381:W381"/>
    <mergeCell ref="A382:B382"/>
    <mergeCell ref="E382:F382"/>
    <mergeCell ref="G382:H382"/>
    <mergeCell ref="T382:U382"/>
    <mergeCell ref="V382:W382"/>
    <mergeCell ref="A381:B381"/>
    <mergeCell ref="E381:F381"/>
    <mergeCell ref="G381:H381"/>
    <mergeCell ref="T381:U381"/>
    <mergeCell ref="V379:W379"/>
    <mergeCell ref="A380:B380"/>
    <mergeCell ref="E380:F380"/>
    <mergeCell ref="G380:H380"/>
    <mergeCell ref="T380:U380"/>
    <mergeCell ref="V380:W380"/>
    <mergeCell ref="A379:B379"/>
    <mergeCell ref="E379:F379"/>
    <mergeCell ref="G379:H379"/>
    <mergeCell ref="T379:U379"/>
    <mergeCell ref="V377:W377"/>
    <mergeCell ref="A378:B378"/>
    <mergeCell ref="E378:F378"/>
    <mergeCell ref="G378:H378"/>
    <mergeCell ref="T378:U378"/>
    <mergeCell ref="V378:W378"/>
    <mergeCell ref="A377:B377"/>
    <mergeCell ref="E377:F377"/>
    <mergeCell ref="G377:H377"/>
    <mergeCell ref="T377:U377"/>
    <mergeCell ref="V375:W375"/>
    <mergeCell ref="A376:B376"/>
    <mergeCell ref="E376:F376"/>
    <mergeCell ref="G376:H376"/>
    <mergeCell ref="T376:U376"/>
    <mergeCell ref="V376:W376"/>
    <mergeCell ref="A375:B375"/>
    <mergeCell ref="E375:F375"/>
    <mergeCell ref="G375:H375"/>
    <mergeCell ref="T375:U375"/>
    <mergeCell ref="V373:W373"/>
    <mergeCell ref="A374:B374"/>
    <mergeCell ref="E374:F374"/>
    <mergeCell ref="G374:H374"/>
    <mergeCell ref="T374:U374"/>
    <mergeCell ref="V374:W374"/>
    <mergeCell ref="A373:B373"/>
    <mergeCell ref="E373:F373"/>
    <mergeCell ref="G373:H373"/>
    <mergeCell ref="T373:U373"/>
    <mergeCell ref="V371:W371"/>
    <mergeCell ref="A372:B372"/>
    <mergeCell ref="E372:F372"/>
    <mergeCell ref="G372:H372"/>
    <mergeCell ref="T372:U372"/>
    <mergeCell ref="V372:W372"/>
    <mergeCell ref="A371:B371"/>
    <mergeCell ref="E371:F371"/>
    <mergeCell ref="G371:H371"/>
    <mergeCell ref="T371:U371"/>
    <mergeCell ref="V369:W369"/>
    <mergeCell ref="A370:B370"/>
    <mergeCell ref="E370:F370"/>
    <mergeCell ref="G370:H370"/>
    <mergeCell ref="T370:U370"/>
    <mergeCell ref="V370:W370"/>
    <mergeCell ref="A369:B369"/>
    <mergeCell ref="E369:F369"/>
    <mergeCell ref="G369:H369"/>
    <mergeCell ref="T369:U369"/>
    <mergeCell ref="V367:W367"/>
    <mergeCell ref="A368:B368"/>
    <mergeCell ref="E368:F368"/>
    <mergeCell ref="G368:H368"/>
    <mergeCell ref="T368:U368"/>
    <mergeCell ref="V368:W368"/>
    <mergeCell ref="A367:B367"/>
    <mergeCell ref="E367:F367"/>
    <mergeCell ref="G367:H367"/>
    <mergeCell ref="T367:U367"/>
    <mergeCell ref="V365:W365"/>
    <mergeCell ref="A366:B366"/>
    <mergeCell ref="E366:F366"/>
    <mergeCell ref="G366:H366"/>
    <mergeCell ref="T366:U366"/>
    <mergeCell ref="V366:W366"/>
    <mergeCell ref="A365:B365"/>
    <mergeCell ref="E365:F365"/>
    <mergeCell ref="G365:H365"/>
    <mergeCell ref="T365:U365"/>
    <mergeCell ref="V363:W363"/>
    <mergeCell ref="A364:B364"/>
    <mergeCell ref="E364:F364"/>
    <mergeCell ref="G364:H364"/>
    <mergeCell ref="T364:U364"/>
    <mergeCell ref="V364:W364"/>
    <mergeCell ref="A363:B363"/>
    <mergeCell ref="E363:F363"/>
    <mergeCell ref="G363:H363"/>
    <mergeCell ref="T363:U363"/>
    <mergeCell ref="V361:W361"/>
    <mergeCell ref="A362:B362"/>
    <mergeCell ref="E362:F362"/>
    <mergeCell ref="G362:H362"/>
    <mergeCell ref="T362:U362"/>
    <mergeCell ref="V362:W362"/>
    <mergeCell ref="A361:B361"/>
    <mergeCell ref="E361:F361"/>
    <mergeCell ref="G361:H361"/>
    <mergeCell ref="T361:U361"/>
    <mergeCell ref="V359:W359"/>
    <mergeCell ref="A360:B360"/>
    <mergeCell ref="E360:F360"/>
    <mergeCell ref="G360:H360"/>
    <mergeCell ref="T360:U360"/>
    <mergeCell ref="V360:W360"/>
    <mergeCell ref="A359:B359"/>
    <mergeCell ref="E359:F359"/>
    <mergeCell ref="G359:H359"/>
    <mergeCell ref="T359:U359"/>
    <mergeCell ref="A358:B358"/>
    <mergeCell ref="E358:F358"/>
    <mergeCell ref="G358:H358"/>
    <mergeCell ref="T358:U358"/>
    <mergeCell ref="V358:W358"/>
    <mergeCell ref="V357:W357"/>
    <mergeCell ref="A357:B357"/>
    <mergeCell ref="E357:F357"/>
    <mergeCell ref="G357:H357"/>
    <mergeCell ref="T357:U357"/>
    <mergeCell ref="V355:W355"/>
    <mergeCell ref="A356:B356"/>
    <mergeCell ref="E356:F356"/>
    <mergeCell ref="G356:H356"/>
    <mergeCell ref="T356:U356"/>
    <mergeCell ref="V356:W356"/>
    <mergeCell ref="A355:B355"/>
    <mergeCell ref="E355:F355"/>
    <mergeCell ref="G355:H355"/>
    <mergeCell ref="T355:U355"/>
    <mergeCell ref="V353:W353"/>
    <mergeCell ref="A354:B354"/>
    <mergeCell ref="E354:F354"/>
    <mergeCell ref="G354:H354"/>
    <mergeCell ref="T354:U354"/>
    <mergeCell ref="V354:W354"/>
    <mergeCell ref="A353:B353"/>
    <mergeCell ref="E353:F353"/>
    <mergeCell ref="G353:H353"/>
    <mergeCell ref="T353:U353"/>
    <mergeCell ref="V351:W351"/>
    <mergeCell ref="A352:B352"/>
    <mergeCell ref="E352:F352"/>
    <mergeCell ref="G352:H352"/>
    <mergeCell ref="T352:U352"/>
    <mergeCell ref="V352:W352"/>
    <mergeCell ref="A351:B351"/>
    <mergeCell ref="E351:F351"/>
    <mergeCell ref="G351:H351"/>
    <mergeCell ref="T351:U351"/>
    <mergeCell ref="V349:W349"/>
    <mergeCell ref="A350:B350"/>
    <mergeCell ref="E350:F350"/>
    <mergeCell ref="G350:H350"/>
    <mergeCell ref="T350:U350"/>
    <mergeCell ref="V350:W350"/>
    <mergeCell ref="A349:B349"/>
    <mergeCell ref="E349:F349"/>
    <mergeCell ref="G349:H349"/>
    <mergeCell ref="T349:U349"/>
    <mergeCell ref="O8:O10"/>
    <mergeCell ref="K8:L9"/>
    <mergeCell ref="M8:M10"/>
    <mergeCell ref="A11:B11"/>
    <mergeCell ref="E11:F11"/>
    <mergeCell ref="P8:P10"/>
    <mergeCell ref="Q8:Q10"/>
    <mergeCell ref="A5:B10"/>
    <mergeCell ref="C5:C10"/>
    <mergeCell ref="D5:D10"/>
    <mergeCell ref="E5:F10"/>
    <mergeCell ref="G5:H10"/>
    <mergeCell ref="N8:N10"/>
    <mergeCell ref="A13:B13"/>
    <mergeCell ref="E13:F13"/>
    <mergeCell ref="A12:B12"/>
    <mergeCell ref="E12:F12"/>
    <mergeCell ref="A16:B16"/>
    <mergeCell ref="E16:F16"/>
    <mergeCell ref="A15:B15"/>
    <mergeCell ref="E15:F15"/>
    <mergeCell ref="A19:B19"/>
    <mergeCell ref="E19:F19"/>
    <mergeCell ref="A17:B17"/>
    <mergeCell ref="E17:F17"/>
    <mergeCell ref="A21:B21"/>
    <mergeCell ref="E21:F21"/>
    <mergeCell ref="A20:B20"/>
    <mergeCell ref="E20:F20"/>
    <mergeCell ref="A33:B33"/>
    <mergeCell ref="E33:F33"/>
    <mergeCell ref="A22:B22"/>
    <mergeCell ref="E22:F22"/>
    <mergeCell ref="A35:B35"/>
    <mergeCell ref="E35:F35"/>
    <mergeCell ref="A34:B34"/>
    <mergeCell ref="E34:F34"/>
    <mergeCell ref="A36:B36"/>
    <mergeCell ref="E36:F36"/>
    <mergeCell ref="A38:B38"/>
    <mergeCell ref="E38:F38"/>
    <mergeCell ref="A37:B37"/>
    <mergeCell ref="E37:F37"/>
    <mergeCell ref="A41:B41"/>
    <mergeCell ref="E41:F41"/>
    <mergeCell ref="A39:B39"/>
    <mergeCell ref="E39:F39"/>
    <mergeCell ref="A40:B40"/>
    <mergeCell ref="E40:F40"/>
    <mergeCell ref="A45:B45"/>
    <mergeCell ref="E45:F45"/>
    <mergeCell ref="A44:B44"/>
    <mergeCell ref="E44:F44"/>
    <mergeCell ref="V46:W46"/>
    <mergeCell ref="G47:H47"/>
    <mergeCell ref="T47:U47"/>
    <mergeCell ref="V47:W47"/>
    <mergeCell ref="A46:B46"/>
    <mergeCell ref="E46:F46"/>
    <mergeCell ref="G46:H46"/>
    <mergeCell ref="T46:U46"/>
    <mergeCell ref="A48:B48"/>
    <mergeCell ref="E48:F48"/>
    <mergeCell ref="A47:B47"/>
    <mergeCell ref="E47:F47"/>
    <mergeCell ref="A50:B50"/>
    <mergeCell ref="E50:F50"/>
    <mergeCell ref="A49:B49"/>
    <mergeCell ref="E49:F49"/>
    <mergeCell ref="A52:B52"/>
    <mergeCell ref="E52:F52"/>
    <mergeCell ref="A51:B51"/>
    <mergeCell ref="E51:F51"/>
    <mergeCell ref="A54:B54"/>
    <mergeCell ref="E54:F54"/>
    <mergeCell ref="A53:B53"/>
    <mergeCell ref="E53:F53"/>
    <mergeCell ref="A57:B57"/>
    <mergeCell ref="E57:F57"/>
    <mergeCell ref="A56:B56"/>
    <mergeCell ref="E56:F56"/>
    <mergeCell ref="A59:B59"/>
    <mergeCell ref="E59:F59"/>
    <mergeCell ref="A58:B58"/>
    <mergeCell ref="E58:F58"/>
    <mergeCell ref="A61:B61"/>
    <mergeCell ref="E61:F61"/>
    <mergeCell ref="A60:B60"/>
    <mergeCell ref="E60:F60"/>
    <mergeCell ref="A64:B64"/>
    <mergeCell ref="E64:F64"/>
    <mergeCell ref="A62:B62"/>
    <mergeCell ref="E62:F62"/>
    <mergeCell ref="A65:B65"/>
    <mergeCell ref="E65:F65"/>
    <mergeCell ref="A66:B66"/>
    <mergeCell ref="E66:F66"/>
    <mergeCell ref="A68:B68"/>
    <mergeCell ref="E68:F68"/>
    <mergeCell ref="A67:B67"/>
    <mergeCell ref="E67:F67"/>
    <mergeCell ref="A70:B70"/>
    <mergeCell ref="E70:F70"/>
    <mergeCell ref="A69:B69"/>
    <mergeCell ref="E69:F69"/>
    <mergeCell ref="A72:B72"/>
    <mergeCell ref="E72:F72"/>
    <mergeCell ref="A71:B71"/>
    <mergeCell ref="E71:F71"/>
    <mergeCell ref="A74:B74"/>
    <mergeCell ref="E74:F74"/>
    <mergeCell ref="A73:B73"/>
    <mergeCell ref="E73:F73"/>
    <mergeCell ref="A76:B76"/>
    <mergeCell ref="E76:F76"/>
    <mergeCell ref="A75:B75"/>
    <mergeCell ref="E75:F75"/>
    <mergeCell ref="A78:B78"/>
    <mergeCell ref="E78:F78"/>
    <mergeCell ref="A77:B77"/>
    <mergeCell ref="E77:F77"/>
    <mergeCell ref="A80:B80"/>
    <mergeCell ref="E80:F80"/>
    <mergeCell ref="A79:B79"/>
    <mergeCell ref="E79:F79"/>
    <mergeCell ref="A82:B82"/>
    <mergeCell ref="E82:F82"/>
    <mergeCell ref="A81:B81"/>
    <mergeCell ref="E81:F81"/>
    <mergeCell ref="A85:B85"/>
    <mergeCell ref="E85:F85"/>
    <mergeCell ref="A83:B83"/>
    <mergeCell ref="E83:F83"/>
    <mergeCell ref="A87:B87"/>
    <mergeCell ref="E87:F87"/>
    <mergeCell ref="A86:B86"/>
    <mergeCell ref="E86:F86"/>
    <mergeCell ref="A90:B90"/>
    <mergeCell ref="E90:F90"/>
    <mergeCell ref="A89:B89"/>
    <mergeCell ref="E89:F89"/>
    <mergeCell ref="A92:B92"/>
    <mergeCell ref="E92:F92"/>
    <mergeCell ref="A91:B91"/>
    <mergeCell ref="E91:F91"/>
    <mergeCell ref="A93:B93"/>
    <mergeCell ref="E93:F93"/>
    <mergeCell ref="A95:B95"/>
    <mergeCell ref="E95:F95"/>
    <mergeCell ref="A94:B94"/>
    <mergeCell ref="E94:F94"/>
    <mergeCell ref="A97:B97"/>
    <mergeCell ref="E97:F97"/>
    <mergeCell ref="A96:B96"/>
    <mergeCell ref="E96:F96"/>
    <mergeCell ref="A100:B100"/>
    <mergeCell ref="E100:F100"/>
    <mergeCell ref="A99:B99"/>
    <mergeCell ref="E99:F99"/>
    <mergeCell ref="A104:B104"/>
    <mergeCell ref="E104:F104"/>
    <mergeCell ref="A103:B103"/>
    <mergeCell ref="E103:F103"/>
    <mergeCell ref="A106:B106"/>
    <mergeCell ref="E106:F106"/>
    <mergeCell ref="A105:B105"/>
    <mergeCell ref="E105:F105"/>
    <mergeCell ref="A108:B108"/>
    <mergeCell ref="E108:F108"/>
    <mergeCell ref="A107:B107"/>
    <mergeCell ref="E107:F107"/>
    <mergeCell ref="A110:B110"/>
    <mergeCell ref="E110:F110"/>
    <mergeCell ref="A109:B109"/>
    <mergeCell ref="E109:F109"/>
    <mergeCell ref="A112:B112"/>
    <mergeCell ref="E112:F112"/>
    <mergeCell ref="A111:B111"/>
    <mergeCell ref="E111:F111"/>
    <mergeCell ref="A115:B115"/>
    <mergeCell ref="E115:F115"/>
    <mergeCell ref="A114:B114"/>
    <mergeCell ref="E114:F114"/>
    <mergeCell ref="A117:B117"/>
    <mergeCell ref="E117:F117"/>
    <mergeCell ref="A116:B116"/>
    <mergeCell ref="E116:F116"/>
    <mergeCell ref="A119:B119"/>
    <mergeCell ref="E119:F119"/>
    <mergeCell ref="A118:B118"/>
    <mergeCell ref="E118:F118"/>
    <mergeCell ref="A120:B120"/>
    <mergeCell ref="E120:F120"/>
    <mergeCell ref="A122:B122"/>
    <mergeCell ref="E122:F122"/>
    <mergeCell ref="A121:B121"/>
    <mergeCell ref="E121:F121"/>
    <mergeCell ref="A123:B123"/>
    <mergeCell ref="E123:F123"/>
    <mergeCell ref="A124:B124"/>
    <mergeCell ref="E124:F124"/>
    <mergeCell ref="A126:B126"/>
    <mergeCell ref="E126:F126"/>
    <mergeCell ref="A125:B125"/>
    <mergeCell ref="E125:F125"/>
    <mergeCell ref="A128:B128"/>
    <mergeCell ref="E128:F128"/>
    <mergeCell ref="A127:B127"/>
    <mergeCell ref="E127:F127"/>
    <mergeCell ref="A130:B130"/>
    <mergeCell ref="E130:F130"/>
    <mergeCell ref="A129:B129"/>
    <mergeCell ref="E129:F129"/>
    <mergeCell ref="A132:B132"/>
    <mergeCell ref="E132:F132"/>
    <mergeCell ref="A131:B131"/>
    <mergeCell ref="E131:F131"/>
    <mergeCell ref="A134:B134"/>
    <mergeCell ref="E134:F134"/>
    <mergeCell ref="A133:B133"/>
    <mergeCell ref="E133:F133"/>
    <mergeCell ref="A136:B136"/>
    <mergeCell ref="E136:F136"/>
    <mergeCell ref="A135:B135"/>
    <mergeCell ref="E135:F135"/>
    <mergeCell ref="A139:B139"/>
    <mergeCell ref="E139:F139"/>
    <mergeCell ref="A138:B138"/>
    <mergeCell ref="E138:F138"/>
    <mergeCell ref="V142:W142"/>
    <mergeCell ref="G143:H143"/>
    <mergeCell ref="T143:U143"/>
    <mergeCell ref="A141:B141"/>
    <mergeCell ref="E141:F141"/>
    <mergeCell ref="G141:H141"/>
    <mergeCell ref="T141:U141"/>
    <mergeCell ref="V141:W141"/>
    <mergeCell ref="A142:B142"/>
    <mergeCell ref="E142:F142"/>
    <mergeCell ref="G142:H142"/>
    <mergeCell ref="T142:U142"/>
    <mergeCell ref="A144:B144"/>
    <mergeCell ref="E144:F144"/>
    <mergeCell ref="A143:B143"/>
    <mergeCell ref="E143:F143"/>
    <mergeCell ref="A145:B145"/>
    <mergeCell ref="E145:F145"/>
    <mergeCell ref="A148:B148"/>
    <mergeCell ref="E148:F148"/>
    <mergeCell ref="A146:B146"/>
    <mergeCell ref="E146:F146"/>
    <mergeCell ref="A147:B147"/>
    <mergeCell ref="E147:F147"/>
    <mergeCell ref="G151:H151"/>
    <mergeCell ref="T151:U151"/>
    <mergeCell ref="V151:W151"/>
    <mergeCell ref="A149:B149"/>
    <mergeCell ref="E149:F149"/>
    <mergeCell ref="A151:B151"/>
    <mergeCell ref="E151:F151"/>
    <mergeCell ref="A150:B150"/>
    <mergeCell ref="E150:F150"/>
    <mergeCell ref="G149:H149"/>
    <mergeCell ref="A153:B153"/>
    <mergeCell ref="E153:F153"/>
    <mergeCell ref="A152:B152"/>
    <mergeCell ref="E152:F152"/>
    <mergeCell ref="A155:B155"/>
    <mergeCell ref="E155:F155"/>
    <mergeCell ref="A154:B154"/>
    <mergeCell ref="E154:F154"/>
    <mergeCell ref="A158:B158"/>
    <mergeCell ref="E158:F158"/>
    <mergeCell ref="A157:B157"/>
    <mergeCell ref="E157:F157"/>
    <mergeCell ref="A160:B160"/>
    <mergeCell ref="E160:F160"/>
    <mergeCell ref="A159:B159"/>
    <mergeCell ref="E159:F159"/>
    <mergeCell ref="A163:B163"/>
    <mergeCell ref="E163:F163"/>
    <mergeCell ref="A161:B161"/>
    <mergeCell ref="E161:F161"/>
    <mergeCell ref="A162:B162"/>
    <mergeCell ref="E162:F162"/>
    <mergeCell ref="A165:B165"/>
    <mergeCell ref="E165:F165"/>
    <mergeCell ref="A164:B164"/>
    <mergeCell ref="E164:F164"/>
    <mergeCell ref="A167:B167"/>
    <mergeCell ref="E167:F167"/>
    <mergeCell ref="A166:B166"/>
    <mergeCell ref="E166:F166"/>
    <mergeCell ref="A169:B169"/>
    <mergeCell ref="E169:F169"/>
    <mergeCell ref="A168:B168"/>
    <mergeCell ref="E168:F168"/>
    <mergeCell ref="A171:B171"/>
    <mergeCell ref="E171:F171"/>
    <mergeCell ref="A170:B170"/>
    <mergeCell ref="E170:F170"/>
    <mergeCell ref="A174:B174"/>
    <mergeCell ref="E174:F174"/>
    <mergeCell ref="A173:B173"/>
    <mergeCell ref="E173:F173"/>
    <mergeCell ref="A177:B177"/>
    <mergeCell ref="E177:F177"/>
    <mergeCell ref="A176:B176"/>
    <mergeCell ref="E176:F176"/>
    <mergeCell ref="A179:B179"/>
    <mergeCell ref="E179:F179"/>
    <mergeCell ref="A178:B178"/>
    <mergeCell ref="E178:F178"/>
    <mergeCell ref="A181:B181"/>
    <mergeCell ref="E181:F181"/>
    <mergeCell ref="A180:B180"/>
    <mergeCell ref="E180:F180"/>
    <mergeCell ref="A188:B188"/>
    <mergeCell ref="E188:F188"/>
    <mergeCell ref="A186:B186"/>
    <mergeCell ref="E186:F186"/>
    <mergeCell ref="E187:F187"/>
    <mergeCell ref="A187:B187"/>
    <mergeCell ref="A191:B191"/>
    <mergeCell ref="E191:F191"/>
    <mergeCell ref="A190:B190"/>
    <mergeCell ref="E190:F190"/>
    <mergeCell ref="A193:B193"/>
    <mergeCell ref="E193:F193"/>
    <mergeCell ref="A192:B192"/>
    <mergeCell ref="E192:F192"/>
    <mergeCell ref="A195:B195"/>
    <mergeCell ref="E195:F195"/>
    <mergeCell ref="A194:B194"/>
    <mergeCell ref="E194:F194"/>
    <mergeCell ref="A196:B196"/>
    <mergeCell ref="E196:F196"/>
    <mergeCell ref="A197:B197"/>
    <mergeCell ref="E197:F197"/>
    <mergeCell ref="A200:B200"/>
    <mergeCell ref="E200:F200"/>
    <mergeCell ref="A199:B199"/>
    <mergeCell ref="E199:F199"/>
    <mergeCell ref="A202:B202"/>
    <mergeCell ref="E202:F202"/>
    <mergeCell ref="A201:B201"/>
    <mergeCell ref="E201:F201"/>
    <mergeCell ref="A204:B204"/>
    <mergeCell ref="E204:F204"/>
    <mergeCell ref="A203:B203"/>
    <mergeCell ref="E203:F203"/>
    <mergeCell ref="A206:B206"/>
    <mergeCell ref="E206:F206"/>
    <mergeCell ref="A205:B205"/>
    <mergeCell ref="E205:F205"/>
    <mergeCell ref="A208:B208"/>
    <mergeCell ref="E208:F208"/>
    <mergeCell ref="A207:B207"/>
    <mergeCell ref="E207:F207"/>
    <mergeCell ref="A214:B214"/>
    <mergeCell ref="E214:F214"/>
    <mergeCell ref="A212:B212"/>
    <mergeCell ref="E212:F212"/>
    <mergeCell ref="A213:B213"/>
    <mergeCell ref="E213:F213"/>
    <mergeCell ref="E226:F226"/>
    <mergeCell ref="A227:B227"/>
    <mergeCell ref="E227:F227"/>
    <mergeCell ref="A226:B226"/>
    <mergeCell ref="A244:B244"/>
    <mergeCell ref="E244:F244"/>
    <mergeCell ref="A243:B243"/>
    <mergeCell ref="E243:F243"/>
    <mergeCell ref="A247:B247"/>
    <mergeCell ref="E247:F247"/>
    <mergeCell ref="A245:B245"/>
    <mergeCell ref="E245:F245"/>
    <mergeCell ref="A249:B249"/>
    <mergeCell ref="E249:F249"/>
    <mergeCell ref="A248:B248"/>
    <mergeCell ref="E248:F248"/>
    <mergeCell ref="A251:B251"/>
    <mergeCell ref="E251:F251"/>
    <mergeCell ref="A250:B250"/>
    <mergeCell ref="E250:F250"/>
    <mergeCell ref="A252:B252"/>
    <mergeCell ref="E252:F252"/>
    <mergeCell ref="A253:B253"/>
    <mergeCell ref="E253:F253"/>
    <mergeCell ref="A255:B255"/>
    <mergeCell ref="E255:F255"/>
    <mergeCell ref="A254:B254"/>
    <mergeCell ref="E254:F254"/>
    <mergeCell ref="A257:B257"/>
    <mergeCell ref="E257:F257"/>
    <mergeCell ref="A256:B256"/>
    <mergeCell ref="E256:F256"/>
    <mergeCell ref="A259:B259"/>
    <mergeCell ref="E259:F259"/>
    <mergeCell ref="A258:B258"/>
    <mergeCell ref="E258:F258"/>
    <mergeCell ref="A261:B261"/>
    <mergeCell ref="E261:F261"/>
    <mergeCell ref="A260:B260"/>
    <mergeCell ref="E260:F260"/>
    <mergeCell ref="A264:B264"/>
    <mergeCell ref="E264:F264"/>
    <mergeCell ref="A262:B262"/>
    <mergeCell ref="E262:F262"/>
    <mergeCell ref="A266:B266"/>
    <mergeCell ref="E266:F266"/>
    <mergeCell ref="A265:B265"/>
    <mergeCell ref="E265:F265"/>
    <mergeCell ref="A224:B224"/>
    <mergeCell ref="E224:F224"/>
    <mergeCell ref="A217:B217"/>
    <mergeCell ref="E217:F217"/>
    <mergeCell ref="A216:B216"/>
    <mergeCell ref="E216:F216"/>
    <mergeCell ref="A215:B215"/>
    <mergeCell ref="E215:F215"/>
    <mergeCell ref="A268:B268"/>
    <mergeCell ref="E268:F268"/>
    <mergeCell ref="A267:B267"/>
    <mergeCell ref="E267:F267"/>
    <mergeCell ref="A270:B270"/>
    <mergeCell ref="E270:F270"/>
    <mergeCell ref="A269:B269"/>
    <mergeCell ref="E269:F269"/>
    <mergeCell ref="A272:B272"/>
    <mergeCell ref="E272:F272"/>
    <mergeCell ref="A271:B271"/>
    <mergeCell ref="E271:F271"/>
    <mergeCell ref="A274:B274"/>
    <mergeCell ref="E274:F274"/>
    <mergeCell ref="A273:B273"/>
    <mergeCell ref="E273:F273"/>
    <mergeCell ref="A276:B276"/>
    <mergeCell ref="E276:F276"/>
    <mergeCell ref="A275:B275"/>
    <mergeCell ref="E275:F275"/>
    <mergeCell ref="A280:B280"/>
    <mergeCell ref="E280:F280"/>
    <mergeCell ref="A279:B279"/>
    <mergeCell ref="E279:F279"/>
    <mergeCell ref="G98:H98"/>
    <mergeCell ref="T98:U98"/>
    <mergeCell ref="V98:W98"/>
    <mergeCell ref="A282:B282"/>
    <mergeCell ref="E282:F282"/>
    <mergeCell ref="E84:F84"/>
    <mergeCell ref="A98:B98"/>
    <mergeCell ref="E98:F98"/>
    <mergeCell ref="A140:B140"/>
    <mergeCell ref="E140:F140"/>
    <mergeCell ref="A156:B156"/>
    <mergeCell ref="E156:F156"/>
    <mergeCell ref="A281:B281"/>
    <mergeCell ref="A284:B284"/>
    <mergeCell ref="E284:F284"/>
    <mergeCell ref="A283:B283"/>
    <mergeCell ref="E283:F283"/>
    <mergeCell ref="A289:B289"/>
    <mergeCell ref="E289:F289"/>
    <mergeCell ref="A287:B287"/>
    <mergeCell ref="E287:F287"/>
    <mergeCell ref="A288:B288"/>
    <mergeCell ref="E288:F288"/>
    <mergeCell ref="A291:B291"/>
    <mergeCell ref="E291:F291"/>
    <mergeCell ref="A290:B290"/>
    <mergeCell ref="E290:F290"/>
    <mergeCell ref="A293:B293"/>
    <mergeCell ref="E293:F293"/>
    <mergeCell ref="A292:B292"/>
    <mergeCell ref="E292:F292"/>
    <mergeCell ref="A296:B296"/>
    <mergeCell ref="E296:F296"/>
    <mergeCell ref="A294:B294"/>
    <mergeCell ref="E294:F294"/>
    <mergeCell ref="A295:B295"/>
    <mergeCell ref="E295:F295"/>
    <mergeCell ref="E299:F299"/>
    <mergeCell ref="A298:B298"/>
    <mergeCell ref="E298:F298"/>
    <mergeCell ref="A297:B297"/>
    <mergeCell ref="E297:F297"/>
    <mergeCell ref="A299:B299"/>
    <mergeCell ref="A4:X4"/>
    <mergeCell ref="A305:B305"/>
    <mergeCell ref="E305:F305"/>
    <mergeCell ref="A304:B304"/>
    <mergeCell ref="E304:F304"/>
    <mergeCell ref="A303:B303"/>
    <mergeCell ref="E303:F303"/>
    <mergeCell ref="A302:B302"/>
    <mergeCell ref="I5:W5"/>
    <mergeCell ref="I6:I10"/>
    <mergeCell ref="J6:Q7"/>
    <mergeCell ref="R6:R10"/>
    <mergeCell ref="S6:W6"/>
    <mergeCell ref="S7:S10"/>
    <mergeCell ref="T7:U8"/>
    <mergeCell ref="V7:W10"/>
    <mergeCell ref="J8:J10"/>
    <mergeCell ref="T9:U10"/>
    <mergeCell ref="G11:H11"/>
    <mergeCell ref="T11:U11"/>
    <mergeCell ref="V11:W11"/>
    <mergeCell ref="G12:H12"/>
    <mergeCell ref="T12:U12"/>
    <mergeCell ref="V12:W12"/>
    <mergeCell ref="G13:H13"/>
    <mergeCell ref="T13:U13"/>
    <mergeCell ref="V13:W13"/>
    <mergeCell ref="G15:H15"/>
    <mergeCell ref="T15:U15"/>
    <mergeCell ref="V15:W15"/>
    <mergeCell ref="G16:H16"/>
    <mergeCell ref="T16:U16"/>
    <mergeCell ref="V16:W16"/>
    <mergeCell ref="G17:H17"/>
    <mergeCell ref="T17:U17"/>
    <mergeCell ref="V17:W17"/>
    <mergeCell ref="G19:H19"/>
    <mergeCell ref="T19:U19"/>
    <mergeCell ref="V19:W19"/>
    <mergeCell ref="G20:H20"/>
    <mergeCell ref="T20:U20"/>
    <mergeCell ref="V20:W20"/>
    <mergeCell ref="G21:H21"/>
    <mergeCell ref="T21:U21"/>
    <mergeCell ref="V21:W21"/>
    <mergeCell ref="G22:H22"/>
    <mergeCell ref="T22:U22"/>
    <mergeCell ref="V22:W22"/>
    <mergeCell ref="G33:H33"/>
    <mergeCell ref="T33:U33"/>
    <mergeCell ref="V33:W33"/>
    <mergeCell ref="G34:H34"/>
    <mergeCell ref="T34:U34"/>
    <mergeCell ref="V34:W34"/>
    <mergeCell ref="G35:H35"/>
    <mergeCell ref="T35:U35"/>
    <mergeCell ref="V35:W35"/>
    <mergeCell ref="G36:H36"/>
    <mergeCell ref="T36:U36"/>
    <mergeCell ref="V36:W36"/>
    <mergeCell ref="G37:H37"/>
    <mergeCell ref="T37:U37"/>
    <mergeCell ref="V37:W37"/>
    <mergeCell ref="G38:H38"/>
    <mergeCell ref="T38:U38"/>
    <mergeCell ref="V38:W38"/>
    <mergeCell ref="G41:H41"/>
    <mergeCell ref="T41:U41"/>
    <mergeCell ref="V41:W41"/>
    <mergeCell ref="T39:U39"/>
    <mergeCell ref="V39:W39"/>
    <mergeCell ref="G40:H40"/>
    <mergeCell ref="T40:U40"/>
    <mergeCell ref="V40:W40"/>
    <mergeCell ref="G39:H39"/>
    <mergeCell ref="G44:H44"/>
    <mergeCell ref="T44:U44"/>
    <mergeCell ref="V44:W44"/>
    <mergeCell ref="G45:H45"/>
    <mergeCell ref="T45:U45"/>
    <mergeCell ref="V45:W45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G71:H71"/>
    <mergeCell ref="T71:U71"/>
    <mergeCell ref="V71:W71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G75:H75"/>
    <mergeCell ref="T75:U75"/>
    <mergeCell ref="V75:W75"/>
    <mergeCell ref="G76:H76"/>
    <mergeCell ref="T76:U76"/>
    <mergeCell ref="V76:W76"/>
    <mergeCell ref="G77:H77"/>
    <mergeCell ref="T77:U77"/>
    <mergeCell ref="V77:W77"/>
    <mergeCell ref="G78:H78"/>
    <mergeCell ref="T78:U78"/>
    <mergeCell ref="V78:W78"/>
    <mergeCell ref="G79:H79"/>
    <mergeCell ref="T79:U79"/>
    <mergeCell ref="V79:W79"/>
    <mergeCell ref="G80:H80"/>
    <mergeCell ref="T80:U80"/>
    <mergeCell ref="V80:W80"/>
    <mergeCell ref="G81:H81"/>
    <mergeCell ref="T81:U81"/>
    <mergeCell ref="V81:W81"/>
    <mergeCell ref="G82:H82"/>
    <mergeCell ref="T82:U82"/>
    <mergeCell ref="V82:W82"/>
    <mergeCell ref="G83:H83"/>
    <mergeCell ref="T83:U83"/>
    <mergeCell ref="V83:W83"/>
    <mergeCell ref="A84:B84"/>
    <mergeCell ref="G84:H84"/>
    <mergeCell ref="T84:U84"/>
    <mergeCell ref="V84:W84"/>
    <mergeCell ref="G85:H85"/>
    <mergeCell ref="T85:U85"/>
    <mergeCell ref="V85:W85"/>
    <mergeCell ref="G86:H86"/>
    <mergeCell ref="T86:U86"/>
    <mergeCell ref="V86:W86"/>
    <mergeCell ref="G90:H90"/>
    <mergeCell ref="T90:U90"/>
    <mergeCell ref="V90:W90"/>
    <mergeCell ref="G87:H87"/>
    <mergeCell ref="T87:U87"/>
    <mergeCell ref="V87:W87"/>
    <mergeCell ref="G89:H89"/>
    <mergeCell ref="T89:U89"/>
    <mergeCell ref="V89:W89"/>
    <mergeCell ref="G91:H91"/>
    <mergeCell ref="T91:U91"/>
    <mergeCell ref="V91:W91"/>
    <mergeCell ref="G92:H92"/>
    <mergeCell ref="T92:U92"/>
    <mergeCell ref="V92:W92"/>
    <mergeCell ref="G93:H93"/>
    <mergeCell ref="T93:U93"/>
    <mergeCell ref="V93:W93"/>
    <mergeCell ref="G94:H94"/>
    <mergeCell ref="T94:U94"/>
    <mergeCell ref="V94:W94"/>
    <mergeCell ref="G95:H95"/>
    <mergeCell ref="T95:U95"/>
    <mergeCell ref="V95:W95"/>
    <mergeCell ref="G96:H96"/>
    <mergeCell ref="T96:U96"/>
    <mergeCell ref="V96:W96"/>
    <mergeCell ref="G97:H97"/>
    <mergeCell ref="T97:U97"/>
    <mergeCell ref="V97:W97"/>
    <mergeCell ref="G99:H99"/>
    <mergeCell ref="T99:U99"/>
    <mergeCell ref="V99:W99"/>
    <mergeCell ref="G100:H100"/>
    <mergeCell ref="T100:U100"/>
    <mergeCell ref="V100:W100"/>
    <mergeCell ref="G103:H103"/>
    <mergeCell ref="T103:U103"/>
    <mergeCell ref="V103:W103"/>
    <mergeCell ref="G104:H104"/>
    <mergeCell ref="T104:U104"/>
    <mergeCell ref="V104:W104"/>
    <mergeCell ref="G105:H105"/>
    <mergeCell ref="T105:U105"/>
    <mergeCell ref="V105:W105"/>
    <mergeCell ref="G106:H106"/>
    <mergeCell ref="T106:U106"/>
    <mergeCell ref="V106:W106"/>
    <mergeCell ref="G109:H109"/>
    <mergeCell ref="T109:U109"/>
    <mergeCell ref="V109:W109"/>
    <mergeCell ref="G107:H107"/>
    <mergeCell ref="T107:U107"/>
    <mergeCell ref="V107:W107"/>
    <mergeCell ref="G108:H108"/>
    <mergeCell ref="T108:U108"/>
    <mergeCell ref="V108:W108"/>
    <mergeCell ref="G110:H110"/>
    <mergeCell ref="T110:U110"/>
    <mergeCell ref="V110:W110"/>
    <mergeCell ref="G111:H111"/>
    <mergeCell ref="T111:U111"/>
    <mergeCell ref="V111:W111"/>
    <mergeCell ref="G112:H112"/>
    <mergeCell ref="T112:U112"/>
    <mergeCell ref="V112:W112"/>
    <mergeCell ref="G114:H114"/>
    <mergeCell ref="T114:U114"/>
    <mergeCell ref="V114:W114"/>
    <mergeCell ref="G115:H115"/>
    <mergeCell ref="T115:U115"/>
    <mergeCell ref="V115:W115"/>
    <mergeCell ref="G116:H116"/>
    <mergeCell ref="T116:U116"/>
    <mergeCell ref="V116:W116"/>
    <mergeCell ref="G117:H117"/>
    <mergeCell ref="T117:U117"/>
    <mergeCell ref="V117:W117"/>
    <mergeCell ref="G118:H118"/>
    <mergeCell ref="T118:U118"/>
    <mergeCell ref="V118:W118"/>
    <mergeCell ref="G119:H119"/>
    <mergeCell ref="T119:U119"/>
    <mergeCell ref="V119:W119"/>
    <mergeCell ref="G120:H120"/>
    <mergeCell ref="T120:U120"/>
    <mergeCell ref="V120:W120"/>
    <mergeCell ref="G121:H121"/>
    <mergeCell ref="T121:U121"/>
    <mergeCell ref="V121:W121"/>
    <mergeCell ref="G122:H122"/>
    <mergeCell ref="T122:U122"/>
    <mergeCell ref="V122:W122"/>
    <mergeCell ref="G123:H123"/>
    <mergeCell ref="T123:U123"/>
    <mergeCell ref="V123:W123"/>
    <mergeCell ref="G126:H126"/>
    <mergeCell ref="T126:U126"/>
    <mergeCell ref="V126:W126"/>
    <mergeCell ref="G124:H124"/>
    <mergeCell ref="T124:U124"/>
    <mergeCell ref="V124:W124"/>
    <mergeCell ref="G125:H125"/>
    <mergeCell ref="T125:U125"/>
    <mergeCell ref="V125:W125"/>
    <mergeCell ref="G127:H127"/>
    <mergeCell ref="T127:U127"/>
    <mergeCell ref="V127:W127"/>
    <mergeCell ref="V312:W312"/>
    <mergeCell ref="G156:H156"/>
    <mergeCell ref="T156:U156"/>
    <mergeCell ref="V156:W156"/>
    <mergeCell ref="G281:H281"/>
    <mergeCell ref="T281:U281"/>
    <mergeCell ref="V281:W281"/>
    <mergeCell ref="G128:H128"/>
    <mergeCell ref="T128:U128"/>
    <mergeCell ref="V128:W128"/>
    <mergeCell ref="G129:H129"/>
    <mergeCell ref="T129:U129"/>
    <mergeCell ref="V129:W129"/>
    <mergeCell ref="G130:H130"/>
    <mergeCell ref="T130:U130"/>
    <mergeCell ref="V130:W130"/>
    <mergeCell ref="G131:H131"/>
    <mergeCell ref="T131:U131"/>
    <mergeCell ref="V131:W131"/>
    <mergeCell ref="G132:H132"/>
    <mergeCell ref="T132:U132"/>
    <mergeCell ref="V132:W132"/>
    <mergeCell ref="G133:H133"/>
    <mergeCell ref="T133:U133"/>
    <mergeCell ref="V133:W133"/>
    <mergeCell ref="G134:H134"/>
    <mergeCell ref="T134:U134"/>
    <mergeCell ref="V134:W134"/>
    <mergeCell ref="G135:H135"/>
    <mergeCell ref="T135:U135"/>
    <mergeCell ref="V135:W135"/>
    <mergeCell ref="G136:H136"/>
    <mergeCell ref="T136:U136"/>
    <mergeCell ref="V136:W136"/>
    <mergeCell ref="G138:H138"/>
    <mergeCell ref="T138:U138"/>
    <mergeCell ref="V138:W138"/>
    <mergeCell ref="G139:H139"/>
    <mergeCell ref="T139:U139"/>
    <mergeCell ref="V139:W139"/>
    <mergeCell ref="G140:H140"/>
    <mergeCell ref="T140:U140"/>
    <mergeCell ref="V140:W140"/>
    <mergeCell ref="V143:W143"/>
    <mergeCell ref="G144:H144"/>
    <mergeCell ref="T144:U144"/>
    <mergeCell ref="V144:W144"/>
    <mergeCell ref="G145:H145"/>
    <mergeCell ref="T145:U145"/>
    <mergeCell ref="V145:W145"/>
    <mergeCell ref="A286:B286"/>
    <mergeCell ref="E286:F286"/>
    <mergeCell ref="A285:B285"/>
    <mergeCell ref="G263:H263"/>
    <mergeCell ref="A263:B263"/>
    <mergeCell ref="E263:F263"/>
    <mergeCell ref="E285:F285"/>
    <mergeCell ref="E281:F281"/>
    <mergeCell ref="T263:U263"/>
    <mergeCell ref="V263:W263"/>
    <mergeCell ref="G227:H227"/>
    <mergeCell ref="G225:H225"/>
    <mergeCell ref="T225:U225"/>
    <mergeCell ref="V225:W225"/>
    <mergeCell ref="V213:W213"/>
    <mergeCell ref="A211:B211"/>
    <mergeCell ref="E211:F211"/>
    <mergeCell ref="A210:B210"/>
    <mergeCell ref="E210:F210"/>
    <mergeCell ref="A209:B209"/>
    <mergeCell ref="A198:B198"/>
    <mergeCell ref="E209:F209"/>
    <mergeCell ref="A175:B175"/>
    <mergeCell ref="E175:F175"/>
    <mergeCell ref="A185:B185"/>
    <mergeCell ref="E185:F185"/>
    <mergeCell ref="A184:B184"/>
    <mergeCell ref="E184:F184"/>
    <mergeCell ref="A183:B183"/>
    <mergeCell ref="E183:F183"/>
    <mergeCell ref="A182:B182"/>
    <mergeCell ref="E182:F182"/>
    <mergeCell ref="A137:B137"/>
    <mergeCell ref="V137:W137"/>
    <mergeCell ref="E113:F113"/>
    <mergeCell ref="G113:H113"/>
    <mergeCell ref="T113:U113"/>
    <mergeCell ref="V113:W113"/>
    <mergeCell ref="E137:F137"/>
    <mergeCell ref="G137:H137"/>
    <mergeCell ref="T137:U137"/>
    <mergeCell ref="G146:H146"/>
    <mergeCell ref="T146:U146"/>
    <mergeCell ref="V146:W146"/>
    <mergeCell ref="G148:H148"/>
    <mergeCell ref="T148:U148"/>
    <mergeCell ref="V148:W148"/>
    <mergeCell ref="T147:U147"/>
    <mergeCell ref="V147:W147"/>
    <mergeCell ref="T149:U149"/>
    <mergeCell ref="V149:W149"/>
    <mergeCell ref="G150:H150"/>
    <mergeCell ref="T150:U150"/>
    <mergeCell ref="V150:W150"/>
    <mergeCell ref="G152:H152"/>
    <mergeCell ref="T152:U152"/>
    <mergeCell ref="V152:W152"/>
    <mergeCell ref="G153:H153"/>
    <mergeCell ref="T153:U153"/>
    <mergeCell ref="V153:W153"/>
    <mergeCell ref="G154:H154"/>
    <mergeCell ref="T154:U154"/>
    <mergeCell ref="V154:W154"/>
    <mergeCell ref="G155:H155"/>
    <mergeCell ref="T155:U155"/>
    <mergeCell ref="V155:W155"/>
    <mergeCell ref="G157:H157"/>
    <mergeCell ref="T157:U157"/>
    <mergeCell ref="V157:W157"/>
    <mergeCell ref="G158:H158"/>
    <mergeCell ref="T158:U158"/>
    <mergeCell ref="V158:W158"/>
    <mergeCell ref="G159:H159"/>
    <mergeCell ref="T159:U159"/>
    <mergeCell ref="V159:W159"/>
    <mergeCell ref="G160:H160"/>
    <mergeCell ref="T160:U160"/>
    <mergeCell ref="V160:W160"/>
    <mergeCell ref="G161:H161"/>
    <mergeCell ref="T161:U161"/>
    <mergeCell ref="V161:W161"/>
    <mergeCell ref="G163:H163"/>
    <mergeCell ref="T163:U163"/>
    <mergeCell ref="V163:W163"/>
    <mergeCell ref="G162:H162"/>
    <mergeCell ref="T162:U162"/>
    <mergeCell ref="V162:W162"/>
    <mergeCell ref="G164:H164"/>
    <mergeCell ref="T164:U164"/>
    <mergeCell ref="V164:W164"/>
    <mergeCell ref="G165:H165"/>
    <mergeCell ref="T165:U165"/>
    <mergeCell ref="V165:W165"/>
    <mergeCell ref="G166:H166"/>
    <mergeCell ref="T166:U166"/>
    <mergeCell ref="V166:W166"/>
    <mergeCell ref="G167:H167"/>
    <mergeCell ref="T167:U167"/>
    <mergeCell ref="V167:W167"/>
    <mergeCell ref="G168:H168"/>
    <mergeCell ref="T168:U168"/>
    <mergeCell ref="V168:W168"/>
    <mergeCell ref="G169:H169"/>
    <mergeCell ref="T169:U169"/>
    <mergeCell ref="V169:W169"/>
    <mergeCell ref="G170:H170"/>
    <mergeCell ref="T170:U170"/>
    <mergeCell ref="V170:W170"/>
    <mergeCell ref="G171:H171"/>
    <mergeCell ref="T171:U171"/>
    <mergeCell ref="V171:W171"/>
    <mergeCell ref="A88:B88"/>
    <mergeCell ref="E88:F88"/>
    <mergeCell ref="G88:H88"/>
    <mergeCell ref="A113:B113"/>
    <mergeCell ref="V347:W347"/>
    <mergeCell ref="T1:X1"/>
    <mergeCell ref="T2:X2"/>
    <mergeCell ref="T3:X3"/>
    <mergeCell ref="T63:U63"/>
    <mergeCell ref="V63:W63"/>
    <mergeCell ref="T88:U88"/>
    <mergeCell ref="V88:W88"/>
    <mergeCell ref="A347:B347"/>
    <mergeCell ref="E347:F347"/>
    <mergeCell ref="G347:H347"/>
    <mergeCell ref="T347:U347"/>
    <mergeCell ref="V334:W334"/>
    <mergeCell ref="A344:B344"/>
    <mergeCell ref="E344:F344"/>
    <mergeCell ref="G344:H344"/>
    <mergeCell ref="T344:U344"/>
    <mergeCell ref="V344:W344"/>
    <mergeCell ref="V336:W336"/>
    <mergeCell ref="A334:B334"/>
    <mergeCell ref="E334:F334"/>
    <mergeCell ref="G334:H334"/>
    <mergeCell ref="T334:U334"/>
    <mergeCell ref="V333:W333"/>
    <mergeCell ref="A333:B333"/>
    <mergeCell ref="E333:F333"/>
    <mergeCell ref="G333:H333"/>
    <mergeCell ref="T333:U333"/>
    <mergeCell ref="G174:H174"/>
    <mergeCell ref="T174:U174"/>
    <mergeCell ref="V174:W174"/>
    <mergeCell ref="G175:H175"/>
    <mergeCell ref="T175:U175"/>
    <mergeCell ref="V175:W175"/>
    <mergeCell ref="G173:H173"/>
    <mergeCell ref="T173:U173"/>
    <mergeCell ref="G176:H176"/>
    <mergeCell ref="T176:U176"/>
    <mergeCell ref="V176:W176"/>
    <mergeCell ref="G177:H177"/>
    <mergeCell ref="T177:U177"/>
    <mergeCell ref="V177:W177"/>
    <mergeCell ref="G178:H178"/>
    <mergeCell ref="T178:U178"/>
    <mergeCell ref="V178:W178"/>
    <mergeCell ref="G179:H179"/>
    <mergeCell ref="T179:U179"/>
    <mergeCell ref="V179:W179"/>
    <mergeCell ref="G180:H180"/>
    <mergeCell ref="T180:U180"/>
    <mergeCell ref="V180:W180"/>
    <mergeCell ref="G181:H181"/>
    <mergeCell ref="T181:U181"/>
    <mergeCell ref="V181:W181"/>
    <mergeCell ref="G182:H182"/>
    <mergeCell ref="T182:U182"/>
    <mergeCell ref="V182:W182"/>
    <mergeCell ref="G183:H183"/>
    <mergeCell ref="T183:U183"/>
    <mergeCell ref="V183:W183"/>
    <mergeCell ref="G184:H184"/>
    <mergeCell ref="T184:U184"/>
    <mergeCell ref="V184:W184"/>
    <mergeCell ref="G185:H185"/>
    <mergeCell ref="T185:U185"/>
    <mergeCell ref="V185:W185"/>
    <mergeCell ref="G186:H186"/>
    <mergeCell ref="T186:U186"/>
    <mergeCell ref="V186:W186"/>
    <mergeCell ref="G188:H188"/>
    <mergeCell ref="T188:U188"/>
    <mergeCell ref="V188:W188"/>
    <mergeCell ref="T187:U187"/>
    <mergeCell ref="V187:W187"/>
    <mergeCell ref="G187:H187"/>
    <mergeCell ref="G190:H190"/>
    <mergeCell ref="T190:U190"/>
    <mergeCell ref="V190:W190"/>
    <mergeCell ref="G191:H191"/>
    <mergeCell ref="T191:U191"/>
    <mergeCell ref="V191:W191"/>
    <mergeCell ref="G192:H192"/>
    <mergeCell ref="T192:U192"/>
    <mergeCell ref="V192:W192"/>
    <mergeCell ref="G193:H193"/>
    <mergeCell ref="T193:U193"/>
    <mergeCell ref="V193:W193"/>
    <mergeCell ref="G194:H194"/>
    <mergeCell ref="T194:U194"/>
    <mergeCell ref="V194:W194"/>
    <mergeCell ref="G195:H195"/>
    <mergeCell ref="T195:U195"/>
    <mergeCell ref="V195:W195"/>
    <mergeCell ref="G213:H213"/>
    <mergeCell ref="T213:U213"/>
    <mergeCell ref="G238:H238"/>
    <mergeCell ref="T238:U238"/>
    <mergeCell ref="V238:W238"/>
    <mergeCell ref="V277:W277"/>
    <mergeCell ref="V278:W278"/>
    <mergeCell ref="E302:F302"/>
    <mergeCell ref="G303:H303"/>
    <mergeCell ref="G305:H305"/>
    <mergeCell ref="A301:B301"/>
    <mergeCell ref="E301:F301"/>
    <mergeCell ref="A300:B300"/>
    <mergeCell ref="E300:F300"/>
    <mergeCell ref="G277:H277"/>
    <mergeCell ref="G278:H278"/>
    <mergeCell ref="T277:U277"/>
    <mergeCell ref="T278:U278"/>
    <mergeCell ref="A277:B277"/>
    <mergeCell ref="A278:B278"/>
    <mergeCell ref="E277:F277"/>
    <mergeCell ref="E278:F278"/>
    <mergeCell ref="G196:H196"/>
    <mergeCell ref="T196:U196"/>
    <mergeCell ref="V196:W196"/>
    <mergeCell ref="A246:B246"/>
    <mergeCell ref="E246:F246"/>
    <mergeCell ref="G246:H246"/>
    <mergeCell ref="T246:U246"/>
    <mergeCell ref="V246:W246"/>
    <mergeCell ref="A225:B225"/>
    <mergeCell ref="E225:F225"/>
    <mergeCell ref="G197:H197"/>
    <mergeCell ref="T197:U197"/>
    <mergeCell ref="V197:W197"/>
    <mergeCell ref="G199:H199"/>
    <mergeCell ref="T199:U199"/>
    <mergeCell ref="V199:W199"/>
    <mergeCell ref="G200:H200"/>
    <mergeCell ref="T200:U200"/>
    <mergeCell ref="V200:W200"/>
    <mergeCell ref="G201:H201"/>
    <mergeCell ref="T201:U201"/>
    <mergeCell ref="V201:W201"/>
    <mergeCell ref="G202:H202"/>
    <mergeCell ref="T202:U202"/>
    <mergeCell ref="V202:W202"/>
    <mergeCell ref="G203:H203"/>
    <mergeCell ref="T203:U203"/>
    <mergeCell ref="V203:W203"/>
    <mergeCell ref="G204:H204"/>
    <mergeCell ref="T204:U204"/>
    <mergeCell ref="V204:W204"/>
    <mergeCell ref="G205:H205"/>
    <mergeCell ref="T205:U205"/>
    <mergeCell ref="V205:W205"/>
    <mergeCell ref="G206:H206"/>
    <mergeCell ref="T206:U206"/>
    <mergeCell ref="V206:W206"/>
    <mergeCell ref="G207:H207"/>
    <mergeCell ref="T207:U207"/>
    <mergeCell ref="V207:W207"/>
    <mergeCell ref="G208:H208"/>
    <mergeCell ref="T208:U208"/>
    <mergeCell ref="V208:W208"/>
    <mergeCell ref="G209:H209"/>
    <mergeCell ref="T209:U209"/>
    <mergeCell ref="V209:W209"/>
    <mergeCell ref="G210:H210"/>
    <mergeCell ref="T210:U210"/>
    <mergeCell ref="V210:W210"/>
    <mergeCell ref="G211:H211"/>
    <mergeCell ref="T211:U211"/>
    <mergeCell ref="V211:W211"/>
    <mergeCell ref="G212:H212"/>
    <mergeCell ref="T212:U212"/>
    <mergeCell ref="V212:W212"/>
    <mergeCell ref="G214:H214"/>
    <mergeCell ref="T214:U214"/>
    <mergeCell ref="V214:W214"/>
    <mergeCell ref="G215:H215"/>
    <mergeCell ref="T215:U215"/>
    <mergeCell ref="V215:W215"/>
    <mergeCell ref="G216:H216"/>
    <mergeCell ref="T216:U216"/>
    <mergeCell ref="V216:W216"/>
    <mergeCell ref="G217:H217"/>
    <mergeCell ref="T217:U217"/>
    <mergeCell ref="V217:W217"/>
    <mergeCell ref="G233:H233"/>
    <mergeCell ref="T233:U233"/>
    <mergeCell ref="V233:W233"/>
    <mergeCell ref="A239:B239"/>
    <mergeCell ref="E239:F239"/>
    <mergeCell ref="G239:H239"/>
    <mergeCell ref="T239:U239"/>
    <mergeCell ref="V239:W239"/>
    <mergeCell ref="A238:B238"/>
    <mergeCell ref="E238:F238"/>
    <mergeCell ref="A233:B233"/>
    <mergeCell ref="E233:F233"/>
    <mergeCell ref="E232:F232"/>
    <mergeCell ref="E228:F228"/>
    <mergeCell ref="E229:F229"/>
    <mergeCell ref="E230:F230"/>
    <mergeCell ref="E231:F231"/>
    <mergeCell ref="A229:B229"/>
    <mergeCell ref="A231:B231"/>
    <mergeCell ref="G218:H218"/>
    <mergeCell ref="G219:H219"/>
    <mergeCell ref="V223:W223"/>
    <mergeCell ref="A223:B223"/>
    <mergeCell ref="E223:F223"/>
    <mergeCell ref="G223:H223"/>
    <mergeCell ref="A222:B222"/>
    <mergeCell ref="E218:F218"/>
    <mergeCell ref="E219:F219"/>
    <mergeCell ref="E220:F220"/>
    <mergeCell ref="E221:F221"/>
    <mergeCell ref="E222:F222"/>
    <mergeCell ref="A218:B218"/>
    <mergeCell ref="A219:B219"/>
    <mergeCell ref="A220:B220"/>
    <mergeCell ref="A221:B221"/>
    <mergeCell ref="G224:H224"/>
    <mergeCell ref="T224:U224"/>
    <mergeCell ref="V224:W224"/>
    <mergeCell ref="V220:W220"/>
    <mergeCell ref="V221:W221"/>
    <mergeCell ref="V222:W222"/>
    <mergeCell ref="G220:H220"/>
    <mergeCell ref="G221:H221"/>
    <mergeCell ref="G222:H222"/>
    <mergeCell ref="T223:U223"/>
    <mergeCell ref="G226:H226"/>
    <mergeCell ref="T226:U226"/>
    <mergeCell ref="V226:W226"/>
    <mergeCell ref="T227:U227"/>
    <mergeCell ref="V227:W227"/>
    <mergeCell ref="A228:B228"/>
    <mergeCell ref="G228:H228"/>
    <mergeCell ref="T228:U228"/>
    <mergeCell ref="V228:W228"/>
    <mergeCell ref="G229:H229"/>
    <mergeCell ref="T229:U229"/>
    <mergeCell ref="V229:W229"/>
    <mergeCell ref="A230:B230"/>
    <mergeCell ref="G230:H230"/>
    <mergeCell ref="T230:U230"/>
    <mergeCell ref="V230:W230"/>
    <mergeCell ref="G231:H231"/>
    <mergeCell ref="T231:U231"/>
    <mergeCell ref="V231:W231"/>
    <mergeCell ref="A232:B232"/>
    <mergeCell ref="G232:H232"/>
    <mergeCell ref="T232:U232"/>
    <mergeCell ref="V232:W232"/>
    <mergeCell ref="A234:B234"/>
    <mergeCell ref="G234:H234"/>
    <mergeCell ref="T234:U234"/>
    <mergeCell ref="V234:W234"/>
    <mergeCell ref="E234:F234"/>
    <mergeCell ref="A235:B235"/>
    <mergeCell ref="G235:H235"/>
    <mergeCell ref="T235:U235"/>
    <mergeCell ref="V235:W235"/>
    <mergeCell ref="E235:F235"/>
    <mergeCell ref="A236:B236"/>
    <mergeCell ref="G236:H236"/>
    <mergeCell ref="T236:U236"/>
    <mergeCell ref="V236:W236"/>
    <mergeCell ref="E236:F236"/>
    <mergeCell ref="A237:B237"/>
    <mergeCell ref="G237:H237"/>
    <mergeCell ref="T237:U237"/>
    <mergeCell ref="V237:W237"/>
    <mergeCell ref="E237:F237"/>
    <mergeCell ref="A240:B240"/>
    <mergeCell ref="G240:H240"/>
    <mergeCell ref="T240:U240"/>
    <mergeCell ref="V240:W240"/>
    <mergeCell ref="E240:F240"/>
    <mergeCell ref="A241:B241"/>
    <mergeCell ref="G241:H241"/>
    <mergeCell ref="T241:U241"/>
    <mergeCell ref="V241:W241"/>
    <mergeCell ref="E241:F241"/>
    <mergeCell ref="A242:B242"/>
    <mergeCell ref="G242:H242"/>
    <mergeCell ref="T242:U242"/>
    <mergeCell ref="V242:W242"/>
    <mergeCell ref="E242:F242"/>
    <mergeCell ref="G243:H243"/>
    <mergeCell ref="T243:U243"/>
    <mergeCell ref="V243:W243"/>
    <mergeCell ref="T218:U218"/>
    <mergeCell ref="T219:U219"/>
    <mergeCell ref="T220:U220"/>
    <mergeCell ref="T221:U221"/>
    <mergeCell ref="T222:U222"/>
    <mergeCell ref="V219:W219"/>
    <mergeCell ref="V218:W218"/>
    <mergeCell ref="V198:W198"/>
    <mergeCell ref="E189:F189"/>
    <mergeCell ref="A189:B189"/>
    <mergeCell ref="G244:H244"/>
    <mergeCell ref="T244:U244"/>
    <mergeCell ref="V244:W244"/>
    <mergeCell ref="E198:F198"/>
    <mergeCell ref="G198:H198"/>
    <mergeCell ref="T198:U198"/>
    <mergeCell ref="G245:H245"/>
    <mergeCell ref="T245:U245"/>
    <mergeCell ref="V245:W245"/>
    <mergeCell ref="G247:H247"/>
    <mergeCell ref="T247:U247"/>
    <mergeCell ref="V247:W247"/>
    <mergeCell ref="G248:H248"/>
    <mergeCell ref="T248:U248"/>
    <mergeCell ref="V248:W248"/>
    <mergeCell ref="G249:H249"/>
    <mergeCell ref="T249:U249"/>
    <mergeCell ref="V249:W249"/>
    <mergeCell ref="G250:H250"/>
    <mergeCell ref="T250:U250"/>
    <mergeCell ref="V250:W250"/>
    <mergeCell ref="G251:H251"/>
    <mergeCell ref="T251:U251"/>
    <mergeCell ref="V251:W251"/>
    <mergeCell ref="G252:H252"/>
    <mergeCell ref="T252:U252"/>
    <mergeCell ref="V252:W252"/>
    <mergeCell ref="G253:H253"/>
    <mergeCell ref="T253:U253"/>
    <mergeCell ref="V253:W253"/>
    <mergeCell ref="G254:H254"/>
    <mergeCell ref="T254:U254"/>
    <mergeCell ref="V254:W254"/>
    <mergeCell ref="G255:H255"/>
    <mergeCell ref="T255:U255"/>
    <mergeCell ref="V255:W255"/>
    <mergeCell ref="G256:H256"/>
    <mergeCell ref="T256:U256"/>
    <mergeCell ref="V256:W256"/>
    <mergeCell ref="G257:H257"/>
    <mergeCell ref="T257:U257"/>
    <mergeCell ref="V257:W257"/>
    <mergeCell ref="G258:H258"/>
    <mergeCell ref="T258:U258"/>
    <mergeCell ref="V258:W258"/>
    <mergeCell ref="G259:H259"/>
    <mergeCell ref="T259:U259"/>
    <mergeCell ref="V259:W259"/>
    <mergeCell ref="G260:H260"/>
    <mergeCell ref="T260:U260"/>
    <mergeCell ref="V260:W260"/>
    <mergeCell ref="G261:H261"/>
    <mergeCell ref="T261:U261"/>
    <mergeCell ref="V261:W261"/>
    <mergeCell ref="G262:H262"/>
    <mergeCell ref="T262:U262"/>
    <mergeCell ref="V262:W262"/>
    <mergeCell ref="V173:W173"/>
    <mergeCell ref="G189:H189"/>
    <mergeCell ref="T189:U189"/>
    <mergeCell ref="V189:W189"/>
    <mergeCell ref="A172:B172"/>
    <mergeCell ref="E172:F172"/>
    <mergeCell ref="G172:H172"/>
    <mergeCell ref="T172:U172"/>
    <mergeCell ref="V172:W172"/>
    <mergeCell ref="G264:H264"/>
    <mergeCell ref="T264:U264"/>
    <mergeCell ref="V264:W264"/>
    <mergeCell ref="G147:H147"/>
    <mergeCell ref="G265:H265"/>
    <mergeCell ref="T265:U265"/>
    <mergeCell ref="V265:W265"/>
    <mergeCell ref="G266:H266"/>
    <mergeCell ref="T266:U266"/>
    <mergeCell ref="V266:W266"/>
    <mergeCell ref="G267:H267"/>
    <mergeCell ref="T267:U267"/>
    <mergeCell ref="V267:W267"/>
    <mergeCell ref="G268:H268"/>
    <mergeCell ref="T268:U268"/>
    <mergeCell ref="V268:W268"/>
    <mergeCell ref="G269:H269"/>
    <mergeCell ref="T269:U269"/>
    <mergeCell ref="V269:W269"/>
    <mergeCell ref="G270:H270"/>
    <mergeCell ref="T270:U270"/>
    <mergeCell ref="V270:W270"/>
    <mergeCell ref="G271:H271"/>
    <mergeCell ref="T271:U271"/>
    <mergeCell ref="V271:W271"/>
    <mergeCell ref="G272:H272"/>
    <mergeCell ref="T272:U272"/>
    <mergeCell ref="V272:W272"/>
    <mergeCell ref="G273:H273"/>
    <mergeCell ref="T273:U273"/>
    <mergeCell ref="V273:W273"/>
    <mergeCell ref="G274:H274"/>
    <mergeCell ref="T274:U274"/>
    <mergeCell ref="V274:W274"/>
    <mergeCell ref="G275:H275"/>
    <mergeCell ref="T275:U275"/>
    <mergeCell ref="V275:W275"/>
    <mergeCell ref="G276:H276"/>
    <mergeCell ref="T276:U276"/>
    <mergeCell ref="V276:W276"/>
    <mergeCell ref="G279:H279"/>
    <mergeCell ref="T279:U279"/>
    <mergeCell ref="V279:W279"/>
    <mergeCell ref="G280:H280"/>
    <mergeCell ref="T280:U280"/>
    <mergeCell ref="V280:W280"/>
    <mergeCell ref="A102:B102"/>
    <mergeCell ref="E102:F102"/>
    <mergeCell ref="T102:U102"/>
    <mergeCell ref="V102:W102"/>
    <mergeCell ref="V42:W42"/>
    <mergeCell ref="A55:B55"/>
    <mergeCell ref="E55:F55"/>
    <mergeCell ref="A101:B101"/>
    <mergeCell ref="E101:F101"/>
    <mergeCell ref="T101:U101"/>
    <mergeCell ref="V101:W101"/>
    <mergeCell ref="A63:B63"/>
    <mergeCell ref="E63:F63"/>
    <mergeCell ref="G63:H63"/>
    <mergeCell ref="G282:H282"/>
    <mergeCell ref="T282:U282"/>
    <mergeCell ref="V282:W282"/>
    <mergeCell ref="T43:U43"/>
    <mergeCell ref="V43:W43"/>
    <mergeCell ref="G55:H55"/>
    <mergeCell ref="T55:U55"/>
    <mergeCell ref="V55:W55"/>
    <mergeCell ref="G101:H101"/>
    <mergeCell ref="G102:H102"/>
    <mergeCell ref="G283:H283"/>
    <mergeCell ref="T283:U283"/>
    <mergeCell ref="V283:W283"/>
    <mergeCell ref="G284:H284"/>
    <mergeCell ref="T284:U284"/>
    <mergeCell ref="V284:W284"/>
    <mergeCell ref="G285:H285"/>
    <mergeCell ref="T285:U285"/>
    <mergeCell ref="V285:W285"/>
    <mergeCell ref="G286:H286"/>
    <mergeCell ref="T286:U286"/>
    <mergeCell ref="V286:W286"/>
    <mergeCell ref="G287:H287"/>
    <mergeCell ref="T287:U287"/>
    <mergeCell ref="V287:W287"/>
    <mergeCell ref="G289:H289"/>
    <mergeCell ref="T289:U289"/>
    <mergeCell ref="V289:W289"/>
    <mergeCell ref="G288:H288"/>
    <mergeCell ref="T288:U288"/>
    <mergeCell ref="V288:W288"/>
    <mergeCell ref="G290:H290"/>
    <mergeCell ref="T290:U290"/>
    <mergeCell ref="V290:W290"/>
    <mergeCell ref="G291:H291"/>
    <mergeCell ref="T291:U291"/>
    <mergeCell ref="V291:W291"/>
    <mergeCell ref="G292:H292"/>
    <mergeCell ref="T292:U292"/>
    <mergeCell ref="V292:W292"/>
    <mergeCell ref="G293:H293"/>
    <mergeCell ref="T293:U293"/>
    <mergeCell ref="V293:W293"/>
    <mergeCell ref="G294:H294"/>
    <mergeCell ref="T294:U294"/>
    <mergeCell ref="V294:W294"/>
    <mergeCell ref="G296:H296"/>
    <mergeCell ref="T296:U296"/>
    <mergeCell ref="V296:W296"/>
    <mergeCell ref="G295:H295"/>
    <mergeCell ref="T295:U295"/>
    <mergeCell ref="V295:W295"/>
    <mergeCell ref="G297:H297"/>
    <mergeCell ref="T297:U297"/>
    <mergeCell ref="V297:W297"/>
    <mergeCell ref="G298:H298"/>
    <mergeCell ref="T298:U298"/>
    <mergeCell ref="V298:W298"/>
    <mergeCell ref="G299:H299"/>
    <mergeCell ref="T299:U299"/>
    <mergeCell ref="V299:W299"/>
    <mergeCell ref="G300:H300"/>
    <mergeCell ref="T300:U300"/>
    <mergeCell ref="V300:W300"/>
    <mergeCell ref="G301:H301"/>
    <mergeCell ref="T301:U301"/>
    <mergeCell ref="V301:W301"/>
    <mergeCell ref="G302:H302"/>
    <mergeCell ref="T302:U302"/>
    <mergeCell ref="V302:W302"/>
    <mergeCell ref="T303:U303"/>
    <mergeCell ref="V303:W303"/>
    <mergeCell ref="G304:H304"/>
    <mergeCell ref="T304:U304"/>
    <mergeCell ref="V304:W304"/>
    <mergeCell ref="T305:U305"/>
    <mergeCell ref="V305:W305"/>
    <mergeCell ref="A42:B42"/>
    <mergeCell ref="A43:B43"/>
    <mergeCell ref="E42:F42"/>
    <mergeCell ref="E43:F43"/>
    <mergeCell ref="G42:H42"/>
    <mergeCell ref="G43:H43"/>
    <mergeCell ref="T42:U42"/>
    <mergeCell ref="V32:W32"/>
    <mergeCell ref="V26:W26"/>
    <mergeCell ref="V27:W27"/>
    <mergeCell ref="V28:W28"/>
    <mergeCell ref="V29:W29"/>
    <mergeCell ref="T27:U27"/>
    <mergeCell ref="T28:U28"/>
    <mergeCell ref="T29:U29"/>
    <mergeCell ref="T30:U30"/>
    <mergeCell ref="G27:H27"/>
    <mergeCell ref="G28:H28"/>
    <mergeCell ref="G29:H29"/>
    <mergeCell ref="G30:H30"/>
    <mergeCell ref="E30:F30"/>
    <mergeCell ref="E31:F31"/>
    <mergeCell ref="E32:F32"/>
    <mergeCell ref="G31:H31"/>
    <mergeCell ref="G32:H32"/>
    <mergeCell ref="T31:U31"/>
    <mergeCell ref="T32:U32"/>
    <mergeCell ref="V30:W30"/>
    <mergeCell ref="V31:W31"/>
    <mergeCell ref="A306:B306"/>
    <mergeCell ref="E306:F306"/>
    <mergeCell ref="G306:H306"/>
    <mergeCell ref="T306:U306"/>
    <mergeCell ref="V306:W306"/>
    <mergeCell ref="V307:W307"/>
    <mergeCell ref="A308:B308"/>
    <mergeCell ref="E308:F308"/>
    <mergeCell ref="G308:H308"/>
    <mergeCell ref="T308:U308"/>
    <mergeCell ref="V308:W308"/>
    <mergeCell ref="A307:B307"/>
    <mergeCell ref="E307:F307"/>
    <mergeCell ref="G307:H307"/>
    <mergeCell ref="T307:U307"/>
    <mergeCell ref="V309:W309"/>
    <mergeCell ref="A310:B310"/>
    <mergeCell ref="E310:F310"/>
    <mergeCell ref="G310:H310"/>
    <mergeCell ref="T310:U310"/>
    <mergeCell ref="V310:W310"/>
    <mergeCell ref="A309:B309"/>
    <mergeCell ref="E309:F309"/>
    <mergeCell ref="G309:H309"/>
    <mergeCell ref="T309:U309"/>
    <mergeCell ref="A311:B311"/>
    <mergeCell ref="E311:F311"/>
    <mergeCell ref="G311:H311"/>
    <mergeCell ref="T311:U311"/>
    <mergeCell ref="V311:W311"/>
    <mergeCell ref="A313:B313"/>
    <mergeCell ref="E313:F313"/>
    <mergeCell ref="G313:H313"/>
    <mergeCell ref="T313:U313"/>
    <mergeCell ref="V313:W313"/>
    <mergeCell ref="A312:B312"/>
    <mergeCell ref="E312:F312"/>
    <mergeCell ref="G312:H312"/>
    <mergeCell ref="T312:U312"/>
    <mergeCell ref="V314:W314"/>
    <mergeCell ref="A315:B315"/>
    <mergeCell ref="E315:F315"/>
    <mergeCell ref="G315:H315"/>
    <mergeCell ref="T315:U315"/>
    <mergeCell ref="V315:W315"/>
    <mergeCell ref="A314:B314"/>
    <mergeCell ref="E314:F314"/>
    <mergeCell ref="G314:H314"/>
    <mergeCell ref="T314:U314"/>
    <mergeCell ref="V316:W316"/>
    <mergeCell ref="A317:B317"/>
    <mergeCell ref="E317:F317"/>
    <mergeCell ref="G317:H317"/>
    <mergeCell ref="T317:U317"/>
    <mergeCell ref="V317:W317"/>
    <mergeCell ref="A316:B316"/>
    <mergeCell ref="E316:F316"/>
    <mergeCell ref="G316:H316"/>
    <mergeCell ref="T316:U316"/>
    <mergeCell ref="V318:W318"/>
    <mergeCell ref="A319:B319"/>
    <mergeCell ref="E319:F319"/>
    <mergeCell ref="G319:H319"/>
    <mergeCell ref="T319:U319"/>
    <mergeCell ref="V319:W319"/>
    <mergeCell ref="A318:B318"/>
    <mergeCell ref="E318:F318"/>
    <mergeCell ref="G318:H318"/>
    <mergeCell ref="T318:U318"/>
    <mergeCell ref="V320:W320"/>
    <mergeCell ref="A321:B321"/>
    <mergeCell ref="E321:F321"/>
    <mergeCell ref="G321:H321"/>
    <mergeCell ref="T321:U321"/>
    <mergeCell ref="V321:W321"/>
    <mergeCell ref="A320:B320"/>
    <mergeCell ref="E320:F320"/>
    <mergeCell ref="G320:H320"/>
    <mergeCell ref="T320:U320"/>
    <mergeCell ref="V322:W322"/>
    <mergeCell ref="A323:B323"/>
    <mergeCell ref="E323:F323"/>
    <mergeCell ref="G323:H323"/>
    <mergeCell ref="T323:U323"/>
    <mergeCell ref="V323:W323"/>
    <mergeCell ref="A322:B322"/>
    <mergeCell ref="E322:F322"/>
    <mergeCell ref="G322:H322"/>
    <mergeCell ref="T322:U322"/>
    <mergeCell ref="V324:W324"/>
    <mergeCell ref="A325:B325"/>
    <mergeCell ref="E325:F325"/>
    <mergeCell ref="G325:H325"/>
    <mergeCell ref="T325:U325"/>
    <mergeCell ref="V325:W325"/>
    <mergeCell ref="A324:B324"/>
    <mergeCell ref="E324:F324"/>
    <mergeCell ref="G324:H324"/>
    <mergeCell ref="T324:U324"/>
    <mergeCell ref="V326:W326"/>
    <mergeCell ref="A327:B327"/>
    <mergeCell ref="E327:F327"/>
    <mergeCell ref="G327:H327"/>
    <mergeCell ref="T327:U327"/>
    <mergeCell ref="V327:W327"/>
    <mergeCell ref="A326:B326"/>
    <mergeCell ref="E326:F326"/>
    <mergeCell ref="G326:H326"/>
    <mergeCell ref="T326:U326"/>
    <mergeCell ref="A328:B328"/>
    <mergeCell ref="E328:F328"/>
    <mergeCell ref="G328:H328"/>
    <mergeCell ref="T328:U328"/>
    <mergeCell ref="V328:W328"/>
    <mergeCell ref="A27:B27"/>
    <mergeCell ref="A28:B28"/>
    <mergeCell ref="A29:B29"/>
    <mergeCell ref="A30:B30"/>
    <mergeCell ref="A31:B31"/>
    <mergeCell ref="A32:B32"/>
    <mergeCell ref="E27:F27"/>
    <mergeCell ref="E28:F28"/>
    <mergeCell ref="E29:F29"/>
    <mergeCell ref="V24:W24"/>
    <mergeCell ref="A25:B25"/>
    <mergeCell ref="A26:B26"/>
    <mergeCell ref="E25:F25"/>
    <mergeCell ref="E26:F26"/>
    <mergeCell ref="G25:H25"/>
    <mergeCell ref="G26:H26"/>
    <mergeCell ref="T25:U25"/>
    <mergeCell ref="T26:U26"/>
    <mergeCell ref="V25:W25"/>
    <mergeCell ref="V18:W18"/>
    <mergeCell ref="A23:B23"/>
    <mergeCell ref="A24:B24"/>
    <mergeCell ref="E23:F23"/>
    <mergeCell ref="E24:F24"/>
    <mergeCell ref="G23:H23"/>
    <mergeCell ref="G24:H24"/>
    <mergeCell ref="T23:U23"/>
    <mergeCell ref="T24:U24"/>
    <mergeCell ref="V23:W23"/>
    <mergeCell ref="V329:W329"/>
    <mergeCell ref="A14:B14"/>
    <mergeCell ref="E14:F14"/>
    <mergeCell ref="G14:H14"/>
    <mergeCell ref="T14:U14"/>
    <mergeCell ref="V14:W14"/>
    <mergeCell ref="A18:B18"/>
    <mergeCell ref="E18:F18"/>
    <mergeCell ref="G18:H18"/>
    <mergeCell ref="T18:U18"/>
    <mergeCell ref="A329:B329"/>
    <mergeCell ref="E329:F329"/>
    <mergeCell ref="G329:H329"/>
    <mergeCell ref="T329:U329"/>
    <mergeCell ref="V330:W330"/>
    <mergeCell ref="A331:B331"/>
    <mergeCell ref="E331:F331"/>
    <mergeCell ref="G331:H331"/>
    <mergeCell ref="T331:U331"/>
    <mergeCell ref="V331:W331"/>
    <mergeCell ref="A330:B330"/>
    <mergeCell ref="E330:F330"/>
    <mergeCell ref="G330:H330"/>
    <mergeCell ref="T330:U330"/>
    <mergeCell ref="A332:B332"/>
    <mergeCell ref="E332:F332"/>
    <mergeCell ref="G332:H332"/>
    <mergeCell ref="T332:U332"/>
    <mergeCell ref="V332:W332"/>
    <mergeCell ref="A335:B335"/>
    <mergeCell ref="E335:F335"/>
    <mergeCell ref="G335:H335"/>
    <mergeCell ref="T335:U335"/>
    <mergeCell ref="V335:W335"/>
    <mergeCell ref="A337:B337"/>
    <mergeCell ref="E337:F337"/>
    <mergeCell ref="G337:H337"/>
    <mergeCell ref="T337:U337"/>
    <mergeCell ref="V337:W337"/>
    <mergeCell ref="A336:B336"/>
    <mergeCell ref="E336:F336"/>
    <mergeCell ref="G336:H336"/>
    <mergeCell ref="T336:U336"/>
    <mergeCell ref="V338:W338"/>
    <mergeCell ref="A339:B339"/>
    <mergeCell ref="E339:F339"/>
    <mergeCell ref="G339:H339"/>
    <mergeCell ref="T339:U339"/>
    <mergeCell ref="V339:W339"/>
    <mergeCell ref="A338:B338"/>
    <mergeCell ref="E338:F338"/>
    <mergeCell ref="G338:H338"/>
    <mergeCell ref="T338:U338"/>
    <mergeCell ref="V340:W340"/>
    <mergeCell ref="A341:B341"/>
    <mergeCell ref="E341:F341"/>
    <mergeCell ref="G341:H341"/>
    <mergeCell ref="T341:U341"/>
    <mergeCell ref="V341:W341"/>
    <mergeCell ref="A340:B340"/>
    <mergeCell ref="E340:F340"/>
    <mergeCell ref="G340:H340"/>
    <mergeCell ref="T340:U340"/>
    <mergeCell ref="V342:W342"/>
    <mergeCell ref="A343:B343"/>
    <mergeCell ref="E343:F343"/>
    <mergeCell ref="G343:H343"/>
    <mergeCell ref="T343:U343"/>
    <mergeCell ref="V343:W343"/>
    <mergeCell ref="A342:B342"/>
    <mergeCell ref="E342:F342"/>
    <mergeCell ref="G342:H342"/>
    <mergeCell ref="T342:U342"/>
    <mergeCell ref="V345:W345"/>
    <mergeCell ref="A346:B346"/>
    <mergeCell ref="E346:F346"/>
    <mergeCell ref="G346:H346"/>
    <mergeCell ref="T346:U346"/>
    <mergeCell ref="V346:W346"/>
    <mergeCell ref="A345:B345"/>
    <mergeCell ref="E345:F345"/>
    <mergeCell ref="G345:H345"/>
    <mergeCell ref="T345:U345"/>
    <mergeCell ref="G348:H348"/>
    <mergeCell ref="T348:U348"/>
    <mergeCell ref="V348:W348"/>
    <mergeCell ref="A348:B348"/>
    <mergeCell ref="E348:F348"/>
  </mergeCells>
  <printOptions horizontalCentered="1"/>
  <pageMargins left="0" right="0" top="0.1968503937007874" bottom="0.1968503937007874" header="0" footer="0"/>
  <pageSetup fitToHeight="0" fitToWidth="0" orientation="landscape" paperSize="9" scale="66" r:id="rId1"/>
  <colBreaks count="1" manualBreakCount="1">
    <brk id="23" max="4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75390625" style="10" customWidth="1"/>
    <col min="2" max="2" width="4.75390625" style="10" customWidth="1"/>
    <col min="3" max="3" width="7.00390625" style="10" customWidth="1"/>
    <col min="4" max="4" width="6.375" style="10" customWidth="1"/>
    <col min="5" max="5" width="22.25390625" style="10" customWidth="1"/>
    <col min="6" max="6" width="15.75390625" style="10" customWidth="1"/>
    <col min="7" max="7" width="15.625" style="10" customWidth="1"/>
    <col min="8" max="8" width="15.125" style="10" customWidth="1"/>
    <col min="9" max="9" width="14.125" style="10" customWidth="1"/>
    <col min="10" max="10" width="11.875" style="10" customWidth="1"/>
    <col min="11" max="11" width="17.25390625" style="10" customWidth="1"/>
    <col min="12" max="12" width="13.125" style="10" customWidth="1"/>
    <col min="13" max="16384" width="9.125" style="10" customWidth="1"/>
  </cols>
  <sheetData>
    <row r="1" spans="1:12" ht="12.75" customHeight="1">
      <c r="A1" s="32"/>
      <c r="B1" s="32"/>
      <c r="C1" s="32"/>
      <c r="D1" s="32"/>
      <c r="E1" s="32"/>
      <c r="F1" s="32"/>
      <c r="G1" s="32"/>
      <c r="H1" s="32"/>
      <c r="I1" s="32"/>
      <c r="J1" s="191" t="s">
        <v>250</v>
      </c>
      <c r="K1" s="192"/>
      <c r="L1" s="192"/>
    </row>
    <row r="2" spans="1:12" ht="12.75" customHeight="1">
      <c r="A2" s="32"/>
      <c r="B2" s="32"/>
      <c r="C2" s="32"/>
      <c r="D2" s="32"/>
      <c r="E2" s="32"/>
      <c r="F2" s="32"/>
      <c r="G2" s="32"/>
      <c r="H2" s="32"/>
      <c r="I2" s="32"/>
      <c r="J2" s="191" t="s">
        <v>471</v>
      </c>
      <c r="K2" s="192"/>
      <c r="L2" s="192"/>
    </row>
    <row r="3" spans="1:12" ht="12.75" customHeight="1">
      <c r="A3" s="32"/>
      <c r="B3" s="32"/>
      <c r="C3" s="32"/>
      <c r="D3" s="32"/>
      <c r="E3" s="32"/>
      <c r="F3" s="32"/>
      <c r="G3" s="32"/>
      <c r="H3" s="32"/>
      <c r="I3" s="32"/>
      <c r="J3" s="191" t="s">
        <v>472</v>
      </c>
      <c r="K3" s="192"/>
      <c r="L3" s="192"/>
    </row>
    <row r="4" spans="1:12" ht="18" customHeight="1">
      <c r="A4" s="190" t="s">
        <v>397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2.7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71" t="s">
        <v>33</v>
      </c>
    </row>
    <row r="6" spans="1:12" ht="19.5" customHeight="1">
      <c r="A6" s="196" t="s">
        <v>48</v>
      </c>
      <c r="B6" s="199" t="s">
        <v>1</v>
      </c>
      <c r="C6" s="199" t="s">
        <v>32</v>
      </c>
      <c r="D6" s="214" t="s">
        <v>81</v>
      </c>
      <c r="E6" s="202" t="s">
        <v>82</v>
      </c>
      <c r="F6" s="202" t="s">
        <v>398</v>
      </c>
      <c r="G6" s="193" t="s">
        <v>53</v>
      </c>
      <c r="H6" s="194"/>
      <c r="I6" s="194"/>
      <c r="J6" s="194"/>
      <c r="K6" s="195"/>
      <c r="L6" s="208" t="s">
        <v>80</v>
      </c>
    </row>
    <row r="7" spans="1:12" ht="19.5" customHeight="1">
      <c r="A7" s="197"/>
      <c r="B7" s="200"/>
      <c r="C7" s="200"/>
      <c r="D7" s="203"/>
      <c r="E7" s="203"/>
      <c r="F7" s="203"/>
      <c r="G7" s="211" t="s">
        <v>399</v>
      </c>
      <c r="H7" s="215" t="s">
        <v>10</v>
      </c>
      <c r="I7" s="216"/>
      <c r="J7" s="216"/>
      <c r="K7" s="217"/>
      <c r="L7" s="209"/>
    </row>
    <row r="8" spans="1:12" ht="15.75" customHeight="1">
      <c r="A8" s="197"/>
      <c r="B8" s="200"/>
      <c r="C8" s="200"/>
      <c r="D8" s="203"/>
      <c r="E8" s="203"/>
      <c r="F8" s="203"/>
      <c r="G8" s="212"/>
      <c r="H8" s="211" t="s">
        <v>78</v>
      </c>
      <c r="I8" s="211" t="s">
        <v>74</v>
      </c>
      <c r="J8" s="211" t="s">
        <v>83</v>
      </c>
      <c r="K8" s="211" t="s">
        <v>75</v>
      </c>
      <c r="L8" s="209"/>
    </row>
    <row r="9" spans="1:12" ht="15.75" customHeight="1">
      <c r="A9" s="197"/>
      <c r="B9" s="200"/>
      <c r="C9" s="200"/>
      <c r="D9" s="203"/>
      <c r="E9" s="203"/>
      <c r="F9" s="203"/>
      <c r="G9" s="212"/>
      <c r="H9" s="212"/>
      <c r="I9" s="212"/>
      <c r="J9" s="212"/>
      <c r="K9" s="212"/>
      <c r="L9" s="209"/>
    </row>
    <row r="10" spans="1:12" ht="19.5" customHeight="1" thickBot="1">
      <c r="A10" s="198"/>
      <c r="B10" s="201"/>
      <c r="C10" s="201"/>
      <c r="D10" s="204"/>
      <c r="E10" s="204"/>
      <c r="F10" s="204"/>
      <c r="G10" s="213"/>
      <c r="H10" s="213"/>
      <c r="I10" s="213"/>
      <c r="J10" s="213"/>
      <c r="K10" s="213"/>
      <c r="L10" s="210"/>
    </row>
    <row r="11" spans="1:12" ht="7.5" customHeight="1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>
        <v>12</v>
      </c>
    </row>
    <row r="12" spans="1:12" ht="101.25" customHeight="1">
      <c r="A12" s="107">
        <v>1</v>
      </c>
      <c r="B12" s="100" t="s">
        <v>110</v>
      </c>
      <c r="C12" s="100" t="s">
        <v>111</v>
      </c>
      <c r="D12" s="108" t="s">
        <v>299</v>
      </c>
      <c r="E12" s="16" t="s">
        <v>402</v>
      </c>
      <c r="F12" s="109">
        <v>300000</v>
      </c>
      <c r="G12" s="110">
        <f>H12+K12</f>
        <v>300000</v>
      </c>
      <c r="H12" s="110">
        <v>300000</v>
      </c>
      <c r="I12" s="110"/>
      <c r="J12" s="16" t="s">
        <v>79</v>
      </c>
      <c r="K12" s="110">
        <v>0</v>
      </c>
      <c r="L12" s="106" t="s">
        <v>270</v>
      </c>
    </row>
    <row r="13" spans="1:12" ht="57" customHeight="1">
      <c r="A13" s="107">
        <v>2</v>
      </c>
      <c r="B13" s="100" t="s">
        <v>110</v>
      </c>
      <c r="C13" s="100" t="s">
        <v>111</v>
      </c>
      <c r="D13" s="108" t="s">
        <v>272</v>
      </c>
      <c r="E13" s="16" t="s">
        <v>416</v>
      </c>
      <c r="F13" s="109"/>
      <c r="G13" s="110">
        <f>H13</f>
        <v>200000</v>
      </c>
      <c r="H13" s="110">
        <v>200000</v>
      </c>
      <c r="I13" s="110"/>
      <c r="J13" s="16" t="s">
        <v>79</v>
      </c>
      <c r="K13" s="110"/>
      <c r="L13" s="106" t="s">
        <v>270</v>
      </c>
    </row>
    <row r="14" spans="1:12" ht="57" customHeight="1">
      <c r="A14" s="107">
        <v>3</v>
      </c>
      <c r="B14" s="100" t="s">
        <v>114</v>
      </c>
      <c r="C14" s="100" t="s">
        <v>115</v>
      </c>
      <c r="D14" s="108" t="s">
        <v>272</v>
      </c>
      <c r="E14" s="16" t="s">
        <v>403</v>
      </c>
      <c r="F14" s="109"/>
      <c r="G14" s="110">
        <f>H14</f>
        <v>60000</v>
      </c>
      <c r="H14" s="110">
        <v>60000</v>
      </c>
      <c r="I14" s="110"/>
      <c r="J14" s="16" t="s">
        <v>79</v>
      </c>
      <c r="K14" s="110"/>
      <c r="L14" s="106" t="s">
        <v>270</v>
      </c>
    </row>
    <row r="15" spans="1:12" ht="57.75" customHeight="1">
      <c r="A15" s="107">
        <v>4</v>
      </c>
      <c r="B15" s="100" t="s">
        <v>160</v>
      </c>
      <c r="C15" s="100" t="s">
        <v>125</v>
      </c>
      <c r="D15" s="100" t="s">
        <v>272</v>
      </c>
      <c r="E15" s="16" t="s">
        <v>404</v>
      </c>
      <c r="F15" s="109"/>
      <c r="G15" s="110">
        <f>H15</f>
        <v>40000</v>
      </c>
      <c r="H15" s="110">
        <v>40000</v>
      </c>
      <c r="I15" s="110"/>
      <c r="J15" s="16" t="s">
        <v>400</v>
      </c>
      <c r="K15" s="110"/>
      <c r="L15" s="106" t="s">
        <v>270</v>
      </c>
    </row>
    <row r="16" spans="1:12" ht="88.5" customHeight="1">
      <c r="A16" s="107">
        <v>5</v>
      </c>
      <c r="B16" s="100" t="s">
        <v>405</v>
      </c>
      <c r="C16" s="100" t="s">
        <v>406</v>
      </c>
      <c r="D16" s="108" t="s">
        <v>415</v>
      </c>
      <c r="E16" s="16" t="s">
        <v>407</v>
      </c>
      <c r="F16" s="109">
        <f>G16</f>
        <v>872700</v>
      </c>
      <c r="G16" s="110">
        <f>H16+706640</f>
        <v>872700</v>
      </c>
      <c r="H16" s="110">
        <v>166060</v>
      </c>
      <c r="I16" s="110"/>
      <c r="J16" s="16" t="s">
        <v>79</v>
      </c>
      <c r="K16" s="110">
        <v>706640</v>
      </c>
      <c r="L16" s="106" t="s">
        <v>270</v>
      </c>
    </row>
    <row r="17" spans="1:12" ht="59.25" customHeight="1">
      <c r="A17" s="107">
        <v>6</v>
      </c>
      <c r="B17" s="100" t="s">
        <v>206</v>
      </c>
      <c r="C17" s="100" t="s">
        <v>207</v>
      </c>
      <c r="D17" s="100" t="s">
        <v>272</v>
      </c>
      <c r="E17" s="16" t="s">
        <v>408</v>
      </c>
      <c r="F17" s="109"/>
      <c r="G17" s="110">
        <f>H17</f>
        <v>55000</v>
      </c>
      <c r="H17" s="110">
        <v>55000</v>
      </c>
      <c r="I17" s="110"/>
      <c r="J17" s="16" t="s">
        <v>401</v>
      </c>
      <c r="K17" s="110"/>
      <c r="L17" s="106" t="s">
        <v>270</v>
      </c>
    </row>
    <row r="18" spans="1:12" ht="60.75" customHeight="1">
      <c r="A18" s="107">
        <v>7</v>
      </c>
      <c r="B18" s="100" t="s">
        <v>206</v>
      </c>
      <c r="C18" s="100" t="s">
        <v>409</v>
      </c>
      <c r="D18" s="108" t="s">
        <v>272</v>
      </c>
      <c r="E18" s="16" t="s">
        <v>410</v>
      </c>
      <c r="F18" s="109"/>
      <c r="G18" s="110">
        <f>H18</f>
        <v>40000</v>
      </c>
      <c r="H18" s="110">
        <v>40000</v>
      </c>
      <c r="I18" s="110"/>
      <c r="J18" s="16" t="s">
        <v>258</v>
      </c>
      <c r="K18" s="33"/>
      <c r="L18" s="106" t="s">
        <v>270</v>
      </c>
    </row>
    <row r="19" spans="1:12" ht="62.25" customHeight="1">
      <c r="A19" s="107">
        <v>8</v>
      </c>
      <c r="B19" s="100" t="s">
        <v>208</v>
      </c>
      <c r="C19" s="100" t="s">
        <v>275</v>
      </c>
      <c r="D19" s="108" t="s">
        <v>411</v>
      </c>
      <c r="E19" s="16" t="s">
        <v>412</v>
      </c>
      <c r="F19" s="109"/>
      <c r="G19" s="110">
        <f>H19+K19</f>
        <v>36000</v>
      </c>
      <c r="H19" s="110">
        <v>12762.12</v>
      </c>
      <c r="I19" s="110"/>
      <c r="J19" s="16" t="s">
        <v>401</v>
      </c>
      <c r="K19" s="33">
        <v>23237.88</v>
      </c>
      <c r="L19" s="106" t="s">
        <v>270</v>
      </c>
    </row>
    <row r="20" spans="1:12" ht="58.5" customHeight="1">
      <c r="A20" s="107">
        <v>9</v>
      </c>
      <c r="B20" s="100" t="s">
        <v>271</v>
      </c>
      <c r="C20" s="100" t="s">
        <v>259</v>
      </c>
      <c r="D20" s="108" t="s">
        <v>269</v>
      </c>
      <c r="E20" s="16" t="s">
        <v>420</v>
      </c>
      <c r="F20" s="109"/>
      <c r="G20" s="110">
        <f>H20</f>
        <v>60000</v>
      </c>
      <c r="H20" s="110">
        <v>60000</v>
      </c>
      <c r="I20" s="110"/>
      <c r="J20" s="16" t="s">
        <v>401</v>
      </c>
      <c r="K20" s="33"/>
      <c r="L20" s="106" t="s">
        <v>270</v>
      </c>
    </row>
    <row r="21" spans="1:12" ht="62.25" customHeight="1">
      <c r="A21" s="107">
        <v>10</v>
      </c>
      <c r="B21" s="100" t="s">
        <v>271</v>
      </c>
      <c r="C21" s="100" t="s">
        <v>212</v>
      </c>
      <c r="D21" s="108" t="s">
        <v>411</v>
      </c>
      <c r="E21" s="16" t="s">
        <v>413</v>
      </c>
      <c r="F21" s="109"/>
      <c r="G21" s="110">
        <f>H21+K21</f>
        <v>100000</v>
      </c>
      <c r="H21" s="110">
        <v>38580.57</v>
      </c>
      <c r="I21" s="110"/>
      <c r="J21" s="16" t="s">
        <v>418</v>
      </c>
      <c r="K21" s="33">
        <v>61419.43</v>
      </c>
      <c r="L21" s="106" t="s">
        <v>270</v>
      </c>
    </row>
    <row r="22" spans="1:12" ht="90.75" customHeight="1">
      <c r="A22" s="107">
        <v>11</v>
      </c>
      <c r="B22" s="100" t="s">
        <v>271</v>
      </c>
      <c r="C22" s="100" t="s">
        <v>212</v>
      </c>
      <c r="D22" s="108" t="s">
        <v>411</v>
      </c>
      <c r="E22" s="16" t="s">
        <v>448</v>
      </c>
      <c r="F22" s="109"/>
      <c r="G22" s="110">
        <f>H22+K22</f>
        <v>400000</v>
      </c>
      <c r="H22" s="110">
        <v>194174.43</v>
      </c>
      <c r="I22" s="110"/>
      <c r="J22" s="16" t="s">
        <v>417</v>
      </c>
      <c r="K22" s="33">
        <v>205825.57</v>
      </c>
      <c r="L22" s="106" t="s">
        <v>270</v>
      </c>
    </row>
    <row r="23" spans="1:12" ht="74.25" customHeight="1" thickBot="1">
      <c r="A23" s="107">
        <v>12</v>
      </c>
      <c r="B23" s="100" t="s">
        <v>271</v>
      </c>
      <c r="C23" s="100" t="s">
        <v>212</v>
      </c>
      <c r="D23" s="108" t="s">
        <v>411</v>
      </c>
      <c r="E23" s="16" t="s">
        <v>414</v>
      </c>
      <c r="F23" s="109"/>
      <c r="G23" s="110">
        <f>H23+K23</f>
        <v>190000</v>
      </c>
      <c r="H23" s="110">
        <v>60614.29</v>
      </c>
      <c r="I23" s="110"/>
      <c r="J23" s="16" t="s">
        <v>419</v>
      </c>
      <c r="K23" s="33">
        <v>129385.71</v>
      </c>
      <c r="L23" s="106" t="s">
        <v>270</v>
      </c>
    </row>
    <row r="24" spans="1:12" ht="29.25" customHeight="1" thickBot="1">
      <c r="A24" s="205" t="s">
        <v>224</v>
      </c>
      <c r="B24" s="206"/>
      <c r="C24" s="206"/>
      <c r="D24" s="206"/>
      <c r="E24" s="207"/>
      <c r="F24" s="111">
        <f>SUM(F12:F23)</f>
        <v>1172700</v>
      </c>
      <c r="G24" s="111">
        <f>SUM(G12:G23)</f>
        <v>2353700</v>
      </c>
      <c r="H24" s="111">
        <f>SUM(H12:H23)</f>
        <v>1227191.41</v>
      </c>
      <c r="I24" s="111">
        <f>SUM(I12:I23)</f>
        <v>0</v>
      </c>
      <c r="J24" s="112">
        <v>0</v>
      </c>
      <c r="K24" s="112">
        <f>SUM(K12:K23)</f>
        <v>1126508.59</v>
      </c>
      <c r="L24" s="113" t="s">
        <v>35</v>
      </c>
    </row>
    <row r="26" ht="12.75">
      <c r="A26" s="10" t="s">
        <v>52</v>
      </c>
    </row>
    <row r="27" ht="12.75">
      <c r="A27" s="10" t="s">
        <v>49</v>
      </c>
    </row>
    <row r="28" ht="12.75">
      <c r="A28" s="10" t="s">
        <v>50</v>
      </c>
    </row>
    <row r="29" spans="1:8" ht="12.75">
      <c r="A29" s="10" t="s">
        <v>51</v>
      </c>
      <c r="H29" s="69"/>
    </row>
    <row r="30" ht="12.75">
      <c r="H30" s="70"/>
    </row>
    <row r="31" ht="12.75">
      <c r="A31" s="15"/>
    </row>
  </sheetData>
  <sheetProtection/>
  <mergeCells count="19">
    <mergeCell ref="A24:E24"/>
    <mergeCell ref="L6:L10"/>
    <mergeCell ref="G7:G10"/>
    <mergeCell ref="J8:J10"/>
    <mergeCell ref="D6:D10"/>
    <mergeCell ref="H7:K7"/>
    <mergeCell ref="K8:K10"/>
    <mergeCell ref="H8:H10"/>
    <mergeCell ref="I8:I10"/>
    <mergeCell ref="F6:F10"/>
    <mergeCell ref="G6:K6"/>
    <mergeCell ref="A6:A10"/>
    <mergeCell ref="B6:B10"/>
    <mergeCell ref="C6:C10"/>
    <mergeCell ref="E6:E10"/>
    <mergeCell ref="A4:L4"/>
    <mergeCell ref="J2:L2"/>
    <mergeCell ref="J1:L1"/>
    <mergeCell ref="J3:L3"/>
  </mergeCells>
  <printOptions horizontalCentered="1"/>
  <pageMargins left="0" right="0" top="0.3937007874015748" bottom="0.1968503937007874" header="0" footer="0"/>
  <pageSetup horizontalDpi="600" verticalDpi="600" orientation="landscape" paperSize="9" r:id="rId1"/>
  <rowBreaks count="1" manualBreakCount="1">
    <brk id="1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G1">
      <selection activeCell="I3" sqref="I3"/>
    </sheetView>
  </sheetViews>
  <sheetFormatPr defaultColWidth="9.00390625" defaultRowHeight="12.75"/>
  <cols>
    <col min="1" max="1" width="3.625" style="116" customWidth="1"/>
    <col min="2" max="2" width="12.25390625" style="116" customWidth="1"/>
    <col min="3" max="3" width="8.625" style="116" customWidth="1"/>
    <col min="4" max="4" width="7.00390625" style="116" customWidth="1"/>
    <col min="5" max="5" width="10.625" style="116" customWidth="1"/>
    <col min="6" max="6" width="13.875" style="116" customWidth="1"/>
    <col min="7" max="7" width="13.375" style="116" customWidth="1"/>
    <col min="8" max="8" width="14.375" style="116" customWidth="1"/>
    <col min="9" max="9" width="13.25390625" style="116" customWidth="1"/>
    <col min="10" max="10" width="12.375" style="116" customWidth="1"/>
    <col min="11" max="11" width="9.625" style="116" customWidth="1"/>
    <col min="12" max="12" width="6.625" style="116" customWidth="1"/>
    <col min="13" max="13" width="12.375" style="116" customWidth="1"/>
    <col min="14" max="14" width="13.625" style="116" customWidth="1"/>
    <col min="15" max="15" width="10.75390625" style="116" customWidth="1"/>
    <col min="16" max="16" width="8.125" style="116" customWidth="1"/>
    <col min="17" max="17" width="7.375" style="116" customWidth="1"/>
    <col min="18" max="18" width="13.625" style="116" customWidth="1"/>
    <col min="19" max="16384" width="9.125" style="116" customWidth="1"/>
  </cols>
  <sheetData>
    <row r="1" spans="1:18" ht="1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70" t="s">
        <v>226</v>
      </c>
      <c r="P1" s="270"/>
      <c r="Q1" s="270"/>
      <c r="R1" s="271"/>
    </row>
    <row r="2" spans="1:18" ht="1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70" t="s">
        <v>471</v>
      </c>
      <c r="P2" s="270"/>
      <c r="Q2" s="270"/>
      <c r="R2" s="271"/>
    </row>
    <row r="3" spans="1:18" ht="1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270" t="s">
        <v>472</v>
      </c>
      <c r="P3" s="270"/>
      <c r="Q3" s="270"/>
      <c r="R3" s="270"/>
    </row>
    <row r="4" spans="1:18" ht="24.75" customHeight="1">
      <c r="A4" s="272" t="s">
        <v>236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8" ht="6.75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s="155" customFormat="1" ht="12.75" customHeight="1">
      <c r="A6" s="261" t="s">
        <v>227</v>
      </c>
      <c r="B6" s="252" t="s">
        <v>54</v>
      </c>
      <c r="C6" s="264"/>
      <c r="D6" s="267" t="s">
        <v>55</v>
      </c>
      <c r="E6" s="252" t="s">
        <v>228</v>
      </c>
      <c r="F6" s="252" t="s">
        <v>393</v>
      </c>
      <c r="G6" s="252" t="s">
        <v>5</v>
      </c>
      <c r="H6" s="252"/>
      <c r="I6" s="252" t="s">
        <v>53</v>
      </c>
      <c r="J6" s="252"/>
      <c r="K6" s="252"/>
      <c r="L6" s="252"/>
      <c r="M6" s="252"/>
      <c r="N6" s="252"/>
      <c r="O6" s="252"/>
      <c r="P6" s="252"/>
      <c r="Q6" s="252"/>
      <c r="R6" s="254"/>
    </row>
    <row r="7" spans="1:18" s="155" customFormat="1" ht="12.75" customHeight="1">
      <c r="A7" s="262"/>
      <c r="B7" s="265"/>
      <c r="C7" s="265"/>
      <c r="D7" s="268"/>
      <c r="E7" s="245"/>
      <c r="F7" s="245"/>
      <c r="G7" s="245" t="s">
        <v>229</v>
      </c>
      <c r="H7" s="245" t="s">
        <v>56</v>
      </c>
      <c r="I7" s="245" t="s">
        <v>421</v>
      </c>
      <c r="J7" s="245"/>
      <c r="K7" s="245"/>
      <c r="L7" s="245"/>
      <c r="M7" s="245"/>
      <c r="N7" s="245"/>
      <c r="O7" s="245"/>
      <c r="P7" s="245"/>
      <c r="Q7" s="245"/>
      <c r="R7" s="246"/>
    </row>
    <row r="8" spans="1:18" s="155" customFormat="1" ht="15" customHeight="1">
      <c r="A8" s="262"/>
      <c r="B8" s="265"/>
      <c r="C8" s="265"/>
      <c r="D8" s="268"/>
      <c r="E8" s="245"/>
      <c r="F8" s="245"/>
      <c r="G8" s="245"/>
      <c r="H8" s="245"/>
      <c r="I8" s="245" t="s">
        <v>57</v>
      </c>
      <c r="J8" s="245" t="s">
        <v>229</v>
      </c>
      <c r="K8" s="245"/>
      <c r="L8" s="245"/>
      <c r="M8" s="245"/>
      <c r="N8" s="245" t="s">
        <v>56</v>
      </c>
      <c r="O8" s="245"/>
      <c r="P8" s="245"/>
      <c r="Q8" s="245"/>
      <c r="R8" s="246"/>
    </row>
    <row r="9" spans="1:18" s="155" customFormat="1" ht="12" customHeight="1">
      <c r="A9" s="262"/>
      <c r="B9" s="265"/>
      <c r="C9" s="265"/>
      <c r="D9" s="268"/>
      <c r="E9" s="245"/>
      <c r="F9" s="245"/>
      <c r="G9" s="245"/>
      <c r="H9" s="245"/>
      <c r="I9" s="245"/>
      <c r="J9" s="245" t="s">
        <v>230</v>
      </c>
      <c r="K9" s="245" t="s">
        <v>231</v>
      </c>
      <c r="L9" s="245"/>
      <c r="M9" s="245"/>
      <c r="N9" s="245" t="s">
        <v>267</v>
      </c>
      <c r="O9" s="245" t="s">
        <v>231</v>
      </c>
      <c r="P9" s="245"/>
      <c r="Q9" s="245"/>
      <c r="R9" s="246"/>
    </row>
    <row r="10" spans="1:18" s="155" customFormat="1" ht="11.25">
      <c r="A10" s="262"/>
      <c r="B10" s="265"/>
      <c r="C10" s="265"/>
      <c r="D10" s="268"/>
      <c r="E10" s="245"/>
      <c r="F10" s="245"/>
      <c r="G10" s="245"/>
      <c r="H10" s="245"/>
      <c r="I10" s="245"/>
      <c r="J10" s="245"/>
      <c r="K10" s="245" t="s">
        <v>394</v>
      </c>
      <c r="L10" s="245" t="s">
        <v>233</v>
      </c>
      <c r="M10" s="245" t="s">
        <v>59</v>
      </c>
      <c r="N10" s="245"/>
      <c r="O10" s="245" t="s">
        <v>234</v>
      </c>
      <c r="P10" s="245" t="s">
        <v>232</v>
      </c>
      <c r="Q10" s="245" t="s">
        <v>233</v>
      </c>
      <c r="R10" s="246" t="s">
        <v>59</v>
      </c>
    </row>
    <row r="11" spans="1:18" s="155" customFormat="1" ht="30.75" customHeight="1" thickBot="1">
      <c r="A11" s="263"/>
      <c r="B11" s="266"/>
      <c r="C11" s="266"/>
      <c r="D11" s="269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81"/>
    </row>
    <row r="12" spans="1:18" s="120" customFormat="1" ht="8.25" customHeight="1">
      <c r="A12" s="117">
        <v>1</v>
      </c>
      <c r="B12" s="240">
        <v>2</v>
      </c>
      <c r="C12" s="241"/>
      <c r="D12" s="118">
        <v>3</v>
      </c>
      <c r="E12" s="118">
        <v>4</v>
      </c>
      <c r="F12" s="118">
        <v>5</v>
      </c>
      <c r="G12" s="118">
        <v>6</v>
      </c>
      <c r="H12" s="118">
        <v>7</v>
      </c>
      <c r="I12" s="118">
        <v>8</v>
      </c>
      <c r="J12" s="118">
        <v>9</v>
      </c>
      <c r="K12" s="118">
        <v>10</v>
      </c>
      <c r="L12" s="118">
        <v>11</v>
      </c>
      <c r="M12" s="118">
        <v>12</v>
      </c>
      <c r="N12" s="118">
        <v>13</v>
      </c>
      <c r="O12" s="118">
        <v>14</v>
      </c>
      <c r="P12" s="118">
        <v>15</v>
      </c>
      <c r="Q12" s="118">
        <v>16</v>
      </c>
      <c r="R12" s="119">
        <v>17</v>
      </c>
    </row>
    <row r="13" spans="1:18" ht="16.5" customHeight="1">
      <c r="A13" s="73">
        <v>1</v>
      </c>
      <c r="B13" s="277" t="s">
        <v>60</v>
      </c>
      <c r="C13" s="278"/>
      <c r="D13" s="279" t="s">
        <v>35</v>
      </c>
      <c r="E13" s="280"/>
      <c r="F13" s="74">
        <f>F18+F26+F34+F41+F48+F56</f>
        <v>5841000</v>
      </c>
      <c r="G13" s="74">
        <f aca="true" t="shared" si="0" ref="G13:R13">G18+G26+G34+G41+G48+G56</f>
        <v>3037960.41</v>
      </c>
      <c r="H13" s="74">
        <f t="shared" si="0"/>
        <v>2803039.59</v>
      </c>
      <c r="I13" s="74">
        <f t="shared" si="0"/>
        <v>1898700</v>
      </c>
      <c r="J13" s="74">
        <f t="shared" si="0"/>
        <v>772191.4099999999</v>
      </c>
      <c r="K13" s="74">
        <f t="shared" si="0"/>
        <v>0</v>
      </c>
      <c r="L13" s="74">
        <f t="shared" si="0"/>
        <v>0</v>
      </c>
      <c r="M13" s="74">
        <f t="shared" si="0"/>
        <v>772191.4099999999</v>
      </c>
      <c r="N13" s="74">
        <f t="shared" si="0"/>
        <v>1126508.59</v>
      </c>
      <c r="O13" s="74">
        <f t="shared" si="0"/>
        <v>0</v>
      </c>
      <c r="P13" s="74">
        <f t="shared" si="0"/>
        <v>0</v>
      </c>
      <c r="Q13" s="74">
        <f t="shared" si="0"/>
        <v>0</v>
      </c>
      <c r="R13" s="121">
        <f t="shared" si="0"/>
        <v>1126508.59</v>
      </c>
    </row>
    <row r="14" spans="1:18" ht="15" customHeight="1">
      <c r="A14" s="221" t="s">
        <v>61</v>
      </c>
      <c r="B14" s="122" t="s">
        <v>62</v>
      </c>
      <c r="C14" s="228" t="s">
        <v>429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5"/>
    </row>
    <row r="15" spans="1:18" ht="15" customHeight="1">
      <c r="A15" s="242"/>
      <c r="B15" s="123" t="s">
        <v>63</v>
      </c>
      <c r="C15" s="230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7"/>
    </row>
    <row r="16" spans="1:18" ht="15" customHeight="1">
      <c r="A16" s="242"/>
      <c r="B16" s="123" t="s">
        <v>64</v>
      </c>
      <c r="C16" s="230" t="s">
        <v>436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7"/>
    </row>
    <row r="17" spans="1:18" ht="15" customHeight="1">
      <c r="A17" s="242"/>
      <c r="B17" s="124" t="s">
        <v>65</v>
      </c>
      <c r="C17" s="232" t="s">
        <v>437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9"/>
    </row>
    <row r="18" spans="1:18" ht="15" customHeight="1">
      <c r="A18" s="242"/>
      <c r="B18" s="125" t="s">
        <v>66</v>
      </c>
      <c r="C18" s="126"/>
      <c r="D18" s="125"/>
      <c r="E18" s="146" t="s">
        <v>435</v>
      </c>
      <c r="F18" s="74">
        <f>SUM(F19:F21)</f>
        <v>4230000</v>
      </c>
      <c r="G18" s="74">
        <f aca="true" t="shared" si="1" ref="G18:R18">SUM(G19:G21)</f>
        <v>2553469</v>
      </c>
      <c r="H18" s="74">
        <f t="shared" si="1"/>
        <v>1676531</v>
      </c>
      <c r="I18" s="74">
        <f t="shared" si="1"/>
        <v>300000</v>
      </c>
      <c r="J18" s="74">
        <f t="shared" si="1"/>
        <v>300000</v>
      </c>
      <c r="K18" s="74">
        <f t="shared" si="1"/>
        <v>0</v>
      </c>
      <c r="L18" s="74">
        <f t="shared" si="1"/>
        <v>0</v>
      </c>
      <c r="M18" s="74">
        <f t="shared" si="1"/>
        <v>300000</v>
      </c>
      <c r="N18" s="74">
        <f t="shared" si="1"/>
        <v>0</v>
      </c>
      <c r="O18" s="74">
        <f t="shared" si="1"/>
        <v>0</v>
      </c>
      <c r="P18" s="74">
        <f t="shared" si="1"/>
        <v>0</v>
      </c>
      <c r="Q18" s="74">
        <f t="shared" si="1"/>
        <v>0</v>
      </c>
      <c r="R18" s="121">
        <f t="shared" si="1"/>
        <v>0</v>
      </c>
    </row>
    <row r="19" spans="1:18" ht="24.75" customHeight="1">
      <c r="A19" s="242"/>
      <c r="B19" s="255" t="s">
        <v>453</v>
      </c>
      <c r="C19" s="256"/>
      <c r="D19" s="127"/>
      <c r="E19" s="151">
        <v>6059</v>
      </c>
      <c r="F19" s="129">
        <f>G19+H19</f>
        <v>300000</v>
      </c>
      <c r="G19" s="129">
        <v>300000</v>
      </c>
      <c r="H19" s="129">
        <v>0</v>
      </c>
      <c r="I19" s="129">
        <f>J19+N19</f>
        <v>300000</v>
      </c>
      <c r="J19" s="129">
        <f>SUM(K19:M19)</f>
        <v>300000</v>
      </c>
      <c r="K19" s="129">
        <v>0</v>
      </c>
      <c r="L19" s="129">
        <v>0</v>
      </c>
      <c r="M19" s="129">
        <v>300000</v>
      </c>
      <c r="N19" s="129">
        <f>SUM(O19:R19)</f>
        <v>0</v>
      </c>
      <c r="O19" s="129">
        <v>0</v>
      </c>
      <c r="P19" s="129">
        <v>0</v>
      </c>
      <c r="Q19" s="129">
        <v>0</v>
      </c>
      <c r="R19" s="130">
        <v>0</v>
      </c>
    </row>
    <row r="20" spans="1:18" ht="13.5" customHeight="1">
      <c r="A20" s="242"/>
      <c r="B20" s="257" t="s">
        <v>438</v>
      </c>
      <c r="C20" s="258"/>
      <c r="D20" s="131"/>
      <c r="E20" s="131">
        <v>6057</v>
      </c>
      <c r="F20" s="8">
        <f>G20+H20</f>
        <v>1676531</v>
      </c>
      <c r="G20" s="8">
        <v>0</v>
      </c>
      <c r="H20" s="8">
        <v>1676531</v>
      </c>
      <c r="I20" s="8">
        <f>J20+N20</f>
        <v>0</v>
      </c>
      <c r="J20" s="8">
        <f>SUM(K20:M20)</f>
        <v>0</v>
      </c>
      <c r="K20" s="8">
        <v>0</v>
      </c>
      <c r="L20" s="8">
        <v>0</v>
      </c>
      <c r="M20" s="8">
        <v>0</v>
      </c>
      <c r="N20" s="8">
        <f>SUM(O20:R20)</f>
        <v>0</v>
      </c>
      <c r="O20" s="8">
        <v>0</v>
      </c>
      <c r="P20" s="8">
        <v>0</v>
      </c>
      <c r="Q20" s="8">
        <v>0</v>
      </c>
      <c r="R20" s="132">
        <v>0</v>
      </c>
    </row>
    <row r="21" spans="1:18" ht="13.5" customHeight="1">
      <c r="A21" s="242"/>
      <c r="B21" s="259"/>
      <c r="C21" s="260"/>
      <c r="D21" s="131"/>
      <c r="E21" s="131">
        <v>6059</v>
      </c>
      <c r="F21" s="8">
        <f>G21+H21</f>
        <v>2253469</v>
      </c>
      <c r="G21" s="8">
        <v>2253469</v>
      </c>
      <c r="H21" s="8">
        <v>0</v>
      </c>
      <c r="I21" s="8">
        <f>J21+N21</f>
        <v>0</v>
      </c>
      <c r="J21" s="8">
        <f>SUM(K21:M21)</f>
        <v>0</v>
      </c>
      <c r="K21" s="8">
        <v>0</v>
      </c>
      <c r="L21" s="8">
        <v>0</v>
      </c>
      <c r="M21" s="8">
        <v>0</v>
      </c>
      <c r="N21" s="8">
        <f>SUM(O21:R21)</f>
        <v>0</v>
      </c>
      <c r="O21" s="8">
        <v>0</v>
      </c>
      <c r="P21" s="8">
        <v>0</v>
      </c>
      <c r="Q21" s="8">
        <v>0</v>
      </c>
      <c r="R21" s="132">
        <v>0</v>
      </c>
    </row>
    <row r="22" spans="1:18" ht="15" customHeight="1">
      <c r="A22" s="221" t="s">
        <v>265</v>
      </c>
      <c r="B22" s="122" t="s">
        <v>62</v>
      </c>
      <c r="C22" s="228" t="s">
        <v>426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5"/>
    </row>
    <row r="23" spans="1:18" ht="15" customHeight="1">
      <c r="A23" s="242"/>
      <c r="B23" s="123" t="s">
        <v>63</v>
      </c>
      <c r="C23" s="230" t="s">
        <v>425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</row>
    <row r="24" spans="1:18" ht="15" customHeight="1">
      <c r="A24" s="242"/>
      <c r="B24" s="123" t="s">
        <v>64</v>
      </c>
      <c r="C24" s="230" t="s">
        <v>427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</row>
    <row r="25" spans="1:18" ht="15" customHeight="1">
      <c r="A25" s="242"/>
      <c r="B25" s="124" t="s">
        <v>65</v>
      </c>
      <c r="C25" s="232" t="s">
        <v>428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</row>
    <row r="26" spans="1:18" ht="15" customHeight="1">
      <c r="A26" s="242"/>
      <c r="B26" s="125" t="s">
        <v>66</v>
      </c>
      <c r="C26" s="126"/>
      <c r="D26" s="125"/>
      <c r="E26" s="146" t="s">
        <v>424</v>
      </c>
      <c r="F26" s="74">
        <f>SUM(F27:F29)</f>
        <v>885000</v>
      </c>
      <c r="G26" s="74">
        <f>SUM(G27:G29)</f>
        <v>178360</v>
      </c>
      <c r="H26" s="74">
        <f>SUM(H27:H29)</f>
        <v>706640</v>
      </c>
      <c r="I26" s="74">
        <f>SUM(I28:I29)</f>
        <v>872700</v>
      </c>
      <c r="J26" s="74">
        <f aca="true" t="shared" si="2" ref="J26:R26">SUM(J28:J29)</f>
        <v>166060</v>
      </c>
      <c r="K26" s="74">
        <f t="shared" si="2"/>
        <v>0</v>
      </c>
      <c r="L26" s="74">
        <f t="shared" si="2"/>
        <v>0</v>
      </c>
      <c r="M26" s="74">
        <f t="shared" si="2"/>
        <v>166060</v>
      </c>
      <c r="N26" s="74">
        <f t="shared" si="2"/>
        <v>706640</v>
      </c>
      <c r="O26" s="74">
        <f t="shared" si="2"/>
        <v>0</v>
      </c>
      <c r="P26" s="74">
        <f t="shared" si="2"/>
        <v>0</v>
      </c>
      <c r="Q26" s="74">
        <f t="shared" si="2"/>
        <v>0</v>
      </c>
      <c r="R26" s="121">
        <f t="shared" si="2"/>
        <v>706640</v>
      </c>
    </row>
    <row r="27" spans="1:18" ht="24.75" customHeight="1">
      <c r="A27" s="242"/>
      <c r="B27" s="247" t="s">
        <v>454</v>
      </c>
      <c r="C27" s="248"/>
      <c r="D27" s="135"/>
      <c r="E27" s="135">
        <v>6069</v>
      </c>
      <c r="F27" s="149">
        <f>G27+H27</f>
        <v>12300</v>
      </c>
      <c r="G27" s="149">
        <v>12300</v>
      </c>
      <c r="H27" s="149">
        <v>0</v>
      </c>
      <c r="I27" s="149">
        <f>J27+N27</f>
        <v>0</v>
      </c>
      <c r="J27" s="149">
        <f>SUM(K27:M27)</f>
        <v>0</v>
      </c>
      <c r="K27" s="149">
        <v>0</v>
      </c>
      <c r="L27" s="149">
        <v>0</v>
      </c>
      <c r="M27" s="149">
        <v>0</v>
      </c>
      <c r="N27" s="149">
        <f>SUM(O27:R27)</f>
        <v>0</v>
      </c>
      <c r="O27" s="149">
        <v>0</v>
      </c>
      <c r="P27" s="149">
        <v>0</v>
      </c>
      <c r="Q27" s="149">
        <v>0</v>
      </c>
      <c r="R27" s="150">
        <v>0</v>
      </c>
    </row>
    <row r="28" spans="1:18" ht="13.5" customHeight="1">
      <c r="A28" s="242"/>
      <c r="B28" s="249" t="s">
        <v>439</v>
      </c>
      <c r="C28" s="224"/>
      <c r="D28" s="136"/>
      <c r="E28" s="136">
        <v>6067</v>
      </c>
      <c r="F28" s="147">
        <f>G28+H28</f>
        <v>706640</v>
      </c>
      <c r="G28" s="147">
        <f>J28</f>
        <v>0</v>
      </c>
      <c r="H28" s="147">
        <v>706640</v>
      </c>
      <c r="I28" s="147">
        <f>J28+N28</f>
        <v>706640</v>
      </c>
      <c r="J28" s="147">
        <f>SUM(K28:M28)</f>
        <v>0</v>
      </c>
      <c r="K28" s="147">
        <v>0</v>
      </c>
      <c r="L28" s="147">
        <v>0</v>
      </c>
      <c r="M28" s="147">
        <v>0</v>
      </c>
      <c r="N28" s="147">
        <f>SUM(O28:R28)</f>
        <v>706640</v>
      </c>
      <c r="O28" s="147">
        <v>0</v>
      </c>
      <c r="P28" s="147">
        <v>0</v>
      </c>
      <c r="Q28" s="147">
        <v>0</v>
      </c>
      <c r="R28" s="148">
        <v>706640</v>
      </c>
    </row>
    <row r="29" spans="1:18" ht="13.5" customHeight="1">
      <c r="A29" s="243"/>
      <c r="B29" s="250"/>
      <c r="C29" s="251"/>
      <c r="D29" s="133"/>
      <c r="E29" s="133">
        <v>6069</v>
      </c>
      <c r="F29" s="144">
        <f>G29+H29</f>
        <v>166060</v>
      </c>
      <c r="G29" s="144">
        <v>166060</v>
      </c>
      <c r="H29" s="144">
        <f>N29</f>
        <v>0</v>
      </c>
      <c r="I29" s="144">
        <f>J29+N29</f>
        <v>166060</v>
      </c>
      <c r="J29" s="144">
        <f>SUM(K29:M29)</f>
        <v>166060</v>
      </c>
      <c r="K29" s="144">
        <v>0</v>
      </c>
      <c r="L29" s="144">
        <v>0</v>
      </c>
      <c r="M29" s="144">
        <v>166060</v>
      </c>
      <c r="N29" s="144">
        <f>SUM(O29:R29)</f>
        <v>0</v>
      </c>
      <c r="O29" s="144">
        <v>0</v>
      </c>
      <c r="P29" s="144">
        <v>0</v>
      </c>
      <c r="Q29" s="144">
        <v>0</v>
      </c>
      <c r="R29" s="145">
        <v>0</v>
      </c>
    </row>
    <row r="30" spans="1:18" ht="15" customHeight="1">
      <c r="A30" s="221" t="s">
        <v>266</v>
      </c>
      <c r="B30" s="122" t="s">
        <v>62</v>
      </c>
      <c r="C30" s="228" t="s">
        <v>429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/>
    </row>
    <row r="31" spans="1:18" ht="15" customHeight="1">
      <c r="A31" s="222"/>
      <c r="B31" s="123" t="s">
        <v>63</v>
      </c>
      <c r="C31" s="230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</row>
    <row r="32" spans="1:18" ht="15" customHeight="1">
      <c r="A32" s="222"/>
      <c r="B32" s="123" t="s">
        <v>64</v>
      </c>
      <c r="C32" s="230" t="s">
        <v>430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7"/>
    </row>
    <row r="33" spans="1:18" ht="15" customHeight="1">
      <c r="A33" s="222"/>
      <c r="B33" s="124" t="s">
        <v>65</v>
      </c>
      <c r="C33" s="232" t="s">
        <v>431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9"/>
    </row>
    <row r="34" spans="1:18" ht="13.5" customHeight="1">
      <c r="A34" s="222"/>
      <c r="B34" s="125" t="s">
        <v>66</v>
      </c>
      <c r="C34" s="126"/>
      <c r="D34" s="125"/>
      <c r="E34" s="146" t="s">
        <v>432</v>
      </c>
      <c r="F34" s="74">
        <f>SUM(F35:F36)</f>
        <v>36000</v>
      </c>
      <c r="G34" s="74">
        <f aca="true" t="shared" si="3" ref="G34:R34">SUM(G35:G36)</f>
        <v>12762.12</v>
      </c>
      <c r="H34" s="74">
        <f t="shared" si="3"/>
        <v>23237.88</v>
      </c>
      <c r="I34" s="74">
        <f t="shared" si="3"/>
        <v>36000</v>
      </c>
      <c r="J34" s="74">
        <f t="shared" si="3"/>
        <v>12762.12</v>
      </c>
      <c r="K34" s="74">
        <f t="shared" si="3"/>
        <v>0</v>
      </c>
      <c r="L34" s="74">
        <f t="shared" si="3"/>
        <v>0</v>
      </c>
      <c r="M34" s="74">
        <f t="shared" si="3"/>
        <v>12762.12</v>
      </c>
      <c r="N34" s="74">
        <f t="shared" si="3"/>
        <v>23237.88</v>
      </c>
      <c r="O34" s="74">
        <f t="shared" si="3"/>
        <v>0</v>
      </c>
      <c r="P34" s="74">
        <f t="shared" si="3"/>
        <v>0</v>
      </c>
      <c r="Q34" s="74">
        <f t="shared" si="3"/>
        <v>0</v>
      </c>
      <c r="R34" s="121">
        <f t="shared" si="3"/>
        <v>23237.88</v>
      </c>
    </row>
    <row r="35" spans="1:18" ht="13.5" customHeight="1">
      <c r="A35" s="222"/>
      <c r="B35" s="152" t="s">
        <v>58</v>
      </c>
      <c r="C35" s="153"/>
      <c r="D35" s="127"/>
      <c r="E35" s="131">
        <v>6057</v>
      </c>
      <c r="F35" s="129">
        <f>G35+H35</f>
        <v>23237.88</v>
      </c>
      <c r="G35" s="129">
        <v>0</v>
      </c>
      <c r="H35" s="129">
        <v>23237.88</v>
      </c>
      <c r="I35" s="129">
        <f>J35+N35</f>
        <v>23237.88</v>
      </c>
      <c r="J35" s="129">
        <f>SUM(K35:M35)</f>
        <v>0</v>
      </c>
      <c r="K35" s="129">
        <v>0</v>
      </c>
      <c r="L35" s="129">
        <v>0</v>
      </c>
      <c r="M35" s="129">
        <v>0</v>
      </c>
      <c r="N35" s="129">
        <f>SUM(O35:R35)</f>
        <v>23237.88</v>
      </c>
      <c r="O35" s="129">
        <v>0</v>
      </c>
      <c r="P35" s="129">
        <v>0</v>
      </c>
      <c r="Q35" s="129">
        <v>0</v>
      </c>
      <c r="R35" s="130">
        <v>23237.88</v>
      </c>
    </row>
    <row r="36" spans="1:18" ht="13.5" customHeight="1">
      <c r="A36" s="244"/>
      <c r="B36" s="154" t="s">
        <v>439</v>
      </c>
      <c r="C36" s="143"/>
      <c r="D36" s="133"/>
      <c r="E36" s="133">
        <v>6059</v>
      </c>
      <c r="F36" s="75">
        <f>G36+H36</f>
        <v>12762.12</v>
      </c>
      <c r="G36" s="75">
        <v>12762.12</v>
      </c>
      <c r="H36" s="75">
        <v>0</v>
      </c>
      <c r="I36" s="75">
        <f>J36+N36</f>
        <v>12762.12</v>
      </c>
      <c r="J36" s="75">
        <f>SUM(K36:M36)</f>
        <v>12762.12</v>
      </c>
      <c r="K36" s="75">
        <v>0</v>
      </c>
      <c r="L36" s="75">
        <v>0</v>
      </c>
      <c r="M36" s="75">
        <v>12762.12</v>
      </c>
      <c r="N36" s="75">
        <f>SUM(O36:R36)</f>
        <v>0</v>
      </c>
      <c r="O36" s="75">
        <v>0</v>
      </c>
      <c r="P36" s="75">
        <v>0</v>
      </c>
      <c r="Q36" s="75">
        <v>0</v>
      </c>
      <c r="R36" s="134">
        <v>0</v>
      </c>
    </row>
    <row r="37" spans="1:18" ht="15.75" customHeight="1">
      <c r="A37" s="221" t="s">
        <v>433</v>
      </c>
      <c r="B37" s="122" t="s">
        <v>62</v>
      </c>
      <c r="C37" s="228" t="s">
        <v>440</v>
      </c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5"/>
    </row>
    <row r="38" spans="1:18" ht="15.75" customHeight="1">
      <c r="A38" s="222"/>
      <c r="B38" s="123" t="s">
        <v>63</v>
      </c>
      <c r="C38" s="230" t="s">
        <v>442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7"/>
    </row>
    <row r="39" spans="1:18" ht="15.75" customHeight="1">
      <c r="A39" s="222"/>
      <c r="B39" s="123" t="s">
        <v>64</v>
      </c>
      <c r="C39" s="230" t="s">
        <v>443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7"/>
    </row>
    <row r="40" spans="1:18" ht="15.75" customHeight="1">
      <c r="A40" s="222"/>
      <c r="B40" s="124" t="s">
        <v>65</v>
      </c>
      <c r="C40" s="232" t="s">
        <v>441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</row>
    <row r="41" spans="1:18" ht="15.75" customHeight="1">
      <c r="A41" s="222"/>
      <c r="B41" s="125" t="s">
        <v>66</v>
      </c>
      <c r="C41" s="126"/>
      <c r="D41" s="125"/>
      <c r="E41" s="146" t="s">
        <v>264</v>
      </c>
      <c r="F41" s="74">
        <f aca="true" t="shared" si="4" ref="F41:R41">SUM(F42:F43)</f>
        <v>190000</v>
      </c>
      <c r="G41" s="74">
        <f t="shared" si="4"/>
        <v>60614.29</v>
      </c>
      <c r="H41" s="74">
        <f t="shared" si="4"/>
        <v>129385.71</v>
      </c>
      <c r="I41" s="74">
        <f t="shared" si="4"/>
        <v>190000</v>
      </c>
      <c r="J41" s="74">
        <f t="shared" si="4"/>
        <v>60614.29</v>
      </c>
      <c r="K41" s="74">
        <f t="shared" si="4"/>
        <v>0</v>
      </c>
      <c r="L41" s="74">
        <f t="shared" si="4"/>
        <v>0</v>
      </c>
      <c r="M41" s="74">
        <f t="shared" si="4"/>
        <v>60614.29</v>
      </c>
      <c r="N41" s="74">
        <f t="shared" si="4"/>
        <v>129385.71</v>
      </c>
      <c r="O41" s="74">
        <f t="shared" si="4"/>
        <v>0</v>
      </c>
      <c r="P41" s="74">
        <f t="shared" si="4"/>
        <v>0</v>
      </c>
      <c r="Q41" s="74">
        <f t="shared" si="4"/>
        <v>0</v>
      </c>
      <c r="R41" s="121">
        <f t="shared" si="4"/>
        <v>129385.71</v>
      </c>
    </row>
    <row r="42" spans="1:18" ht="13.5" customHeight="1">
      <c r="A42" s="222"/>
      <c r="B42" s="152" t="s">
        <v>58</v>
      </c>
      <c r="C42" s="153"/>
      <c r="D42" s="127"/>
      <c r="E42" s="131">
        <v>6057</v>
      </c>
      <c r="F42" s="129">
        <f>G42+H42</f>
        <v>129385.71</v>
      </c>
      <c r="G42" s="129">
        <v>0</v>
      </c>
      <c r="H42" s="129">
        <v>129385.71</v>
      </c>
      <c r="I42" s="129">
        <f>J42+N42</f>
        <v>129385.71</v>
      </c>
      <c r="J42" s="129">
        <f>SUM(K42:M42)</f>
        <v>0</v>
      </c>
      <c r="K42" s="129">
        <v>0</v>
      </c>
      <c r="L42" s="129">
        <v>0</v>
      </c>
      <c r="M42" s="129">
        <v>0</v>
      </c>
      <c r="N42" s="129">
        <f>SUM(O42:R42)</f>
        <v>129385.71</v>
      </c>
      <c r="O42" s="129">
        <v>0</v>
      </c>
      <c r="P42" s="129">
        <v>0</v>
      </c>
      <c r="Q42" s="129">
        <v>0</v>
      </c>
      <c r="R42" s="130">
        <v>129385.71</v>
      </c>
    </row>
    <row r="43" spans="1:18" ht="13.5" customHeight="1">
      <c r="A43" s="244"/>
      <c r="B43" s="154" t="s">
        <v>439</v>
      </c>
      <c r="C43" s="143"/>
      <c r="D43" s="133"/>
      <c r="E43" s="133">
        <v>6059</v>
      </c>
      <c r="F43" s="75">
        <f>G43+H43</f>
        <v>60614.29</v>
      </c>
      <c r="G43" s="75">
        <v>60614.29</v>
      </c>
      <c r="H43" s="75">
        <v>0</v>
      </c>
      <c r="I43" s="75">
        <f>J43+N43</f>
        <v>60614.29</v>
      </c>
      <c r="J43" s="75">
        <f>SUM(K43:M43)</f>
        <v>60614.29</v>
      </c>
      <c r="K43" s="75">
        <v>0</v>
      </c>
      <c r="L43" s="75">
        <v>0</v>
      </c>
      <c r="M43" s="75">
        <v>60614.29</v>
      </c>
      <c r="N43" s="75">
        <f>SUM(O43:R43)</f>
        <v>0</v>
      </c>
      <c r="O43" s="75">
        <v>0</v>
      </c>
      <c r="P43" s="75">
        <v>0</v>
      </c>
      <c r="Q43" s="75">
        <v>0</v>
      </c>
      <c r="R43" s="134">
        <v>0</v>
      </c>
    </row>
    <row r="44" spans="1:18" ht="15.75" customHeight="1">
      <c r="A44" s="221" t="s">
        <v>434</v>
      </c>
      <c r="B44" s="122" t="s">
        <v>62</v>
      </c>
      <c r="C44" s="228" t="s">
        <v>440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5"/>
    </row>
    <row r="45" spans="1:18" ht="15.75" customHeight="1">
      <c r="A45" s="222"/>
      <c r="B45" s="123" t="s">
        <v>63</v>
      </c>
      <c r="C45" s="230" t="s">
        <v>442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7"/>
    </row>
    <row r="46" spans="1:18" ht="15.75" customHeight="1">
      <c r="A46" s="222"/>
      <c r="B46" s="123" t="s">
        <v>64</v>
      </c>
      <c r="C46" s="230" t="s">
        <v>444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7"/>
    </row>
    <row r="47" spans="1:18" ht="15.75" customHeight="1">
      <c r="A47" s="222"/>
      <c r="B47" s="124" t="s">
        <v>65</v>
      </c>
      <c r="C47" s="232" t="s">
        <v>445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9"/>
    </row>
    <row r="48" spans="1:18" ht="13.5" customHeight="1">
      <c r="A48" s="222"/>
      <c r="B48" s="125" t="s">
        <v>66</v>
      </c>
      <c r="C48" s="126"/>
      <c r="D48" s="125"/>
      <c r="E48" s="146" t="s">
        <v>264</v>
      </c>
      <c r="F48" s="74">
        <f>SUM(F49:F50)</f>
        <v>100000</v>
      </c>
      <c r="G48" s="74">
        <f aca="true" t="shared" si="5" ref="G48:R48">SUM(G49:G50)</f>
        <v>38580.57</v>
      </c>
      <c r="H48" s="74">
        <f t="shared" si="5"/>
        <v>61419.43</v>
      </c>
      <c r="I48" s="74">
        <f t="shared" si="5"/>
        <v>100000</v>
      </c>
      <c r="J48" s="74">
        <f t="shared" si="5"/>
        <v>38580.57</v>
      </c>
      <c r="K48" s="74">
        <f t="shared" si="5"/>
        <v>0</v>
      </c>
      <c r="L48" s="74">
        <f t="shared" si="5"/>
        <v>0</v>
      </c>
      <c r="M48" s="74">
        <f t="shared" si="5"/>
        <v>38580.57</v>
      </c>
      <c r="N48" s="74">
        <f t="shared" si="5"/>
        <v>61419.43</v>
      </c>
      <c r="O48" s="74">
        <f t="shared" si="5"/>
        <v>0</v>
      </c>
      <c r="P48" s="74">
        <f t="shared" si="5"/>
        <v>0</v>
      </c>
      <c r="Q48" s="74">
        <f t="shared" si="5"/>
        <v>0</v>
      </c>
      <c r="R48" s="121">
        <f t="shared" si="5"/>
        <v>61419.43</v>
      </c>
    </row>
    <row r="49" spans="1:18" ht="13.5" customHeight="1">
      <c r="A49" s="222"/>
      <c r="B49" s="152" t="s">
        <v>58</v>
      </c>
      <c r="C49" s="153"/>
      <c r="D49" s="127"/>
      <c r="E49" s="131">
        <v>6057</v>
      </c>
      <c r="F49" s="129">
        <f>G49+H49</f>
        <v>61419.43</v>
      </c>
      <c r="G49" s="129">
        <v>0</v>
      </c>
      <c r="H49" s="129">
        <v>61419.43</v>
      </c>
      <c r="I49" s="129">
        <f>J49+N49</f>
        <v>61419.43</v>
      </c>
      <c r="J49" s="129">
        <f>SUM(K49:M49)</f>
        <v>0</v>
      </c>
      <c r="K49" s="129">
        <v>0</v>
      </c>
      <c r="L49" s="129">
        <v>0</v>
      </c>
      <c r="M49" s="129">
        <v>0</v>
      </c>
      <c r="N49" s="129">
        <f>SUM(O49:R49)</f>
        <v>61419.43</v>
      </c>
      <c r="O49" s="129">
        <v>0</v>
      </c>
      <c r="P49" s="129">
        <v>0</v>
      </c>
      <c r="Q49" s="129">
        <v>0</v>
      </c>
      <c r="R49" s="130">
        <v>61419.43</v>
      </c>
    </row>
    <row r="50" spans="1:18" ht="13.5" customHeight="1" thickBot="1">
      <c r="A50" s="244"/>
      <c r="B50" s="154" t="s">
        <v>439</v>
      </c>
      <c r="C50" s="143"/>
      <c r="D50" s="133"/>
      <c r="E50" s="133">
        <v>6059</v>
      </c>
      <c r="F50" s="75">
        <f>G50+H50</f>
        <v>38580.57</v>
      </c>
      <c r="G50" s="75">
        <v>38580.57</v>
      </c>
      <c r="H50" s="75">
        <v>0</v>
      </c>
      <c r="I50" s="75">
        <f>J50+N50</f>
        <v>38580.57</v>
      </c>
      <c r="J50" s="75">
        <f>SUM(K50:M50)</f>
        <v>38580.57</v>
      </c>
      <c r="K50" s="75">
        <v>0</v>
      </c>
      <c r="L50" s="75">
        <v>0</v>
      </c>
      <c r="M50" s="75">
        <v>38580.57</v>
      </c>
      <c r="N50" s="75">
        <f>SUM(O50:R50)</f>
        <v>0</v>
      </c>
      <c r="O50" s="75">
        <v>0</v>
      </c>
      <c r="P50" s="75">
        <v>0</v>
      </c>
      <c r="Q50" s="75">
        <v>0</v>
      </c>
      <c r="R50" s="134">
        <v>0</v>
      </c>
    </row>
    <row r="51" spans="1:18" ht="9" customHeight="1">
      <c r="A51" s="117">
        <v>1</v>
      </c>
      <c r="B51" s="240">
        <v>2</v>
      </c>
      <c r="C51" s="241"/>
      <c r="D51" s="118">
        <v>3</v>
      </c>
      <c r="E51" s="118">
        <v>4</v>
      </c>
      <c r="F51" s="118">
        <v>5</v>
      </c>
      <c r="G51" s="118">
        <v>6</v>
      </c>
      <c r="H51" s="118">
        <v>7</v>
      </c>
      <c r="I51" s="118">
        <v>8</v>
      </c>
      <c r="J51" s="118">
        <v>9</v>
      </c>
      <c r="K51" s="118">
        <v>10</v>
      </c>
      <c r="L51" s="118">
        <v>11</v>
      </c>
      <c r="M51" s="118">
        <v>12</v>
      </c>
      <c r="N51" s="118">
        <v>13</v>
      </c>
      <c r="O51" s="118">
        <v>14</v>
      </c>
      <c r="P51" s="118">
        <v>15</v>
      </c>
      <c r="Q51" s="118">
        <v>16</v>
      </c>
      <c r="R51" s="119">
        <v>17</v>
      </c>
    </row>
    <row r="52" spans="1:18" ht="15.75" customHeight="1">
      <c r="A52" s="221" t="s">
        <v>455</v>
      </c>
      <c r="B52" s="122" t="s">
        <v>62</v>
      </c>
      <c r="C52" s="228" t="s">
        <v>440</v>
      </c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5"/>
    </row>
    <row r="53" spans="1:18" ht="15.75" customHeight="1">
      <c r="A53" s="222"/>
      <c r="B53" s="123" t="s">
        <v>63</v>
      </c>
      <c r="C53" s="230" t="s">
        <v>442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7"/>
    </row>
    <row r="54" spans="1:18" ht="15.75" customHeight="1">
      <c r="A54" s="222"/>
      <c r="B54" s="123" t="s">
        <v>64</v>
      </c>
      <c r="C54" s="230" t="s">
        <v>446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7"/>
    </row>
    <row r="55" spans="1:18" ht="15.75" customHeight="1">
      <c r="A55" s="222"/>
      <c r="B55" s="124" t="s">
        <v>65</v>
      </c>
      <c r="C55" s="232" t="s">
        <v>447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9"/>
    </row>
    <row r="56" spans="1:18" ht="13.5" customHeight="1">
      <c r="A56" s="222"/>
      <c r="B56" s="125" t="s">
        <v>66</v>
      </c>
      <c r="C56" s="126"/>
      <c r="D56" s="125"/>
      <c r="E56" s="146" t="s">
        <v>432</v>
      </c>
      <c r="F56" s="74">
        <f aca="true" t="shared" si="6" ref="F56:R56">SUM(F57:F58)</f>
        <v>400000</v>
      </c>
      <c r="G56" s="74">
        <f t="shared" si="6"/>
        <v>194174.43</v>
      </c>
      <c r="H56" s="74">
        <f t="shared" si="6"/>
        <v>205825.57</v>
      </c>
      <c r="I56" s="74">
        <f t="shared" si="6"/>
        <v>400000</v>
      </c>
      <c r="J56" s="74">
        <f t="shared" si="6"/>
        <v>194174.43</v>
      </c>
      <c r="K56" s="74">
        <f t="shared" si="6"/>
        <v>0</v>
      </c>
      <c r="L56" s="74">
        <f t="shared" si="6"/>
        <v>0</v>
      </c>
      <c r="M56" s="74">
        <f t="shared" si="6"/>
        <v>194174.43</v>
      </c>
      <c r="N56" s="74">
        <f t="shared" si="6"/>
        <v>205825.57</v>
      </c>
      <c r="O56" s="74">
        <f t="shared" si="6"/>
        <v>0</v>
      </c>
      <c r="P56" s="74">
        <f t="shared" si="6"/>
        <v>0</v>
      </c>
      <c r="Q56" s="74">
        <f t="shared" si="6"/>
        <v>0</v>
      </c>
      <c r="R56" s="121">
        <f t="shared" si="6"/>
        <v>205825.57</v>
      </c>
    </row>
    <row r="57" spans="1:18" ht="12" customHeight="1">
      <c r="A57" s="222"/>
      <c r="B57" s="152" t="s">
        <v>58</v>
      </c>
      <c r="C57" s="153"/>
      <c r="D57" s="127"/>
      <c r="E57" s="131">
        <v>6057</v>
      </c>
      <c r="F57" s="129">
        <f>G57+H57</f>
        <v>205825.57</v>
      </c>
      <c r="G57" s="129"/>
      <c r="H57" s="129">
        <v>205825.57</v>
      </c>
      <c r="I57" s="129">
        <f>J57+N57</f>
        <v>205825.57</v>
      </c>
      <c r="J57" s="129">
        <f>SUM(K57:M57)</f>
        <v>0</v>
      </c>
      <c r="K57" s="129">
        <v>0</v>
      </c>
      <c r="L57" s="129">
        <v>0</v>
      </c>
      <c r="M57" s="129">
        <v>0</v>
      </c>
      <c r="N57" s="129">
        <f>SUM(O57:R57)</f>
        <v>205825.57</v>
      </c>
      <c r="O57" s="129">
        <v>0</v>
      </c>
      <c r="P57" s="129">
        <v>0</v>
      </c>
      <c r="Q57" s="129">
        <v>0</v>
      </c>
      <c r="R57" s="130">
        <v>205825.57</v>
      </c>
    </row>
    <row r="58" spans="1:18" ht="13.5" customHeight="1" thickBot="1">
      <c r="A58" s="222"/>
      <c r="B58" s="156" t="s">
        <v>439</v>
      </c>
      <c r="C58" s="114"/>
      <c r="D58" s="157"/>
      <c r="E58" s="157">
        <v>6059</v>
      </c>
      <c r="F58" s="158">
        <f>G58+H58</f>
        <v>194174.43</v>
      </c>
      <c r="G58" s="158">
        <v>194174.43</v>
      </c>
      <c r="H58" s="158">
        <v>0</v>
      </c>
      <c r="I58" s="158">
        <f>J58+N58</f>
        <v>194174.43</v>
      </c>
      <c r="J58" s="158">
        <f>SUM(K58:M58)</f>
        <v>194174.43</v>
      </c>
      <c r="K58" s="158">
        <v>0</v>
      </c>
      <c r="L58" s="158">
        <v>0</v>
      </c>
      <c r="M58" s="158">
        <v>194174.43</v>
      </c>
      <c r="N58" s="158">
        <f>SUM(O58:R58)</f>
        <v>0</v>
      </c>
      <c r="O58" s="158">
        <v>0</v>
      </c>
      <c r="P58" s="158">
        <v>0</v>
      </c>
      <c r="Q58" s="158">
        <v>0</v>
      </c>
      <c r="R58" s="159">
        <v>0</v>
      </c>
    </row>
    <row r="59" spans="1:18" ht="21" customHeight="1">
      <c r="A59" s="160">
        <v>2</v>
      </c>
      <c r="B59" s="275" t="s">
        <v>67</v>
      </c>
      <c r="C59" s="276"/>
      <c r="D59" s="273" t="s">
        <v>35</v>
      </c>
      <c r="E59" s="274"/>
      <c r="F59" s="161">
        <f>F64</f>
        <v>121992.99999999999</v>
      </c>
      <c r="G59" s="161">
        <f aca="true" t="shared" si="7" ref="G59:R59">G64</f>
        <v>18298.95</v>
      </c>
      <c r="H59" s="161">
        <f t="shared" si="7"/>
        <v>103694.04999999997</v>
      </c>
      <c r="I59" s="161">
        <f t="shared" si="7"/>
        <v>121992.99999999999</v>
      </c>
      <c r="J59" s="161">
        <f t="shared" si="7"/>
        <v>18298.95</v>
      </c>
      <c r="K59" s="161">
        <f t="shared" si="7"/>
        <v>0</v>
      </c>
      <c r="L59" s="161">
        <f t="shared" si="7"/>
        <v>0</v>
      </c>
      <c r="M59" s="161">
        <f t="shared" si="7"/>
        <v>18298.95</v>
      </c>
      <c r="N59" s="161">
        <f t="shared" si="7"/>
        <v>103694.04999999997</v>
      </c>
      <c r="O59" s="161">
        <f t="shared" si="7"/>
        <v>0</v>
      </c>
      <c r="P59" s="161">
        <f t="shared" si="7"/>
        <v>0</v>
      </c>
      <c r="Q59" s="161">
        <f t="shared" si="7"/>
        <v>0</v>
      </c>
      <c r="R59" s="162">
        <f t="shared" si="7"/>
        <v>103694.04999999997</v>
      </c>
    </row>
    <row r="60" spans="1:18" ht="15.75" customHeight="1">
      <c r="A60" s="221" t="s">
        <v>68</v>
      </c>
      <c r="B60" s="122" t="s">
        <v>235</v>
      </c>
      <c r="C60" s="228" t="s">
        <v>395</v>
      </c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9"/>
    </row>
    <row r="61" spans="1:18" ht="12">
      <c r="A61" s="222"/>
      <c r="B61" s="123" t="s">
        <v>63</v>
      </c>
      <c r="C61" s="230" t="s">
        <v>449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1"/>
    </row>
    <row r="62" spans="1:18" ht="12">
      <c r="A62" s="222"/>
      <c r="B62" s="123" t="s">
        <v>64</v>
      </c>
      <c r="C62" s="230" t="s">
        <v>450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1"/>
    </row>
    <row r="63" spans="1:18" ht="12">
      <c r="A63" s="222"/>
      <c r="B63" s="124" t="s">
        <v>65</v>
      </c>
      <c r="C63" s="232" t="s">
        <v>451</v>
      </c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3"/>
    </row>
    <row r="64" spans="1:18" ht="12">
      <c r="A64" s="222"/>
      <c r="B64" s="125" t="s">
        <v>66</v>
      </c>
      <c r="C64" s="126"/>
      <c r="D64" s="135"/>
      <c r="E64" s="135"/>
      <c r="F64" s="74">
        <f>F65+F67</f>
        <v>121992.99999999999</v>
      </c>
      <c r="G64" s="74">
        <f aca="true" t="shared" si="8" ref="G64:R64">G65+G67</f>
        <v>18298.95</v>
      </c>
      <c r="H64" s="74">
        <f t="shared" si="8"/>
        <v>103694.04999999997</v>
      </c>
      <c r="I64" s="74">
        <f t="shared" si="8"/>
        <v>121992.99999999999</v>
      </c>
      <c r="J64" s="74">
        <f t="shared" si="8"/>
        <v>18298.95</v>
      </c>
      <c r="K64" s="74">
        <f t="shared" si="8"/>
        <v>0</v>
      </c>
      <c r="L64" s="74">
        <f t="shared" si="8"/>
        <v>0</v>
      </c>
      <c r="M64" s="74">
        <f t="shared" si="8"/>
        <v>18298.95</v>
      </c>
      <c r="N64" s="74">
        <f t="shared" si="8"/>
        <v>103694.04999999997</v>
      </c>
      <c r="O64" s="74">
        <f t="shared" si="8"/>
        <v>0</v>
      </c>
      <c r="P64" s="74">
        <f t="shared" si="8"/>
        <v>0</v>
      </c>
      <c r="Q64" s="74">
        <f t="shared" si="8"/>
        <v>0</v>
      </c>
      <c r="R64" s="121">
        <f t="shared" si="8"/>
        <v>103694.04999999997</v>
      </c>
    </row>
    <row r="65" spans="1:18" ht="12.75">
      <c r="A65" s="222"/>
      <c r="B65" s="152" t="s">
        <v>58</v>
      </c>
      <c r="C65" s="163"/>
      <c r="D65" s="127"/>
      <c r="E65" s="128" t="s">
        <v>452</v>
      </c>
      <c r="F65" s="129">
        <f>F66</f>
        <v>12809.23</v>
      </c>
      <c r="G65" s="129">
        <f aca="true" t="shared" si="9" ref="G65:Q65">G66</f>
        <v>12809.23</v>
      </c>
      <c r="H65" s="129">
        <f t="shared" si="9"/>
        <v>0</v>
      </c>
      <c r="I65" s="129">
        <f t="shared" si="9"/>
        <v>12809.23</v>
      </c>
      <c r="J65" s="129">
        <f t="shared" si="9"/>
        <v>12809.23</v>
      </c>
      <c r="K65" s="129">
        <f t="shared" si="9"/>
        <v>0</v>
      </c>
      <c r="L65" s="129">
        <f t="shared" si="9"/>
        <v>0</v>
      </c>
      <c r="M65" s="129">
        <f t="shared" si="9"/>
        <v>12809.23</v>
      </c>
      <c r="N65" s="129">
        <f t="shared" si="9"/>
        <v>0</v>
      </c>
      <c r="O65" s="129">
        <f t="shared" si="9"/>
        <v>0</v>
      </c>
      <c r="P65" s="129">
        <f t="shared" si="9"/>
        <v>0</v>
      </c>
      <c r="Q65" s="129">
        <f t="shared" si="9"/>
        <v>0</v>
      </c>
      <c r="R65" s="130">
        <f>R66</f>
        <v>0</v>
      </c>
    </row>
    <row r="66" spans="1:18" ht="12">
      <c r="A66" s="222"/>
      <c r="B66" s="223" t="s">
        <v>439</v>
      </c>
      <c r="C66" s="224"/>
      <c r="D66" s="136"/>
      <c r="E66" s="137">
        <v>3119</v>
      </c>
      <c r="F66" s="8">
        <f>G66+H66</f>
        <v>12809.23</v>
      </c>
      <c r="G66" s="138">
        <f>I66</f>
        <v>12809.23</v>
      </c>
      <c r="H66" s="8"/>
      <c r="I66" s="138">
        <f>J66+N66</f>
        <v>12809.23</v>
      </c>
      <c r="J66" s="8">
        <f>SUM(K66:M66)</f>
        <v>12809.23</v>
      </c>
      <c r="K66" s="138"/>
      <c r="L66" s="8"/>
      <c r="M66" s="8">
        <v>12809.23</v>
      </c>
      <c r="N66" s="138"/>
      <c r="O66" s="8"/>
      <c r="P66" s="138"/>
      <c r="Q66" s="8"/>
      <c r="R66" s="139"/>
    </row>
    <row r="67" spans="1:18" ht="12">
      <c r="A67" s="222"/>
      <c r="B67" s="225"/>
      <c r="C67" s="224"/>
      <c r="D67" s="136"/>
      <c r="E67" s="140" t="s">
        <v>396</v>
      </c>
      <c r="F67" s="8">
        <f>SUM(F68:F83)</f>
        <v>109183.76999999999</v>
      </c>
      <c r="G67" s="8">
        <f aca="true" t="shared" si="10" ref="G67:R67">SUM(G68:G83)</f>
        <v>5489.72</v>
      </c>
      <c r="H67" s="8">
        <f t="shared" si="10"/>
        <v>103694.04999999997</v>
      </c>
      <c r="I67" s="8">
        <f t="shared" si="10"/>
        <v>109183.76999999999</v>
      </c>
      <c r="J67" s="8">
        <f t="shared" si="10"/>
        <v>5489.72</v>
      </c>
      <c r="K67" s="8">
        <f t="shared" si="10"/>
        <v>0</v>
      </c>
      <c r="L67" s="8">
        <f t="shared" si="10"/>
        <v>0</v>
      </c>
      <c r="M67" s="8">
        <f t="shared" si="10"/>
        <v>5489.72</v>
      </c>
      <c r="N67" s="8">
        <f t="shared" si="10"/>
        <v>103694.04999999997</v>
      </c>
      <c r="O67" s="8">
        <f t="shared" si="10"/>
        <v>0</v>
      </c>
      <c r="P67" s="8">
        <f t="shared" si="10"/>
        <v>0</v>
      </c>
      <c r="Q67" s="8">
        <f t="shared" si="10"/>
        <v>0</v>
      </c>
      <c r="R67" s="132">
        <f t="shared" si="10"/>
        <v>103694.04999999997</v>
      </c>
    </row>
    <row r="68" spans="1:18" ht="12.75">
      <c r="A68" s="222"/>
      <c r="B68" s="225"/>
      <c r="C68" s="224"/>
      <c r="D68" s="136"/>
      <c r="E68" s="137">
        <v>4017</v>
      </c>
      <c r="F68" s="8">
        <f>G68+H68</f>
        <v>35443.27</v>
      </c>
      <c r="G68" s="138">
        <f>M68</f>
        <v>0</v>
      </c>
      <c r="H68" s="8">
        <f>R68</f>
        <v>35443.27</v>
      </c>
      <c r="I68" s="138">
        <f>J68+N68</f>
        <v>35443.27</v>
      </c>
      <c r="J68" s="164">
        <f>SUM(K68:M68)</f>
        <v>0</v>
      </c>
      <c r="K68" s="138"/>
      <c r="L68" s="8"/>
      <c r="M68" s="8"/>
      <c r="N68" s="138">
        <f>R68</f>
        <v>35443.27</v>
      </c>
      <c r="O68" s="8"/>
      <c r="P68" s="138"/>
      <c r="Q68" s="8"/>
      <c r="R68" s="139">
        <v>35443.27</v>
      </c>
    </row>
    <row r="69" spans="1:18" ht="12.75">
      <c r="A69" s="222"/>
      <c r="B69" s="225"/>
      <c r="C69" s="224"/>
      <c r="D69" s="136"/>
      <c r="E69" s="137">
        <v>4019</v>
      </c>
      <c r="F69" s="8">
        <f aca="true" t="shared" si="11" ref="F69:F82">G69+H69</f>
        <v>1876.42</v>
      </c>
      <c r="G69" s="138">
        <f aca="true" t="shared" si="12" ref="G69:G82">M69</f>
        <v>1876.42</v>
      </c>
      <c r="H69" s="8">
        <f aca="true" t="shared" si="13" ref="H69:H82">R69</f>
        <v>0</v>
      </c>
      <c r="I69" s="138">
        <f aca="true" t="shared" si="14" ref="I69:I82">J69+N69</f>
        <v>1876.42</v>
      </c>
      <c r="J69" s="164">
        <f aca="true" t="shared" si="15" ref="J69:J82">SUM(K69:M69)</f>
        <v>1876.42</v>
      </c>
      <c r="K69" s="138"/>
      <c r="L69" s="8"/>
      <c r="M69" s="8">
        <v>1876.42</v>
      </c>
      <c r="N69" s="138">
        <f aca="true" t="shared" si="16" ref="N69:N82">R69</f>
        <v>0</v>
      </c>
      <c r="O69" s="8"/>
      <c r="P69" s="138"/>
      <c r="Q69" s="8"/>
      <c r="R69" s="139"/>
    </row>
    <row r="70" spans="1:18" ht="12.75">
      <c r="A70" s="222"/>
      <c r="B70" s="225"/>
      <c r="C70" s="224"/>
      <c r="D70" s="136"/>
      <c r="E70" s="137">
        <v>4117</v>
      </c>
      <c r="F70" s="8">
        <f t="shared" si="11"/>
        <v>6188.46</v>
      </c>
      <c r="G70" s="138">
        <f t="shared" si="12"/>
        <v>0</v>
      </c>
      <c r="H70" s="8">
        <f t="shared" si="13"/>
        <v>6188.46</v>
      </c>
      <c r="I70" s="138">
        <f t="shared" si="14"/>
        <v>6188.46</v>
      </c>
      <c r="J70" s="164">
        <f t="shared" si="15"/>
        <v>0</v>
      </c>
      <c r="K70" s="138"/>
      <c r="L70" s="8"/>
      <c r="M70" s="8"/>
      <c r="N70" s="138">
        <f t="shared" si="16"/>
        <v>6188.46</v>
      </c>
      <c r="O70" s="8"/>
      <c r="P70" s="138"/>
      <c r="Q70" s="8"/>
      <c r="R70" s="139">
        <v>6188.46</v>
      </c>
    </row>
    <row r="71" spans="1:18" ht="12.75">
      <c r="A71" s="222"/>
      <c r="B71" s="225"/>
      <c r="C71" s="224"/>
      <c r="D71" s="136"/>
      <c r="E71" s="137">
        <v>4119</v>
      </c>
      <c r="F71" s="8">
        <f t="shared" si="11"/>
        <v>327.63</v>
      </c>
      <c r="G71" s="138">
        <f t="shared" si="12"/>
        <v>327.63</v>
      </c>
      <c r="H71" s="8">
        <f t="shared" si="13"/>
        <v>0</v>
      </c>
      <c r="I71" s="138">
        <f t="shared" si="14"/>
        <v>327.63</v>
      </c>
      <c r="J71" s="164">
        <f t="shared" si="15"/>
        <v>327.63</v>
      </c>
      <c r="K71" s="138"/>
      <c r="L71" s="8"/>
      <c r="M71" s="8">
        <v>327.63</v>
      </c>
      <c r="N71" s="138">
        <f t="shared" si="16"/>
        <v>0</v>
      </c>
      <c r="O71" s="8"/>
      <c r="P71" s="138"/>
      <c r="Q71" s="8"/>
      <c r="R71" s="139"/>
    </row>
    <row r="72" spans="1:18" ht="12.75">
      <c r="A72" s="222"/>
      <c r="B72" s="225"/>
      <c r="C72" s="224"/>
      <c r="D72" s="131"/>
      <c r="E72" s="137">
        <v>4127</v>
      </c>
      <c r="F72" s="8">
        <f t="shared" si="11"/>
        <v>820.77</v>
      </c>
      <c r="G72" s="138">
        <f t="shared" si="12"/>
        <v>0</v>
      </c>
      <c r="H72" s="8">
        <f t="shared" si="13"/>
        <v>820.77</v>
      </c>
      <c r="I72" s="138">
        <f t="shared" si="14"/>
        <v>820.77</v>
      </c>
      <c r="J72" s="164">
        <f t="shared" si="15"/>
        <v>0</v>
      </c>
      <c r="K72" s="138"/>
      <c r="L72" s="8"/>
      <c r="M72" s="8"/>
      <c r="N72" s="138">
        <f t="shared" si="16"/>
        <v>820.77</v>
      </c>
      <c r="O72" s="8"/>
      <c r="P72" s="138"/>
      <c r="Q72" s="8"/>
      <c r="R72" s="139">
        <v>820.77</v>
      </c>
    </row>
    <row r="73" spans="1:18" ht="12.75">
      <c r="A73" s="222"/>
      <c r="B73" s="225"/>
      <c r="C73" s="224"/>
      <c r="D73" s="131"/>
      <c r="E73" s="137">
        <v>4129</v>
      </c>
      <c r="F73" s="8">
        <f t="shared" si="11"/>
        <v>43.45</v>
      </c>
      <c r="G73" s="138">
        <f t="shared" si="12"/>
        <v>43.45</v>
      </c>
      <c r="H73" s="8">
        <f t="shared" si="13"/>
        <v>0</v>
      </c>
      <c r="I73" s="138">
        <f t="shared" si="14"/>
        <v>43.45</v>
      </c>
      <c r="J73" s="164">
        <f t="shared" si="15"/>
        <v>43.45</v>
      </c>
      <c r="K73" s="138"/>
      <c r="L73" s="8"/>
      <c r="M73" s="8">
        <v>43.45</v>
      </c>
      <c r="N73" s="138">
        <f t="shared" si="16"/>
        <v>0</v>
      </c>
      <c r="O73" s="8"/>
      <c r="P73" s="138"/>
      <c r="Q73" s="8"/>
      <c r="R73" s="139"/>
    </row>
    <row r="74" spans="1:18" ht="12.75">
      <c r="A74" s="222"/>
      <c r="B74" s="225"/>
      <c r="C74" s="224"/>
      <c r="D74" s="131"/>
      <c r="E74" s="137">
        <v>4177</v>
      </c>
      <c r="F74" s="8">
        <f t="shared" si="11"/>
        <v>18785.47</v>
      </c>
      <c r="G74" s="138">
        <f t="shared" si="12"/>
        <v>0</v>
      </c>
      <c r="H74" s="8">
        <f t="shared" si="13"/>
        <v>18785.47</v>
      </c>
      <c r="I74" s="138">
        <f t="shared" si="14"/>
        <v>18785.47</v>
      </c>
      <c r="J74" s="164">
        <f t="shared" si="15"/>
        <v>0</v>
      </c>
      <c r="K74" s="8"/>
      <c r="L74" s="8"/>
      <c r="M74" s="8"/>
      <c r="N74" s="138">
        <f t="shared" si="16"/>
        <v>18785.47</v>
      </c>
      <c r="O74" s="8"/>
      <c r="P74" s="8"/>
      <c r="Q74" s="8"/>
      <c r="R74" s="132">
        <v>18785.47</v>
      </c>
    </row>
    <row r="75" spans="1:18" ht="12.75">
      <c r="A75" s="222"/>
      <c r="B75" s="225"/>
      <c r="C75" s="224"/>
      <c r="D75" s="131"/>
      <c r="E75" s="137">
        <v>4179</v>
      </c>
      <c r="F75" s="8">
        <f t="shared" si="11"/>
        <v>994.53</v>
      </c>
      <c r="G75" s="138">
        <f t="shared" si="12"/>
        <v>994.53</v>
      </c>
      <c r="H75" s="8">
        <f t="shared" si="13"/>
        <v>0</v>
      </c>
      <c r="I75" s="138">
        <f t="shared" si="14"/>
        <v>994.53</v>
      </c>
      <c r="J75" s="164">
        <f t="shared" si="15"/>
        <v>994.53</v>
      </c>
      <c r="K75" s="138"/>
      <c r="L75" s="8"/>
      <c r="M75" s="8">
        <v>994.53</v>
      </c>
      <c r="N75" s="138">
        <f t="shared" si="16"/>
        <v>0</v>
      </c>
      <c r="O75" s="8"/>
      <c r="P75" s="138"/>
      <c r="Q75" s="8"/>
      <c r="R75" s="139"/>
    </row>
    <row r="76" spans="1:18" ht="12.75">
      <c r="A76" s="222"/>
      <c r="B76" s="225"/>
      <c r="C76" s="224"/>
      <c r="D76" s="131"/>
      <c r="E76" s="137">
        <v>4217</v>
      </c>
      <c r="F76" s="8">
        <f t="shared" si="11"/>
        <v>17833.16</v>
      </c>
      <c r="G76" s="138">
        <f t="shared" si="12"/>
        <v>0</v>
      </c>
      <c r="H76" s="8">
        <f t="shared" si="13"/>
        <v>17833.16</v>
      </c>
      <c r="I76" s="138">
        <f t="shared" si="14"/>
        <v>17833.16</v>
      </c>
      <c r="J76" s="164">
        <f t="shared" si="15"/>
        <v>0</v>
      </c>
      <c r="K76" s="138"/>
      <c r="L76" s="8"/>
      <c r="M76" s="8"/>
      <c r="N76" s="138">
        <f t="shared" si="16"/>
        <v>17833.16</v>
      </c>
      <c r="O76" s="8"/>
      <c r="P76" s="138"/>
      <c r="Q76" s="8"/>
      <c r="R76" s="139">
        <v>17833.16</v>
      </c>
    </row>
    <row r="77" spans="1:18" ht="12.75">
      <c r="A77" s="222"/>
      <c r="B77" s="225"/>
      <c r="C77" s="224"/>
      <c r="D77" s="131"/>
      <c r="E77" s="137">
        <v>4219</v>
      </c>
      <c r="F77" s="8">
        <f t="shared" si="11"/>
        <v>944.11</v>
      </c>
      <c r="G77" s="138">
        <f t="shared" si="12"/>
        <v>944.11</v>
      </c>
      <c r="H77" s="8">
        <f t="shared" si="13"/>
        <v>0</v>
      </c>
      <c r="I77" s="138">
        <f t="shared" si="14"/>
        <v>944.11</v>
      </c>
      <c r="J77" s="164">
        <f t="shared" si="15"/>
        <v>944.11</v>
      </c>
      <c r="K77" s="138"/>
      <c r="L77" s="8"/>
      <c r="M77" s="8">
        <v>944.11</v>
      </c>
      <c r="N77" s="138">
        <f t="shared" si="16"/>
        <v>0</v>
      </c>
      <c r="O77" s="8"/>
      <c r="P77" s="138"/>
      <c r="Q77" s="8"/>
      <c r="R77" s="139"/>
    </row>
    <row r="78" spans="1:18" ht="12.75">
      <c r="A78" s="222"/>
      <c r="B78" s="225"/>
      <c r="C78" s="224"/>
      <c r="D78" s="131"/>
      <c r="E78" s="137">
        <v>4307</v>
      </c>
      <c r="F78" s="8">
        <f t="shared" si="11"/>
        <v>23353.62</v>
      </c>
      <c r="G78" s="138">
        <f t="shared" si="12"/>
        <v>0</v>
      </c>
      <c r="H78" s="8">
        <f t="shared" si="13"/>
        <v>23353.62</v>
      </c>
      <c r="I78" s="138">
        <f t="shared" si="14"/>
        <v>23353.62</v>
      </c>
      <c r="J78" s="164">
        <f t="shared" si="15"/>
        <v>0</v>
      </c>
      <c r="K78" s="138"/>
      <c r="L78" s="8"/>
      <c r="M78" s="8"/>
      <c r="N78" s="138">
        <f t="shared" si="16"/>
        <v>23353.62</v>
      </c>
      <c r="O78" s="8"/>
      <c r="P78" s="138"/>
      <c r="Q78" s="8"/>
      <c r="R78" s="139">
        <v>23353.62</v>
      </c>
    </row>
    <row r="79" spans="1:18" ht="12.75">
      <c r="A79" s="222"/>
      <c r="B79" s="225"/>
      <c r="C79" s="224"/>
      <c r="D79" s="131"/>
      <c r="E79" s="137">
        <v>4309</v>
      </c>
      <c r="F79" s="8">
        <f t="shared" si="11"/>
        <v>1236.38</v>
      </c>
      <c r="G79" s="138">
        <f t="shared" si="12"/>
        <v>1236.38</v>
      </c>
      <c r="H79" s="8">
        <f t="shared" si="13"/>
        <v>0</v>
      </c>
      <c r="I79" s="138">
        <f t="shared" si="14"/>
        <v>1236.38</v>
      </c>
      <c r="J79" s="164">
        <f t="shared" si="15"/>
        <v>1236.38</v>
      </c>
      <c r="K79" s="138"/>
      <c r="L79" s="8"/>
      <c r="M79" s="8">
        <v>1236.38</v>
      </c>
      <c r="N79" s="138">
        <f t="shared" si="16"/>
        <v>0</v>
      </c>
      <c r="O79" s="8"/>
      <c r="P79" s="138"/>
      <c r="Q79" s="8"/>
      <c r="R79" s="139"/>
    </row>
    <row r="80" spans="1:18" ht="12.75">
      <c r="A80" s="222"/>
      <c r="B80" s="225"/>
      <c r="C80" s="224"/>
      <c r="D80" s="131"/>
      <c r="E80" s="137">
        <v>4367</v>
      </c>
      <c r="F80" s="8">
        <f t="shared" si="11"/>
        <v>634.65</v>
      </c>
      <c r="G80" s="138">
        <f t="shared" si="12"/>
        <v>0</v>
      </c>
      <c r="H80" s="8">
        <f t="shared" si="13"/>
        <v>634.65</v>
      </c>
      <c r="I80" s="138">
        <f t="shared" si="14"/>
        <v>634.65</v>
      </c>
      <c r="J80" s="164">
        <f t="shared" si="15"/>
        <v>0</v>
      </c>
      <c r="K80" s="138"/>
      <c r="L80" s="8"/>
      <c r="M80" s="8"/>
      <c r="N80" s="138">
        <f t="shared" si="16"/>
        <v>634.65</v>
      </c>
      <c r="O80" s="8"/>
      <c r="P80" s="138"/>
      <c r="Q80" s="8"/>
      <c r="R80" s="139">
        <v>634.65</v>
      </c>
    </row>
    <row r="81" spans="1:18" ht="12.75">
      <c r="A81" s="222"/>
      <c r="B81" s="225"/>
      <c r="C81" s="224"/>
      <c r="D81" s="131"/>
      <c r="E81" s="137">
        <v>4369</v>
      </c>
      <c r="F81" s="8">
        <f t="shared" si="11"/>
        <v>33.6</v>
      </c>
      <c r="G81" s="138">
        <f t="shared" si="12"/>
        <v>33.6</v>
      </c>
      <c r="H81" s="8">
        <f t="shared" si="13"/>
        <v>0</v>
      </c>
      <c r="I81" s="138">
        <f t="shared" si="14"/>
        <v>33.6</v>
      </c>
      <c r="J81" s="164">
        <f t="shared" si="15"/>
        <v>33.6</v>
      </c>
      <c r="K81" s="138"/>
      <c r="L81" s="8"/>
      <c r="M81" s="8">
        <v>33.6</v>
      </c>
      <c r="N81" s="138">
        <f t="shared" si="16"/>
        <v>0</v>
      </c>
      <c r="O81" s="8"/>
      <c r="P81" s="138"/>
      <c r="Q81" s="8"/>
      <c r="R81" s="139"/>
    </row>
    <row r="82" spans="1:18" ht="12.75">
      <c r="A82" s="222"/>
      <c r="B82" s="225"/>
      <c r="C82" s="224"/>
      <c r="D82" s="131"/>
      <c r="E82" s="137">
        <v>4377</v>
      </c>
      <c r="F82" s="8">
        <f t="shared" si="11"/>
        <v>634.65</v>
      </c>
      <c r="G82" s="138">
        <f t="shared" si="12"/>
        <v>0</v>
      </c>
      <c r="H82" s="8">
        <f t="shared" si="13"/>
        <v>634.65</v>
      </c>
      <c r="I82" s="138">
        <f t="shared" si="14"/>
        <v>634.65</v>
      </c>
      <c r="J82" s="164">
        <f t="shared" si="15"/>
        <v>0</v>
      </c>
      <c r="K82" s="138"/>
      <c r="L82" s="8"/>
      <c r="M82" s="8"/>
      <c r="N82" s="138">
        <f t="shared" si="16"/>
        <v>634.65</v>
      </c>
      <c r="O82" s="8"/>
      <c r="P82" s="138"/>
      <c r="Q82" s="8"/>
      <c r="R82" s="139">
        <v>634.65</v>
      </c>
    </row>
    <row r="83" spans="1:18" ht="12.75" thickBot="1">
      <c r="A83" s="222"/>
      <c r="B83" s="226"/>
      <c r="C83" s="227"/>
      <c r="D83" s="131"/>
      <c r="E83" s="137">
        <v>4379</v>
      </c>
      <c r="F83" s="8">
        <f>G83+H83</f>
        <v>33.6</v>
      </c>
      <c r="G83" s="138">
        <f>M83</f>
        <v>33.6</v>
      </c>
      <c r="H83" s="8">
        <f>R83</f>
        <v>0</v>
      </c>
      <c r="I83" s="138">
        <f>J83+N83</f>
        <v>33.6</v>
      </c>
      <c r="J83" s="8">
        <f>SUM(K83:M83)</f>
        <v>33.6</v>
      </c>
      <c r="K83" s="138"/>
      <c r="L83" s="8"/>
      <c r="M83" s="8">
        <v>33.6</v>
      </c>
      <c r="N83" s="138">
        <f>R83</f>
        <v>0</v>
      </c>
      <c r="O83" s="8"/>
      <c r="P83" s="138"/>
      <c r="Q83" s="8"/>
      <c r="R83" s="139"/>
    </row>
    <row r="84" spans="1:18" ht="12.75" thickBot="1">
      <c r="A84" s="218" t="s">
        <v>251</v>
      </c>
      <c r="B84" s="219"/>
      <c r="C84" s="219"/>
      <c r="D84" s="220" t="s">
        <v>35</v>
      </c>
      <c r="E84" s="220"/>
      <c r="F84" s="141">
        <f aca="true" t="shared" si="17" ref="F84:R84">F13+F59</f>
        <v>5962993</v>
      </c>
      <c r="G84" s="141">
        <f t="shared" si="17"/>
        <v>3056259.3600000003</v>
      </c>
      <c r="H84" s="141">
        <f t="shared" si="17"/>
        <v>2906733.6399999997</v>
      </c>
      <c r="I84" s="141">
        <f t="shared" si="17"/>
        <v>2020693</v>
      </c>
      <c r="J84" s="141">
        <f t="shared" si="17"/>
        <v>790490.3599999999</v>
      </c>
      <c r="K84" s="141">
        <f t="shared" si="17"/>
        <v>0</v>
      </c>
      <c r="L84" s="141">
        <f t="shared" si="17"/>
        <v>0</v>
      </c>
      <c r="M84" s="141">
        <f t="shared" si="17"/>
        <v>790490.3599999999</v>
      </c>
      <c r="N84" s="141">
        <f t="shared" si="17"/>
        <v>1230202.6400000001</v>
      </c>
      <c r="O84" s="141">
        <f t="shared" si="17"/>
        <v>0</v>
      </c>
      <c r="P84" s="141">
        <f t="shared" si="17"/>
        <v>0</v>
      </c>
      <c r="Q84" s="141">
        <f t="shared" si="17"/>
        <v>0</v>
      </c>
      <c r="R84" s="142">
        <f t="shared" si="17"/>
        <v>1230202.6400000001</v>
      </c>
    </row>
    <row r="85" spans="1:18" ht="12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1:18" ht="12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</sheetData>
  <sheetProtection/>
  <mergeCells count="76">
    <mergeCell ref="P10:P11"/>
    <mergeCell ref="Q10:Q11"/>
    <mergeCell ref="R10:R11"/>
    <mergeCell ref="C25:R25"/>
    <mergeCell ref="L10:L11"/>
    <mergeCell ref="M10:M11"/>
    <mergeCell ref="O10:O11"/>
    <mergeCell ref="H7:H11"/>
    <mergeCell ref="J9:J11"/>
    <mergeCell ref="K9:M9"/>
    <mergeCell ref="C31:R31"/>
    <mergeCell ref="C30:R30"/>
    <mergeCell ref="C22:R22"/>
    <mergeCell ref="C23:R23"/>
    <mergeCell ref="D59:E59"/>
    <mergeCell ref="B59:C59"/>
    <mergeCell ref="C24:R24"/>
    <mergeCell ref="N8:R8"/>
    <mergeCell ref="N9:N11"/>
    <mergeCell ref="B12:C12"/>
    <mergeCell ref="B13:C13"/>
    <mergeCell ref="D13:E13"/>
    <mergeCell ref="I8:I11"/>
    <mergeCell ref="J8:M8"/>
    <mergeCell ref="O1:R1"/>
    <mergeCell ref="O2:R2"/>
    <mergeCell ref="O3:R3"/>
    <mergeCell ref="A4:R4"/>
    <mergeCell ref="A6:A11"/>
    <mergeCell ref="B6:C11"/>
    <mergeCell ref="D6:D11"/>
    <mergeCell ref="E6:E11"/>
    <mergeCell ref="A14:A21"/>
    <mergeCell ref="C14:R14"/>
    <mergeCell ref="C15:R15"/>
    <mergeCell ref="C16:R16"/>
    <mergeCell ref="C17:R17"/>
    <mergeCell ref="B19:C19"/>
    <mergeCell ref="B20:C21"/>
    <mergeCell ref="I7:R7"/>
    <mergeCell ref="B27:C27"/>
    <mergeCell ref="B28:C29"/>
    <mergeCell ref="A30:A36"/>
    <mergeCell ref="O9:R9"/>
    <mergeCell ref="F6:F11"/>
    <mergeCell ref="G6:H6"/>
    <mergeCell ref="I6:R6"/>
    <mergeCell ref="G7:G11"/>
    <mergeCell ref="K10:K11"/>
    <mergeCell ref="B51:C51"/>
    <mergeCell ref="C32:R32"/>
    <mergeCell ref="C33:R33"/>
    <mergeCell ref="A22:A29"/>
    <mergeCell ref="A37:A43"/>
    <mergeCell ref="C37:R37"/>
    <mergeCell ref="C38:R38"/>
    <mergeCell ref="C39:R39"/>
    <mergeCell ref="C40:R40"/>
    <mergeCell ref="A44:A50"/>
    <mergeCell ref="C44:R44"/>
    <mergeCell ref="C45:R45"/>
    <mergeCell ref="C46:R46"/>
    <mergeCell ref="C47:R47"/>
    <mergeCell ref="A52:A58"/>
    <mergeCell ref="C52:R52"/>
    <mergeCell ref="C53:R53"/>
    <mergeCell ref="C54:R54"/>
    <mergeCell ref="C55:R55"/>
    <mergeCell ref="A84:C84"/>
    <mergeCell ref="D84:E84"/>
    <mergeCell ref="A60:A83"/>
    <mergeCell ref="B66:C83"/>
    <mergeCell ref="C60:R60"/>
    <mergeCell ref="C61:R61"/>
    <mergeCell ref="C62:R62"/>
    <mergeCell ref="C63:R63"/>
  </mergeCells>
  <printOptions horizontalCentered="1"/>
  <pageMargins left="0" right="0" top="0.1968503937007874" bottom="0.1968503937007874" header="0" footer="0"/>
  <pageSetup horizontalDpi="600" verticalDpi="600" orientation="landscape" paperSize="9" scale="7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defaultGridColor="0" view="pageLayout" colorId="8" workbookViewId="0" topLeftCell="A1">
      <selection activeCell="H3" sqref="H3:K3"/>
    </sheetView>
  </sheetViews>
  <sheetFormatPr defaultColWidth="9.00390625" defaultRowHeight="12.75"/>
  <cols>
    <col min="1" max="1" width="5.625" style="10" bestFit="1" customWidth="1"/>
    <col min="2" max="2" width="8.875" style="10" bestFit="1" customWidth="1"/>
    <col min="3" max="3" width="6.875" style="10" customWidth="1"/>
    <col min="4" max="4" width="15.375" style="10" customWidth="1"/>
    <col min="5" max="5" width="16.375" style="10" customWidth="1"/>
    <col min="6" max="6" width="14.375" style="10" customWidth="1"/>
    <col min="7" max="7" width="14.25390625" style="17" customWidth="1"/>
    <col min="8" max="9" width="14.625" style="17" customWidth="1"/>
    <col min="10" max="10" width="12.25390625" style="17" customWidth="1"/>
    <col min="11" max="11" width="13.375" style="17" customWidth="1"/>
    <col min="12" max="16384" width="9.125" style="17" customWidth="1"/>
  </cols>
  <sheetData>
    <row r="1" spans="8:11" ht="12.75">
      <c r="H1" s="191" t="s">
        <v>257</v>
      </c>
      <c r="I1" s="191"/>
      <c r="J1" s="191"/>
      <c r="K1" s="181"/>
    </row>
    <row r="2" spans="8:11" ht="12.75">
      <c r="H2" s="191" t="s">
        <v>471</v>
      </c>
      <c r="I2" s="191"/>
      <c r="J2" s="191"/>
      <c r="K2" s="181"/>
    </row>
    <row r="3" spans="8:11" ht="12.75">
      <c r="H3" s="191" t="s">
        <v>472</v>
      </c>
      <c r="I3" s="191"/>
      <c r="J3" s="191"/>
      <c r="K3" s="181"/>
    </row>
    <row r="4" spans="1:11" ht="43.5" customHeight="1">
      <c r="A4" s="288" t="s">
        <v>422</v>
      </c>
      <c r="B4" s="288"/>
      <c r="C4" s="288"/>
      <c r="D4" s="288"/>
      <c r="E4" s="288"/>
      <c r="F4" s="288"/>
      <c r="G4" s="288"/>
      <c r="H4" s="288"/>
      <c r="I4" s="288"/>
      <c r="J4" s="288"/>
      <c r="K4" s="183"/>
    </row>
    <row r="5" spans="10:11" ht="15.75" customHeight="1">
      <c r="J5" s="292" t="s">
        <v>33</v>
      </c>
      <c r="K5" s="292"/>
    </row>
    <row r="6" spans="1:11" s="18" customFormat="1" ht="20.25" customHeight="1">
      <c r="A6" s="185" t="s">
        <v>1</v>
      </c>
      <c r="B6" s="285" t="s">
        <v>2</v>
      </c>
      <c r="C6" s="285" t="s">
        <v>77</v>
      </c>
      <c r="D6" s="184" t="s">
        <v>99</v>
      </c>
      <c r="E6" s="184" t="s">
        <v>95</v>
      </c>
      <c r="F6" s="215" t="s">
        <v>58</v>
      </c>
      <c r="G6" s="289"/>
      <c r="H6" s="289"/>
      <c r="I6" s="289"/>
      <c r="J6" s="290"/>
      <c r="K6" s="211" t="s">
        <v>245</v>
      </c>
    </row>
    <row r="7" spans="1:11" s="18" customFormat="1" ht="20.25" customHeight="1">
      <c r="A7" s="185"/>
      <c r="B7" s="286"/>
      <c r="C7" s="286"/>
      <c r="D7" s="185"/>
      <c r="E7" s="184"/>
      <c r="F7" s="184" t="s">
        <v>72</v>
      </c>
      <c r="G7" s="184" t="s">
        <v>5</v>
      </c>
      <c r="H7" s="184"/>
      <c r="I7" s="184"/>
      <c r="J7" s="184" t="s">
        <v>73</v>
      </c>
      <c r="K7" s="180"/>
    </row>
    <row r="8" spans="1:11" s="18" customFormat="1" ht="37.5" customHeight="1">
      <c r="A8" s="185"/>
      <c r="B8" s="287"/>
      <c r="C8" s="287"/>
      <c r="D8" s="185"/>
      <c r="E8" s="184"/>
      <c r="F8" s="184"/>
      <c r="G8" s="13" t="s">
        <v>69</v>
      </c>
      <c r="H8" s="13" t="s">
        <v>70</v>
      </c>
      <c r="I8" s="13" t="s">
        <v>96</v>
      </c>
      <c r="J8" s="184"/>
      <c r="K8" s="291"/>
    </row>
    <row r="9" spans="1:11" ht="9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s="19" customFormat="1" ht="19.5" customHeight="1">
      <c r="A10" s="76" t="s">
        <v>160</v>
      </c>
      <c r="B10" s="76"/>
      <c r="C10" s="76"/>
      <c r="D10" s="85">
        <f>D11</f>
        <v>74387</v>
      </c>
      <c r="E10" s="85">
        <f aca="true" t="shared" si="0" ref="E10:K10">E11</f>
        <v>74387</v>
      </c>
      <c r="F10" s="85">
        <f t="shared" si="0"/>
        <v>74387</v>
      </c>
      <c r="G10" s="85">
        <f t="shared" si="0"/>
        <v>62798</v>
      </c>
      <c r="H10" s="85">
        <f t="shared" si="0"/>
        <v>11589</v>
      </c>
      <c r="I10" s="85">
        <f t="shared" si="0"/>
        <v>0</v>
      </c>
      <c r="J10" s="85">
        <f t="shared" si="0"/>
        <v>0</v>
      </c>
      <c r="K10" s="85">
        <f t="shared" si="0"/>
        <v>310</v>
      </c>
    </row>
    <row r="11" spans="1:11" ht="19.5" customHeight="1">
      <c r="A11" s="176"/>
      <c r="B11" s="1" t="s">
        <v>123</v>
      </c>
      <c r="C11" s="1"/>
      <c r="D11" s="86">
        <f>SUM(D12:D17)</f>
        <v>74387</v>
      </c>
      <c r="E11" s="86">
        <f aca="true" t="shared" si="1" ref="E11:K11">SUM(E12:E17)</f>
        <v>74387</v>
      </c>
      <c r="F11" s="86">
        <f t="shared" si="1"/>
        <v>74387</v>
      </c>
      <c r="G11" s="86">
        <f t="shared" si="1"/>
        <v>62798</v>
      </c>
      <c r="H11" s="86">
        <f t="shared" si="1"/>
        <v>11589</v>
      </c>
      <c r="I11" s="86">
        <f t="shared" si="1"/>
        <v>0</v>
      </c>
      <c r="J11" s="86">
        <f t="shared" si="1"/>
        <v>0</v>
      </c>
      <c r="K11" s="86">
        <f t="shared" si="1"/>
        <v>310</v>
      </c>
    </row>
    <row r="12" spans="1:11" ht="19.5" customHeight="1">
      <c r="A12" s="178"/>
      <c r="B12" s="176"/>
      <c r="C12" s="1" t="s">
        <v>148</v>
      </c>
      <c r="D12" s="86">
        <v>74387</v>
      </c>
      <c r="E12" s="86"/>
      <c r="F12" s="86"/>
      <c r="G12" s="86"/>
      <c r="H12" s="86"/>
      <c r="I12" s="86"/>
      <c r="J12" s="86"/>
      <c r="K12" s="86"/>
    </row>
    <row r="13" spans="1:11" ht="19.5" customHeight="1">
      <c r="A13" s="178"/>
      <c r="B13" s="178"/>
      <c r="C13" s="1" t="s">
        <v>154</v>
      </c>
      <c r="D13" s="86"/>
      <c r="E13" s="86"/>
      <c r="F13" s="86"/>
      <c r="G13" s="86"/>
      <c r="H13" s="86"/>
      <c r="I13" s="86"/>
      <c r="J13" s="86"/>
      <c r="K13" s="86">
        <v>310</v>
      </c>
    </row>
    <row r="14" spans="1:11" ht="19.5" customHeight="1">
      <c r="A14" s="178"/>
      <c r="B14" s="178"/>
      <c r="C14" s="1" t="s">
        <v>386</v>
      </c>
      <c r="D14" s="86"/>
      <c r="E14" s="86">
        <f>F14+J14</f>
        <v>57900</v>
      </c>
      <c r="F14" s="86">
        <v>57900</v>
      </c>
      <c r="G14" s="86">
        <f>F14</f>
        <v>57900</v>
      </c>
      <c r="H14" s="86"/>
      <c r="I14" s="86"/>
      <c r="J14" s="86"/>
      <c r="K14" s="86"/>
    </row>
    <row r="15" spans="1:11" ht="19.5" customHeight="1">
      <c r="A15" s="178"/>
      <c r="B15" s="178"/>
      <c r="C15" s="1" t="s">
        <v>387</v>
      </c>
      <c r="D15" s="86"/>
      <c r="E15" s="86">
        <f>F15+J15</f>
        <v>4898</v>
      </c>
      <c r="F15" s="86">
        <v>4898</v>
      </c>
      <c r="G15" s="86">
        <f>F15</f>
        <v>4898</v>
      </c>
      <c r="H15" s="86"/>
      <c r="I15" s="86"/>
      <c r="J15" s="86"/>
      <c r="K15" s="86"/>
    </row>
    <row r="16" spans="1:11" ht="19.5" customHeight="1">
      <c r="A16" s="178"/>
      <c r="B16" s="178"/>
      <c r="C16" s="1" t="s">
        <v>302</v>
      </c>
      <c r="D16" s="86"/>
      <c r="E16" s="86">
        <f>F16+J16</f>
        <v>10183</v>
      </c>
      <c r="F16" s="86">
        <v>10183</v>
      </c>
      <c r="G16" s="86"/>
      <c r="H16" s="86">
        <f>F16</f>
        <v>10183</v>
      </c>
      <c r="I16" s="86"/>
      <c r="J16" s="86"/>
      <c r="K16" s="86"/>
    </row>
    <row r="17" spans="1:11" ht="19.5" customHeight="1">
      <c r="A17" s="177"/>
      <c r="B17" s="177"/>
      <c r="C17" s="83" t="s">
        <v>304</v>
      </c>
      <c r="D17" s="87"/>
      <c r="E17" s="87">
        <f>F17+J17</f>
        <v>1406</v>
      </c>
      <c r="F17" s="87">
        <v>1406</v>
      </c>
      <c r="G17" s="87"/>
      <c r="H17" s="87">
        <f>F17</f>
        <v>1406</v>
      </c>
      <c r="I17" s="87"/>
      <c r="J17" s="87"/>
      <c r="K17" s="87"/>
    </row>
    <row r="18" spans="1:11" s="19" customFormat="1" ht="19.5" customHeight="1">
      <c r="A18" s="21">
        <v>751</v>
      </c>
      <c r="B18" s="21"/>
      <c r="C18" s="76"/>
      <c r="D18" s="85">
        <f>D19</f>
        <v>1100</v>
      </c>
      <c r="E18" s="85">
        <f aca="true" t="shared" si="2" ref="E18:K18">E19</f>
        <v>1100</v>
      </c>
      <c r="F18" s="85">
        <f t="shared" si="2"/>
        <v>1100</v>
      </c>
      <c r="G18" s="85">
        <f t="shared" si="2"/>
        <v>550</v>
      </c>
      <c r="H18" s="85">
        <f t="shared" si="2"/>
        <v>97</v>
      </c>
      <c r="I18" s="85">
        <f t="shared" si="2"/>
        <v>0</v>
      </c>
      <c r="J18" s="85">
        <f t="shared" si="2"/>
        <v>0</v>
      </c>
      <c r="K18" s="85">
        <f t="shared" si="2"/>
        <v>0</v>
      </c>
    </row>
    <row r="19" spans="1:11" ht="19.5" customHeight="1">
      <c r="A19" s="176"/>
      <c r="B19" s="1" t="s">
        <v>129</v>
      </c>
      <c r="C19" s="1"/>
      <c r="D19" s="86">
        <f>SUM(D20:D24)</f>
        <v>1100</v>
      </c>
      <c r="E19" s="86">
        <f aca="true" t="shared" si="3" ref="E19:K19">SUM(E20:E24)</f>
        <v>1100</v>
      </c>
      <c r="F19" s="86">
        <f t="shared" si="3"/>
        <v>1100</v>
      </c>
      <c r="G19" s="86">
        <f t="shared" si="3"/>
        <v>550</v>
      </c>
      <c r="H19" s="86">
        <f t="shared" si="3"/>
        <v>97</v>
      </c>
      <c r="I19" s="86">
        <f t="shared" si="3"/>
        <v>0</v>
      </c>
      <c r="J19" s="86">
        <f t="shared" si="3"/>
        <v>0</v>
      </c>
      <c r="K19" s="86">
        <f t="shared" si="3"/>
        <v>0</v>
      </c>
    </row>
    <row r="20" spans="1:11" ht="19.5" customHeight="1">
      <c r="A20" s="178"/>
      <c r="B20" s="176"/>
      <c r="C20" s="1" t="s">
        <v>148</v>
      </c>
      <c r="D20" s="86">
        <v>1100</v>
      </c>
      <c r="E20" s="86">
        <f>F20+J20</f>
        <v>0</v>
      </c>
      <c r="F20" s="86"/>
      <c r="G20" s="86"/>
      <c r="H20" s="86"/>
      <c r="I20" s="86"/>
      <c r="J20" s="86"/>
      <c r="K20" s="86"/>
    </row>
    <row r="21" spans="1:11" ht="19.5" customHeight="1">
      <c r="A21" s="178"/>
      <c r="B21" s="178"/>
      <c r="C21" s="1" t="s">
        <v>302</v>
      </c>
      <c r="D21" s="86"/>
      <c r="E21" s="86">
        <f>F21+J21</f>
        <v>83</v>
      </c>
      <c r="F21" s="86">
        <v>83</v>
      </c>
      <c r="G21" s="86"/>
      <c r="H21" s="86">
        <f>F21</f>
        <v>83</v>
      </c>
      <c r="I21" s="86"/>
      <c r="J21" s="86"/>
      <c r="K21" s="86"/>
    </row>
    <row r="22" spans="1:11" ht="19.5" customHeight="1">
      <c r="A22" s="178"/>
      <c r="B22" s="178"/>
      <c r="C22" s="1" t="s">
        <v>304</v>
      </c>
      <c r="D22" s="86"/>
      <c r="E22" s="86">
        <f>F22+J22</f>
        <v>14</v>
      </c>
      <c r="F22" s="86">
        <v>14</v>
      </c>
      <c r="G22" s="86"/>
      <c r="H22" s="86">
        <f>F22</f>
        <v>14</v>
      </c>
      <c r="I22" s="86"/>
      <c r="J22" s="86"/>
      <c r="K22" s="86"/>
    </row>
    <row r="23" spans="1:11" ht="19.5" customHeight="1">
      <c r="A23" s="178"/>
      <c r="B23" s="178"/>
      <c r="C23" s="1" t="s">
        <v>306</v>
      </c>
      <c r="D23" s="86"/>
      <c r="E23" s="86">
        <f>F23+J23</f>
        <v>550</v>
      </c>
      <c r="F23" s="86">
        <v>550</v>
      </c>
      <c r="G23" s="86">
        <f>F23</f>
        <v>550</v>
      </c>
      <c r="H23" s="86"/>
      <c r="I23" s="86"/>
      <c r="J23" s="86"/>
      <c r="K23" s="86"/>
    </row>
    <row r="24" spans="1:11" ht="19.5" customHeight="1">
      <c r="A24" s="177"/>
      <c r="B24" s="177"/>
      <c r="C24" s="83" t="s">
        <v>388</v>
      </c>
      <c r="D24" s="87"/>
      <c r="E24" s="87">
        <f>F24+J24</f>
        <v>453</v>
      </c>
      <c r="F24" s="87">
        <v>453</v>
      </c>
      <c r="G24" s="87"/>
      <c r="H24" s="87"/>
      <c r="I24" s="87"/>
      <c r="J24" s="87"/>
      <c r="K24" s="87"/>
    </row>
    <row r="25" spans="1:11" s="19" customFormat="1" ht="19.5" customHeight="1">
      <c r="A25" s="21">
        <v>852</v>
      </c>
      <c r="B25" s="21"/>
      <c r="C25" s="76"/>
      <c r="D25" s="85">
        <f aca="true" t="shared" si="4" ref="D25:K25">D26+D36</f>
        <v>1239321</v>
      </c>
      <c r="E25" s="85">
        <f t="shared" si="4"/>
        <v>1239321</v>
      </c>
      <c r="F25" s="85">
        <f t="shared" si="4"/>
        <v>1239321</v>
      </c>
      <c r="G25" s="85">
        <f t="shared" si="4"/>
        <v>30253</v>
      </c>
      <c r="H25" s="85">
        <f t="shared" si="4"/>
        <v>6023</v>
      </c>
      <c r="I25" s="85">
        <f t="shared" si="4"/>
        <v>1189106</v>
      </c>
      <c r="J25" s="85">
        <f t="shared" si="4"/>
        <v>0</v>
      </c>
      <c r="K25" s="85">
        <f t="shared" si="4"/>
        <v>25000</v>
      </c>
    </row>
    <row r="26" spans="1:11" ht="19.5" customHeight="1">
      <c r="A26" s="176"/>
      <c r="B26" s="1" t="s">
        <v>137</v>
      </c>
      <c r="C26" s="1"/>
      <c r="D26" s="88">
        <f aca="true" t="shared" si="5" ref="D26:K26">SUM(D27:D28,D30:D35)</f>
        <v>1225882</v>
      </c>
      <c r="E26" s="88">
        <f t="shared" si="5"/>
        <v>1225882</v>
      </c>
      <c r="F26" s="88">
        <f t="shared" si="5"/>
        <v>1225882</v>
      </c>
      <c r="G26" s="88">
        <f t="shared" si="5"/>
        <v>30253</v>
      </c>
      <c r="H26" s="88">
        <f t="shared" si="5"/>
        <v>6023</v>
      </c>
      <c r="I26" s="88">
        <f t="shared" si="5"/>
        <v>1189106</v>
      </c>
      <c r="J26" s="88">
        <f t="shared" si="5"/>
        <v>0</v>
      </c>
      <c r="K26" s="86">
        <f t="shared" si="5"/>
        <v>25000</v>
      </c>
    </row>
    <row r="27" spans="1:11" ht="19.5" customHeight="1">
      <c r="A27" s="178"/>
      <c r="B27" s="176"/>
      <c r="C27" s="1" t="s">
        <v>148</v>
      </c>
      <c r="D27" s="88">
        <v>1225882</v>
      </c>
      <c r="E27" s="86">
        <f>F27+J27</f>
        <v>0</v>
      </c>
      <c r="F27" s="89"/>
      <c r="G27" s="86"/>
      <c r="H27" s="86"/>
      <c r="I27" s="86"/>
      <c r="J27" s="86"/>
      <c r="K27" s="86"/>
    </row>
    <row r="28" spans="1:11" ht="19.5" customHeight="1">
      <c r="A28" s="177"/>
      <c r="B28" s="177"/>
      <c r="C28" s="9" t="s">
        <v>154</v>
      </c>
      <c r="D28" s="90"/>
      <c r="E28" s="92"/>
      <c r="F28" s="91"/>
      <c r="G28" s="92"/>
      <c r="H28" s="92"/>
      <c r="I28" s="92"/>
      <c r="J28" s="92"/>
      <c r="K28" s="92">
        <v>25000</v>
      </c>
    </row>
    <row r="29" spans="1:11" ht="11.25" customHeight="1">
      <c r="A29" s="14">
        <v>1</v>
      </c>
      <c r="B29" s="14">
        <v>2</v>
      </c>
      <c r="C29" s="14">
        <v>3</v>
      </c>
      <c r="D29" s="14">
        <v>4</v>
      </c>
      <c r="E29" s="14">
        <v>5</v>
      </c>
      <c r="F29" s="14">
        <v>6</v>
      </c>
      <c r="G29" s="14">
        <v>7</v>
      </c>
      <c r="H29" s="14">
        <v>8</v>
      </c>
      <c r="I29" s="14">
        <v>9</v>
      </c>
      <c r="J29" s="14">
        <v>10</v>
      </c>
      <c r="K29" s="14">
        <v>11</v>
      </c>
    </row>
    <row r="30" spans="1:11" ht="19.5" customHeight="1">
      <c r="A30" s="173"/>
      <c r="B30" s="179"/>
      <c r="C30" s="84" t="s">
        <v>389</v>
      </c>
      <c r="D30" s="94"/>
      <c r="E30" s="95">
        <f aca="true" t="shared" si="6" ref="E30:E35">F30+J30</f>
        <v>1189106</v>
      </c>
      <c r="F30" s="96">
        <v>1189106</v>
      </c>
      <c r="G30" s="95"/>
      <c r="H30" s="95"/>
      <c r="I30" s="95">
        <f>F30</f>
        <v>1189106</v>
      </c>
      <c r="J30" s="95"/>
      <c r="K30" s="95"/>
    </row>
    <row r="31" spans="1:11" ht="19.5" customHeight="1">
      <c r="A31" s="178"/>
      <c r="B31" s="178"/>
      <c r="C31" s="1" t="s">
        <v>386</v>
      </c>
      <c r="D31" s="88"/>
      <c r="E31" s="86">
        <f t="shared" si="6"/>
        <v>26245</v>
      </c>
      <c r="F31" s="89">
        <v>26245</v>
      </c>
      <c r="G31" s="86">
        <f>F31</f>
        <v>26245</v>
      </c>
      <c r="H31" s="86"/>
      <c r="I31" s="86"/>
      <c r="J31" s="86"/>
      <c r="K31" s="86"/>
    </row>
    <row r="32" spans="1:11" ht="19.5" customHeight="1">
      <c r="A32" s="178"/>
      <c r="B32" s="178"/>
      <c r="C32" s="1" t="s">
        <v>387</v>
      </c>
      <c r="D32" s="88"/>
      <c r="E32" s="86">
        <f t="shared" si="6"/>
        <v>4008</v>
      </c>
      <c r="F32" s="89">
        <v>4008</v>
      </c>
      <c r="G32" s="86">
        <f>F32</f>
        <v>4008</v>
      </c>
      <c r="H32" s="86"/>
      <c r="I32" s="86"/>
      <c r="J32" s="86"/>
      <c r="K32" s="86"/>
    </row>
    <row r="33" spans="1:11" ht="19.5" customHeight="1">
      <c r="A33" s="178"/>
      <c r="B33" s="178"/>
      <c r="C33" s="1" t="s">
        <v>302</v>
      </c>
      <c r="D33" s="88"/>
      <c r="E33" s="86">
        <f t="shared" si="6"/>
        <v>5282</v>
      </c>
      <c r="F33" s="89">
        <v>5282</v>
      </c>
      <c r="G33" s="86"/>
      <c r="H33" s="86">
        <f>F33</f>
        <v>5282</v>
      </c>
      <c r="I33" s="86"/>
      <c r="J33" s="86"/>
      <c r="K33" s="86"/>
    </row>
    <row r="34" spans="1:11" ht="19.5" customHeight="1">
      <c r="A34" s="178"/>
      <c r="B34" s="178"/>
      <c r="C34" s="1" t="s">
        <v>304</v>
      </c>
      <c r="D34" s="88"/>
      <c r="E34" s="86">
        <f t="shared" si="6"/>
        <v>741</v>
      </c>
      <c r="F34" s="89">
        <v>741</v>
      </c>
      <c r="G34" s="86"/>
      <c r="H34" s="86">
        <f>F34</f>
        <v>741</v>
      </c>
      <c r="I34" s="86"/>
      <c r="J34" s="86"/>
      <c r="K34" s="86"/>
    </row>
    <row r="35" spans="1:11" ht="19.5" customHeight="1">
      <c r="A35" s="178"/>
      <c r="B35" s="178"/>
      <c r="C35" s="1" t="s">
        <v>308</v>
      </c>
      <c r="D35" s="88"/>
      <c r="E35" s="86">
        <f t="shared" si="6"/>
        <v>500</v>
      </c>
      <c r="F35" s="89">
        <v>500</v>
      </c>
      <c r="G35" s="86"/>
      <c r="H35" s="86"/>
      <c r="I35" s="86"/>
      <c r="J35" s="86"/>
      <c r="K35" s="86"/>
    </row>
    <row r="36" spans="1:11" ht="19.5" customHeight="1">
      <c r="A36" s="178"/>
      <c r="B36" s="1" t="s">
        <v>138</v>
      </c>
      <c r="C36" s="1"/>
      <c r="D36" s="88">
        <f>SUM(D37:D38)</f>
        <v>13439</v>
      </c>
      <c r="E36" s="88">
        <f aca="true" t="shared" si="7" ref="E36:K36">SUM(E37:E38)</f>
        <v>13439</v>
      </c>
      <c r="F36" s="88">
        <f t="shared" si="7"/>
        <v>13439</v>
      </c>
      <c r="G36" s="88">
        <f t="shared" si="7"/>
        <v>0</v>
      </c>
      <c r="H36" s="88">
        <f t="shared" si="7"/>
        <v>0</v>
      </c>
      <c r="I36" s="88">
        <f t="shared" si="7"/>
        <v>0</v>
      </c>
      <c r="J36" s="88">
        <f t="shared" si="7"/>
        <v>0</v>
      </c>
      <c r="K36" s="86">
        <f t="shared" si="7"/>
        <v>0</v>
      </c>
    </row>
    <row r="37" spans="1:11" ht="19.5" customHeight="1">
      <c r="A37" s="178"/>
      <c r="B37" s="176"/>
      <c r="C37" s="1" t="s">
        <v>148</v>
      </c>
      <c r="D37" s="88">
        <v>13439</v>
      </c>
      <c r="E37" s="86">
        <f>F37+J37</f>
        <v>0</v>
      </c>
      <c r="F37" s="89"/>
      <c r="G37" s="86"/>
      <c r="H37" s="86"/>
      <c r="I37" s="86"/>
      <c r="J37" s="86"/>
      <c r="K37" s="86"/>
    </row>
    <row r="38" spans="1:11" ht="19.5" customHeight="1">
      <c r="A38" s="177"/>
      <c r="B38" s="177"/>
      <c r="C38" s="9" t="s">
        <v>390</v>
      </c>
      <c r="D38" s="90"/>
      <c r="E38" s="86">
        <f>F38+J38</f>
        <v>13439</v>
      </c>
      <c r="F38" s="91">
        <v>13439</v>
      </c>
      <c r="G38" s="92"/>
      <c r="H38" s="92"/>
      <c r="I38" s="92"/>
      <c r="J38" s="92"/>
      <c r="K38" s="92"/>
    </row>
    <row r="39" spans="1:11" s="19" customFormat="1" ht="19.5" customHeight="1">
      <c r="A39" s="282" t="s">
        <v>76</v>
      </c>
      <c r="B39" s="283"/>
      <c r="C39" s="284"/>
      <c r="D39" s="93">
        <f>D10+D18+D25</f>
        <v>1314808</v>
      </c>
      <c r="E39" s="93">
        <f aca="true" t="shared" si="8" ref="E39:K39">E10+E18+E25</f>
        <v>1314808</v>
      </c>
      <c r="F39" s="93">
        <f t="shared" si="8"/>
        <v>1314808</v>
      </c>
      <c r="G39" s="93">
        <f t="shared" si="8"/>
        <v>93601</v>
      </c>
      <c r="H39" s="93">
        <f t="shared" si="8"/>
        <v>17709</v>
      </c>
      <c r="I39" s="93">
        <f t="shared" si="8"/>
        <v>1189106</v>
      </c>
      <c r="J39" s="93">
        <f t="shared" si="8"/>
        <v>0</v>
      </c>
      <c r="K39" s="93">
        <f t="shared" si="8"/>
        <v>25310</v>
      </c>
    </row>
    <row r="42" ht="12.75">
      <c r="A42" s="15"/>
    </row>
  </sheetData>
  <sheetProtection/>
  <mergeCells count="25">
    <mergeCell ref="A26:A28"/>
    <mergeCell ref="B27:B28"/>
    <mergeCell ref="A30:A38"/>
    <mergeCell ref="B30:B35"/>
    <mergeCell ref="B37:B38"/>
    <mergeCell ref="J7:J8"/>
    <mergeCell ref="F7:F8"/>
    <mergeCell ref="A4:K4"/>
    <mergeCell ref="H1:K1"/>
    <mergeCell ref="H2:K2"/>
    <mergeCell ref="H3:K3"/>
    <mergeCell ref="F6:J6"/>
    <mergeCell ref="K6:K8"/>
    <mergeCell ref="J5:K5"/>
    <mergeCell ref="G7:I7"/>
    <mergeCell ref="A39:C39"/>
    <mergeCell ref="D6:D8"/>
    <mergeCell ref="E6:E8"/>
    <mergeCell ref="A6:A8"/>
    <mergeCell ref="B6:B8"/>
    <mergeCell ref="C6:C8"/>
    <mergeCell ref="A11:A17"/>
    <mergeCell ref="B12:B17"/>
    <mergeCell ref="A19:A24"/>
    <mergeCell ref="B20:B24"/>
  </mergeCells>
  <printOptions horizontalCentered="1"/>
  <pageMargins left="0.5511811023622047" right="0.5511811023622047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7.25390625" style="10" customWidth="1"/>
    <col min="2" max="2" width="9.00390625" style="10" customWidth="1"/>
    <col min="3" max="3" width="7.75390625" style="10" customWidth="1"/>
    <col min="4" max="4" width="16.125" style="10" customWidth="1"/>
    <col min="5" max="5" width="14.125" style="10" customWidth="1"/>
    <col min="6" max="6" width="14.375" style="10" customWidth="1"/>
    <col min="7" max="7" width="12.625" style="10" customWidth="1"/>
    <col min="8" max="8" width="11.375" style="17" customWidth="1"/>
    <col min="9" max="9" width="12.75390625" style="17" customWidth="1"/>
    <col min="10" max="10" width="14.25390625" style="17" customWidth="1"/>
    <col min="11" max="79" width="9.125" style="17" customWidth="1"/>
    <col min="80" max="16384" width="9.125" style="10" customWidth="1"/>
  </cols>
  <sheetData>
    <row r="1" spans="8:10" ht="12.75">
      <c r="H1" s="181" t="s">
        <v>252</v>
      </c>
      <c r="I1" s="181"/>
      <c r="J1" s="181"/>
    </row>
    <row r="2" spans="8:10" ht="12.75">
      <c r="H2" s="181" t="s">
        <v>473</v>
      </c>
      <c r="I2" s="181"/>
      <c r="J2" s="181"/>
    </row>
    <row r="3" spans="8:10" ht="12.75">
      <c r="H3" s="181" t="s">
        <v>472</v>
      </c>
      <c r="I3" s="181"/>
      <c r="J3" s="181"/>
    </row>
    <row r="4" spans="1:10" ht="34.5" customHeight="1">
      <c r="A4" s="190" t="s">
        <v>423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0:79" ht="14.25" customHeight="1">
      <c r="J5" s="11" t="s">
        <v>33</v>
      </c>
      <c r="BX5" s="10"/>
      <c r="BY5" s="10"/>
      <c r="BZ5" s="10"/>
      <c r="CA5" s="10"/>
    </row>
    <row r="6" spans="1:79" ht="18" customHeight="1">
      <c r="A6" s="285" t="s">
        <v>1</v>
      </c>
      <c r="B6" s="285" t="s">
        <v>2</v>
      </c>
      <c r="C6" s="285" t="s">
        <v>77</v>
      </c>
      <c r="D6" s="211" t="s">
        <v>100</v>
      </c>
      <c r="E6" s="211" t="s">
        <v>95</v>
      </c>
      <c r="F6" s="215" t="s">
        <v>58</v>
      </c>
      <c r="G6" s="216"/>
      <c r="H6" s="216"/>
      <c r="I6" s="216"/>
      <c r="J6" s="217"/>
      <c r="BX6" s="10"/>
      <c r="BY6" s="10"/>
      <c r="BZ6" s="10"/>
      <c r="CA6" s="10"/>
    </row>
    <row r="7" spans="1:79" ht="16.5" customHeight="1">
      <c r="A7" s="286"/>
      <c r="B7" s="286"/>
      <c r="C7" s="286"/>
      <c r="D7" s="212"/>
      <c r="E7" s="212"/>
      <c r="F7" s="211" t="s">
        <v>72</v>
      </c>
      <c r="G7" s="215" t="s">
        <v>5</v>
      </c>
      <c r="H7" s="216"/>
      <c r="I7" s="217"/>
      <c r="J7" s="211" t="s">
        <v>73</v>
      </c>
      <c r="BX7" s="10"/>
      <c r="BY7" s="10"/>
      <c r="BZ7" s="10"/>
      <c r="CA7" s="10"/>
    </row>
    <row r="8" spans="1:79" ht="36" customHeight="1">
      <c r="A8" s="287"/>
      <c r="B8" s="287"/>
      <c r="C8" s="287"/>
      <c r="D8" s="293"/>
      <c r="E8" s="293"/>
      <c r="F8" s="293"/>
      <c r="G8" s="13" t="s">
        <v>69</v>
      </c>
      <c r="H8" s="13" t="s">
        <v>70</v>
      </c>
      <c r="I8" s="13" t="s">
        <v>71</v>
      </c>
      <c r="J8" s="293"/>
      <c r="BX8" s="10"/>
      <c r="BY8" s="10"/>
      <c r="BZ8" s="10"/>
      <c r="CA8" s="10"/>
    </row>
    <row r="9" spans="1:75" s="29" customFormat="1" ht="12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</row>
    <row r="10" spans="1:75" s="29" customFormat="1" ht="20.25" customHeight="1">
      <c r="A10" s="21">
        <v>801</v>
      </c>
      <c r="B10" s="21"/>
      <c r="C10" s="21"/>
      <c r="D10" s="4">
        <f>D11</f>
        <v>18700</v>
      </c>
      <c r="E10" s="4">
        <f aca="true" t="shared" si="0" ref="E10:J10">E11</f>
        <v>18700</v>
      </c>
      <c r="F10" s="4">
        <f t="shared" si="0"/>
        <v>18700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</row>
    <row r="11" spans="1:75" s="29" customFormat="1" ht="20.25" customHeight="1">
      <c r="A11" s="175"/>
      <c r="B11" s="3">
        <v>80101</v>
      </c>
      <c r="C11" s="3"/>
      <c r="D11" s="5">
        <f>SUM(D12:D13)</f>
        <v>18700</v>
      </c>
      <c r="E11" s="5">
        <f aca="true" t="shared" si="1" ref="E11:J11">SUM(E12:E13)</f>
        <v>18700</v>
      </c>
      <c r="F11" s="5">
        <f t="shared" si="1"/>
        <v>18700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9" ht="20.25" customHeight="1">
      <c r="A12" s="178"/>
      <c r="B12" s="175"/>
      <c r="C12" s="3">
        <v>2310</v>
      </c>
      <c r="D12" s="5">
        <v>18700</v>
      </c>
      <c r="E12" s="5"/>
      <c r="F12" s="5"/>
      <c r="G12" s="5"/>
      <c r="H12" s="5"/>
      <c r="I12" s="5"/>
      <c r="J12" s="5"/>
      <c r="BX12" s="10"/>
      <c r="BY12" s="10"/>
      <c r="BZ12" s="10"/>
      <c r="CA12" s="10"/>
    </row>
    <row r="13" spans="1:75" s="29" customFormat="1" ht="18.75" customHeight="1">
      <c r="A13" s="178"/>
      <c r="B13" s="178"/>
      <c r="C13" s="2">
        <v>4300</v>
      </c>
      <c r="D13" s="6"/>
      <c r="E13" s="6">
        <f>F13+J13</f>
        <v>18700</v>
      </c>
      <c r="F13" s="6">
        <v>18700</v>
      </c>
      <c r="G13" s="6"/>
      <c r="H13" s="6"/>
      <c r="I13" s="6"/>
      <c r="J13" s="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 s="29" customFormat="1" ht="20.25" customHeight="1">
      <c r="A14" s="21">
        <v>750</v>
      </c>
      <c r="B14" s="21"/>
      <c r="C14" s="21"/>
      <c r="D14" s="4">
        <f>D15</f>
        <v>0</v>
      </c>
      <c r="E14" s="4">
        <f aca="true" t="shared" si="2" ref="E14:J14">E15</f>
        <v>20000</v>
      </c>
      <c r="F14" s="4">
        <f t="shared" si="2"/>
        <v>20000</v>
      </c>
      <c r="G14" s="4">
        <f t="shared" si="2"/>
        <v>0</v>
      </c>
      <c r="H14" s="4">
        <f t="shared" si="2"/>
        <v>0</v>
      </c>
      <c r="I14" s="4">
        <f t="shared" si="2"/>
        <v>20000</v>
      </c>
      <c r="J14" s="4">
        <f t="shared" si="2"/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 s="29" customFormat="1" ht="20.25" customHeight="1">
      <c r="A15" s="3"/>
      <c r="B15" s="3">
        <v>75095</v>
      </c>
      <c r="C15" s="3"/>
      <c r="D15" s="5">
        <f>D16</f>
        <v>0</v>
      </c>
      <c r="E15" s="5">
        <f aca="true" t="shared" si="3" ref="E15:J15">E16</f>
        <v>20000</v>
      </c>
      <c r="F15" s="5">
        <f t="shared" si="3"/>
        <v>20000</v>
      </c>
      <c r="G15" s="5">
        <f t="shared" si="3"/>
        <v>0</v>
      </c>
      <c r="H15" s="5">
        <f t="shared" si="3"/>
        <v>0</v>
      </c>
      <c r="I15" s="5">
        <f t="shared" si="3"/>
        <v>20000</v>
      </c>
      <c r="J15" s="5">
        <f t="shared" si="3"/>
        <v>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 s="29" customFormat="1" ht="20.25" customHeight="1">
      <c r="A16" s="22"/>
      <c r="B16" s="22"/>
      <c r="C16" s="22">
        <v>2320</v>
      </c>
      <c r="D16" s="27"/>
      <c r="E16" s="27">
        <f>F16+J16</f>
        <v>20000</v>
      </c>
      <c r="F16" s="27">
        <v>20000</v>
      </c>
      <c r="G16" s="27"/>
      <c r="H16" s="27"/>
      <c r="I16" s="27">
        <f>F16</f>
        <v>20000</v>
      </c>
      <c r="J16" s="2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 s="29" customFormat="1" ht="20.25" customHeight="1">
      <c r="A17" s="21">
        <v>921</v>
      </c>
      <c r="B17" s="21"/>
      <c r="C17" s="21"/>
      <c r="D17" s="4">
        <f>D18+D21</f>
        <v>4500</v>
      </c>
      <c r="E17" s="4">
        <f aca="true" t="shared" si="4" ref="E17:J17">E18+E21</f>
        <v>4500</v>
      </c>
      <c r="F17" s="4">
        <f t="shared" si="4"/>
        <v>4500</v>
      </c>
      <c r="G17" s="4">
        <f t="shared" si="4"/>
        <v>0</v>
      </c>
      <c r="H17" s="4">
        <f t="shared" si="4"/>
        <v>0</v>
      </c>
      <c r="I17" s="4">
        <f t="shared" si="4"/>
        <v>4500</v>
      </c>
      <c r="J17" s="4">
        <f t="shared" si="4"/>
        <v>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 s="29" customFormat="1" ht="20.25" customHeight="1">
      <c r="A18" s="175"/>
      <c r="B18" s="3">
        <v>92109</v>
      </c>
      <c r="C18" s="3"/>
      <c r="D18" s="5">
        <f>SUM(D19:D20)</f>
        <v>1500</v>
      </c>
      <c r="E18" s="5">
        <f aca="true" t="shared" si="5" ref="E18:J18">SUM(E19:E20)</f>
        <v>1500</v>
      </c>
      <c r="F18" s="5">
        <f t="shared" si="5"/>
        <v>1500</v>
      </c>
      <c r="G18" s="5">
        <f t="shared" si="5"/>
        <v>0</v>
      </c>
      <c r="H18" s="5">
        <f t="shared" si="5"/>
        <v>0</v>
      </c>
      <c r="I18" s="5">
        <f t="shared" si="5"/>
        <v>1500</v>
      </c>
      <c r="J18" s="5">
        <f t="shared" si="5"/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9" ht="20.25" customHeight="1">
      <c r="A19" s="178"/>
      <c r="B19" s="175"/>
      <c r="C19" s="3">
        <v>2320</v>
      </c>
      <c r="D19" s="5">
        <v>1500</v>
      </c>
      <c r="E19" s="5"/>
      <c r="F19" s="5"/>
      <c r="G19" s="5"/>
      <c r="H19" s="5"/>
      <c r="I19" s="5"/>
      <c r="J19" s="5"/>
      <c r="BX19" s="10"/>
      <c r="BY19" s="10"/>
      <c r="BZ19" s="10"/>
      <c r="CA19" s="10"/>
    </row>
    <row r="20" spans="1:79" ht="20.25" customHeight="1">
      <c r="A20" s="178"/>
      <c r="B20" s="294"/>
      <c r="C20" s="3">
        <v>2480</v>
      </c>
      <c r="D20" s="5"/>
      <c r="E20" s="5">
        <f>F20+J20</f>
        <v>1500</v>
      </c>
      <c r="F20" s="5">
        <v>1500</v>
      </c>
      <c r="G20" s="5"/>
      <c r="H20" s="5"/>
      <c r="I20" s="5">
        <f>E20</f>
        <v>1500</v>
      </c>
      <c r="J20" s="5"/>
      <c r="BX20" s="10"/>
      <c r="BY20" s="10"/>
      <c r="BZ20" s="10"/>
      <c r="CA20" s="10"/>
    </row>
    <row r="21" spans="1:79" ht="20.25" customHeight="1">
      <c r="A21" s="178"/>
      <c r="B21" s="3">
        <v>92116</v>
      </c>
      <c r="C21" s="3"/>
      <c r="D21" s="5">
        <f>SUM(D22:D23)</f>
        <v>3000</v>
      </c>
      <c r="E21" s="5">
        <f aca="true" t="shared" si="6" ref="E21:J21">SUM(E22:E23)</f>
        <v>3000</v>
      </c>
      <c r="F21" s="5">
        <f t="shared" si="6"/>
        <v>3000</v>
      </c>
      <c r="G21" s="5">
        <f t="shared" si="6"/>
        <v>0</v>
      </c>
      <c r="H21" s="5">
        <f t="shared" si="6"/>
        <v>0</v>
      </c>
      <c r="I21" s="5">
        <f t="shared" si="6"/>
        <v>3000</v>
      </c>
      <c r="J21" s="5">
        <f t="shared" si="6"/>
        <v>0</v>
      </c>
      <c r="BX21" s="10"/>
      <c r="BY21" s="10"/>
      <c r="BZ21" s="10"/>
      <c r="CA21" s="10"/>
    </row>
    <row r="22" spans="1:75" s="29" customFormat="1" ht="20.25" customHeight="1">
      <c r="A22" s="178"/>
      <c r="B22" s="175"/>
      <c r="C22" s="3">
        <v>2320</v>
      </c>
      <c r="D22" s="5">
        <v>3000</v>
      </c>
      <c r="E22" s="5">
        <f>F22+J22</f>
        <v>0</v>
      </c>
      <c r="F22" s="5"/>
      <c r="G22" s="5"/>
      <c r="H22" s="5"/>
      <c r="I22" s="5"/>
      <c r="J22" s="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s="29" customFormat="1" ht="20.25" customHeight="1">
      <c r="A23" s="177"/>
      <c r="B23" s="177"/>
      <c r="C23" s="2">
        <v>2480</v>
      </c>
      <c r="D23" s="6"/>
      <c r="E23" s="6">
        <f>F23+J23</f>
        <v>3000</v>
      </c>
      <c r="F23" s="6">
        <v>3000</v>
      </c>
      <c r="G23" s="6"/>
      <c r="H23" s="6"/>
      <c r="I23" s="6">
        <f>F23</f>
        <v>3000</v>
      </c>
      <c r="J23" s="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10" ht="20.25" customHeight="1">
      <c r="A24" s="282" t="s">
        <v>76</v>
      </c>
      <c r="B24" s="283"/>
      <c r="C24" s="284"/>
      <c r="D24" s="63">
        <f>D10+D17+D14</f>
        <v>23200</v>
      </c>
      <c r="E24" s="63">
        <f aca="true" t="shared" si="7" ref="E24:J24">E10+E17+E14</f>
        <v>43200</v>
      </c>
      <c r="F24" s="63">
        <f t="shared" si="7"/>
        <v>43200</v>
      </c>
      <c r="G24" s="63">
        <f t="shared" si="7"/>
        <v>0</v>
      </c>
      <c r="H24" s="63">
        <f t="shared" si="7"/>
        <v>0</v>
      </c>
      <c r="I24" s="63">
        <f t="shared" si="7"/>
        <v>24500</v>
      </c>
      <c r="J24" s="63">
        <f t="shared" si="7"/>
        <v>0</v>
      </c>
    </row>
  </sheetData>
  <sheetProtection/>
  <mergeCells count="19">
    <mergeCell ref="A24:C24"/>
    <mergeCell ref="A11:A13"/>
    <mergeCell ref="B12:B13"/>
    <mergeCell ref="A18:A23"/>
    <mergeCell ref="B19:B20"/>
    <mergeCell ref="B22:B23"/>
    <mergeCell ref="H1:J1"/>
    <mergeCell ref="H2:J2"/>
    <mergeCell ref="H3:J3"/>
    <mergeCell ref="A4:J4"/>
    <mergeCell ref="A6:A8"/>
    <mergeCell ref="G7:I7"/>
    <mergeCell ref="F7:F8"/>
    <mergeCell ref="F6:J6"/>
    <mergeCell ref="D6:D8"/>
    <mergeCell ref="C6:C8"/>
    <mergeCell ref="B6:B8"/>
    <mergeCell ref="E6:E8"/>
    <mergeCell ref="J7:J8"/>
  </mergeCells>
  <printOptions horizontalCentered="1"/>
  <pageMargins left="0" right="0" top="0.3937007874015748" bottom="0.3937007874015748" header="0.5118110236220472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10" bestFit="1" customWidth="1"/>
    <col min="2" max="2" width="41.25390625" style="10" customWidth="1"/>
    <col min="3" max="3" width="17.875" style="10" customWidth="1"/>
    <col min="4" max="4" width="16.75390625" style="10" customWidth="1"/>
    <col min="5" max="16384" width="9.125" style="10" customWidth="1"/>
  </cols>
  <sheetData>
    <row r="1" spans="3:7" ht="12.75">
      <c r="C1" s="191" t="s">
        <v>256</v>
      </c>
      <c r="D1" s="191"/>
      <c r="F1" s="191"/>
      <c r="G1" s="191"/>
    </row>
    <row r="2" spans="3:7" ht="12.75">
      <c r="C2" s="191" t="s">
        <v>471</v>
      </c>
      <c r="D2" s="191"/>
      <c r="F2" s="191"/>
      <c r="G2" s="191"/>
    </row>
    <row r="3" spans="3:7" ht="12.75">
      <c r="C3" s="191" t="s">
        <v>472</v>
      </c>
      <c r="D3" s="191"/>
      <c r="F3" s="191"/>
      <c r="G3" s="191"/>
    </row>
    <row r="4" spans="1:4" ht="15" customHeight="1">
      <c r="A4" s="297"/>
      <c r="B4" s="297"/>
      <c r="C4" s="297"/>
      <c r="D4" s="297"/>
    </row>
    <row r="5" spans="1:4" ht="15" customHeight="1">
      <c r="A5" s="182" t="s">
        <v>456</v>
      </c>
      <c r="B5" s="182"/>
      <c r="C5" s="182"/>
      <c r="D5" s="182"/>
    </row>
    <row r="7" ht="13.5" thickBot="1">
      <c r="D7" s="47" t="s">
        <v>33</v>
      </c>
    </row>
    <row r="8" spans="1:4" ht="12.75">
      <c r="A8" s="298" t="s">
        <v>84</v>
      </c>
      <c r="B8" s="298" t="s">
        <v>4</v>
      </c>
      <c r="C8" s="301" t="s">
        <v>385</v>
      </c>
      <c r="D8" s="298" t="s">
        <v>470</v>
      </c>
    </row>
    <row r="9" spans="1:4" ht="12.75">
      <c r="A9" s="299"/>
      <c r="B9" s="299"/>
      <c r="C9" s="302"/>
      <c r="D9" s="299"/>
    </row>
    <row r="10" spans="1:4" ht="13.5" thickBot="1">
      <c r="A10" s="300"/>
      <c r="B10" s="300"/>
      <c r="C10" s="303"/>
      <c r="D10" s="300"/>
    </row>
    <row r="11" spans="1:4" ht="9" customHeight="1" thickBot="1">
      <c r="A11" s="48">
        <v>1</v>
      </c>
      <c r="B11" s="48">
        <v>2</v>
      </c>
      <c r="C11" s="48">
        <v>3</v>
      </c>
      <c r="D11" s="48">
        <v>5</v>
      </c>
    </row>
    <row r="12" spans="1:4" ht="19.5" customHeight="1">
      <c r="A12" s="35" t="s">
        <v>7</v>
      </c>
      <c r="B12" s="36" t="s">
        <v>85</v>
      </c>
      <c r="C12" s="35"/>
      <c r="D12" s="44">
        <v>29109405</v>
      </c>
    </row>
    <row r="13" spans="1:4" ht="19.5" customHeight="1">
      <c r="A13" s="37" t="s">
        <v>8</v>
      </c>
      <c r="B13" s="38" t="s">
        <v>53</v>
      </c>
      <c r="C13" s="37"/>
      <c r="D13" s="45">
        <v>27421028</v>
      </c>
    </row>
    <row r="14" spans="1:4" ht="19.5" customHeight="1">
      <c r="A14" s="37"/>
      <c r="B14" s="38" t="s">
        <v>86</v>
      </c>
      <c r="C14" s="37"/>
      <c r="D14" s="45">
        <f>D12-D13</f>
        <v>1688377</v>
      </c>
    </row>
    <row r="15" spans="1:4" ht="19.5" customHeight="1" thickBot="1">
      <c r="A15" s="42"/>
      <c r="B15" s="43" t="s">
        <v>87</v>
      </c>
      <c r="C15" s="42"/>
      <c r="D15" s="46">
        <v>0</v>
      </c>
    </row>
    <row r="16" spans="1:4" ht="19.5" customHeight="1" thickBot="1">
      <c r="A16" s="34" t="s">
        <v>6</v>
      </c>
      <c r="B16" s="49" t="s">
        <v>88</v>
      </c>
      <c r="C16" s="50"/>
      <c r="D16" s="59">
        <f>D17-D27</f>
        <v>-1688377</v>
      </c>
    </row>
    <row r="17" spans="1:4" ht="19.5" customHeight="1" thickBot="1">
      <c r="A17" s="295" t="s">
        <v>18</v>
      </c>
      <c r="B17" s="296"/>
      <c r="C17" s="48"/>
      <c r="D17" s="60">
        <f>SUM(D18:D26)</f>
        <v>253451</v>
      </c>
    </row>
    <row r="18" spans="1:4" ht="19.5" customHeight="1">
      <c r="A18" s="39" t="s">
        <v>7</v>
      </c>
      <c r="B18" s="51" t="s">
        <v>12</v>
      </c>
      <c r="C18" s="39" t="s">
        <v>19</v>
      </c>
      <c r="D18" s="61">
        <v>253451</v>
      </c>
    </row>
    <row r="19" spans="1:4" ht="19.5" customHeight="1">
      <c r="A19" s="37" t="s">
        <v>8</v>
      </c>
      <c r="B19" s="38" t="s">
        <v>13</v>
      </c>
      <c r="C19" s="37" t="s">
        <v>19</v>
      </c>
      <c r="D19" s="45">
        <v>0</v>
      </c>
    </row>
    <row r="20" spans="1:4" ht="49.5" customHeight="1">
      <c r="A20" s="37" t="s">
        <v>9</v>
      </c>
      <c r="B20" s="52" t="s">
        <v>89</v>
      </c>
      <c r="C20" s="37" t="s">
        <v>39</v>
      </c>
      <c r="D20" s="45">
        <v>0</v>
      </c>
    </row>
    <row r="21" spans="1:4" ht="19.5" customHeight="1">
      <c r="A21" s="37" t="s">
        <v>0</v>
      </c>
      <c r="B21" s="38" t="s">
        <v>21</v>
      </c>
      <c r="C21" s="37" t="s">
        <v>40</v>
      </c>
      <c r="D21" s="45">
        <v>0</v>
      </c>
    </row>
    <row r="22" spans="1:4" ht="19.5" customHeight="1">
      <c r="A22" s="37" t="s">
        <v>11</v>
      </c>
      <c r="B22" s="38" t="s">
        <v>90</v>
      </c>
      <c r="C22" s="37" t="s">
        <v>41</v>
      </c>
      <c r="D22" s="45">
        <v>0</v>
      </c>
    </row>
    <row r="23" spans="1:4" ht="19.5" customHeight="1">
      <c r="A23" s="37" t="s">
        <v>14</v>
      </c>
      <c r="B23" s="38" t="s">
        <v>15</v>
      </c>
      <c r="C23" s="37" t="s">
        <v>20</v>
      </c>
      <c r="D23" s="45">
        <v>0</v>
      </c>
    </row>
    <row r="24" spans="1:4" ht="19.5" customHeight="1">
      <c r="A24" s="37" t="s">
        <v>17</v>
      </c>
      <c r="B24" s="38" t="s">
        <v>91</v>
      </c>
      <c r="C24" s="37" t="s">
        <v>24</v>
      </c>
      <c r="D24" s="45">
        <v>0</v>
      </c>
    </row>
    <row r="25" spans="1:4" ht="19.5" customHeight="1">
      <c r="A25" s="37" t="s">
        <v>23</v>
      </c>
      <c r="B25" s="38" t="s">
        <v>38</v>
      </c>
      <c r="C25" s="37" t="s">
        <v>92</v>
      </c>
      <c r="D25" s="45">
        <v>0</v>
      </c>
    </row>
    <row r="26" spans="1:4" ht="19.5" customHeight="1" thickBot="1">
      <c r="A26" s="35" t="s">
        <v>36</v>
      </c>
      <c r="B26" s="36" t="s">
        <v>37</v>
      </c>
      <c r="C26" s="35" t="s">
        <v>22</v>
      </c>
      <c r="D26" s="62">
        <v>0</v>
      </c>
    </row>
    <row r="27" spans="1:4" ht="19.5" customHeight="1" thickBot="1">
      <c r="A27" s="295" t="s">
        <v>93</v>
      </c>
      <c r="B27" s="296"/>
      <c r="C27" s="48"/>
      <c r="D27" s="60">
        <f>SUM(D28:D35)</f>
        <v>1941828</v>
      </c>
    </row>
    <row r="28" spans="1:4" ht="19.5" customHeight="1">
      <c r="A28" s="53" t="s">
        <v>7</v>
      </c>
      <c r="B28" s="54" t="s">
        <v>42</v>
      </c>
      <c r="C28" s="53" t="s">
        <v>26</v>
      </c>
      <c r="D28" s="61">
        <v>1941828</v>
      </c>
    </row>
    <row r="29" spans="1:4" ht="19.5" customHeight="1">
      <c r="A29" s="37" t="s">
        <v>8</v>
      </c>
      <c r="B29" s="38" t="s">
        <v>25</v>
      </c>
      <c r="C29" s="37" t="s">
        <v>26</v>
      </c>
      <c r="D29" s="45">
        <v>0</v>
      </c>
    </row>
    <row r="30" spans="1:4" ht="49.5" customHeight="1">
      <c r="A30" s="37" t="s">
        <v>9</v>
      </c>
      <c r="B30" s="52" t="s">
        <v>94</v>
      </c>
      <c r="C30" s="37" t="s">
        <v>46</v>
      </c>
      <c r="D30" s="45">
        <v>0</v>
      </c>
    </row>
    <row r="31" spans="1:4" ht="19.5" customHeight="1">
      <c r="A31" s="37" t="s">
        <v>0</v>
      </c>
      <c r="B31" s="38" t="s">
        <v>43</v>
      </c>
      <c r="C31" s="37" t="s">
        <v>34</v>
      </c>
      <c r="D31" s="45">
        <v>0</v>
      </c>
    </row>
    <row r="32" spans="1:4" ht="19.5" customHeight="1">
      <c r="A32" s="37" t="s">
        <v>11</v>
      </c>
      <c r="B32" s="38" t="s">
        <v>44</v>
      </c>
      <c r="C32" s="37" t="s">
        <v>28</v>
      </c>
      <c r="D32" s="45">
        <v>0</v>
      </c>
    </row>
    <row r="33" spans="1:4" ht="19.5" customHeight="1">
      <c r="A33" s="37" t="s">
        <v>14</v>
      </c>
      <c r="B33" s="38" t="s">
        <v>16</v>
      </c>
      <c r="C33" s="37" t="s">
        <v>29</v>
      </c>
      <c r="D33" s="45">
        <v>0</v>
      </c>
    </row>
    <row r="34" spans="1:4" ht="19.5" customHeight="1">
      <c r="A34" s="37" t="s">
        <v>17</v>
      </c>
      <c r="B34" s="41" t="s">
        <v>45</v>
      </c>
      <c r="C34" s="40" t="s">
        <v>30</v>
      </c>
      <c r="D34" s="45">
        <v>0</v>
      </c>
    </row>
    <row r="35" spans="1:4" ht="19.5" customHeight="1" thickBot="1">
      <c r="A35" s="55" t="s">
        <v>23</v>
      </c>
      <c r="B35" s="56" t="s">
        <v>31</v>
      </c>
      <c r="C35" s="55" t="s">
        <v>27</v>
      </c>
      <c r="D35" s="62">
        <v>0</v>
      </c>
    </row>
    <row r="36" spans="1:4" ht="19.5" customHeight="1">
      <c r="A36" s="57"/>
      <c r="B36" s="58"/>
      <c r="C36" s="58"/>
      <c r="D36" s="5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</sheetData>
  <sheetProtection/>
  <mergeCells count="14">
    <mergeCell ref="A27:B27"/>
    <mergeCell ref="A5:D5"/>
    <mergeCell ref="A4:D4"/>
    <mergeCell ref="A17:B17"/>
    <mergeCell ref="D8:D10"/>
    <mergeCell ref="A8:A10"/>
    <mergeCell ref="B8:B10"/>
    <mergeCell ref="C8:C10"/>
    <mergeCell ref="F1:G1"/>
    <mergeCell ref="F2:G2"/>
    <mergeCell ref="F3:G3"/>
    <mergeCell ref="C1:D1"/>
    <mergeCell ref="C2:D2"/>
    <mergeCell ref="C3:D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5" sqref="B15:F15"/>
    </sheetView>
  </sheetViews>
  <sheetFormatPr defaultColWidth="9.00390625" defaultRowHeight="12.75"/>
  <cols>
    <col min="1" max="1" width="5.25390625" style="17" customWidth="1"/>
    <col min="2" max="2" width="5.75390625" style="17" customWidth="1"/>
    <col min="3" max="5" width="9.125" style="17" customWidth="1"/>
    <col min="6" max="6" width="14.625" style="17" customWidth="1"/>
    <col min="7" max="7" width="18.00390625" style="17" customWidth="1"/>
    <col min="8" max="8" width="17.625" style="17" customWidth="1"/>
    <col min="9" max="16384" width="9.125" style="17" customWidth="1"/>
  </cols>
  <sheetData>
    <row r="1" spans="7:8" ht="15.75" customHeight="1">
      <c r="G1" s="308" t="s">
        <v>239</v>
      </c>
      <c r="H1" s="186"/>
    </row>
    <row r="2" spans="7:8" ht="12.75" customHeight="1">
      <c r="G2" s="181" t="s">
        <v>471</v>
      </c>
      <c r="H2" s="186"/>
    </row>
    <row r="3" spans="7:8" ht="12.75">
      <c r="G3" s="181" t="s">
        <v>472</v>
      </c>
      <c r="H3" s="181"/>
    </row>
    <row r="9" spans="1:8" ht="18.75">
      <c r="A9" s="182" t="s">
        <v>457</v>
      </c>
      <c r="B9" s="309"/>
      <c r="C9" s="309"/>
      <c r="D9" s="309"/>
      <c r="E9" s="309"/>
      <c r="F9" s="309"/>
      <c r="G9" s="309"/>
      <c r="H9" s="309"/>
    </row>
    <row r="12" spans="7:8" ht="12.75">
      <c r="G12" s="312" t="s">
        <v>33</v>
      </c>
      <c r="H12" s="312"/>
    </row>
    <row r="13" spans="1:8" s="25" customFormat="1" ht="33" customHeight="1">
      <c r="A13" s="24" t="s">
        <v>84</v>
      </c>
      <c r="B13" s="310" t="s">
        <v>107</v>
      </c>
      <c r="C13" s="318"/>
      <c r="D13" s="318"/>
      <c r="E13" s="318"/>
      <c r="F13" s="318"/>
      <c r="G13" s="310" t="s">
        <v>108</v>
      </c>
      <c r="H13" s="311"/>
    </row>
    <row r="14" spans="1:8" ht="22.5" customHeight="1">
      <c r="A14" s="319" t="s">
        <v>225</v>
      </c>
      <c r="B14" s="320"/>
      <c r="C14" s="320"/>
      <c r="D14" s="320"/>
      <c r="E14" s="320"/>
      <c r="F14" s="320"/>
      <c r="G14" s="320"/>
      <c r="H14" s="224"/>
    </row>
    <row r="15" spans="1:8" ht="21.75" customHeight="1">
      <c r="A15" s="23">
        <v>1</v>
      </c>
      <c r="B15" s="306" t="s">
        <v>213</v>
      </c>
      <c r="C15" s="307"/>
      <c r="D15" s="307"/>
      <c r="E15" s="307"/>
      <c r="F15" s="307"/>
      <c r="G15" s="304">
        <v>37598</v>
      </c>
      <c r="H15" s="305"/>
    </row>
    <row r="16" spans="1:8" ht="21.75" customHeight="1">
      <c r="A16" s="23">
        <v>2</v>
      </c>
      <c r="B16" s="306" t="s">
        <v>214</v>
      </c>
      <c r="C16" s="307"/>
      <c r="D16" s="307"/>
      <c r="E16" s="307"/>
      <c r="F16" s="307"/>
      <c r="G16" s="304">
        <v>19590</v>
      </c>
      <c r="H16" s="305"/>
    </row>
    <row r="17" spans="1:8" ht="21.75" customHeight="1">
      <c r="A17" s="23">
        <v>3</v>
      </c>
      <c r="B17" s="306" t="s">
        <v>215</v>
      </c>
      <c r="C17" s="307"/>
      <c r="D17" s="307"/>
      <c r="E17" s="307"/>
      <c r="F17" s="307"/>
      <c r="G17" s="304">
        <v>23537</v>
      </c>
      <c r="H17" s="305"/>
    </row>
    <row r="18" spans="1:8" ht="21.75" customHeight="1">
      <c r="A18" s="23">
        <v>4</v>
      </c>
      <c r="B18" s="306" t="s">
        <v>216</v>
      </c>
      <c r="C18" s="307"/>
      <c r="D18" s="307"/>
      <c r="E18" s="307"/>
      <c r="F18" s="307"/>
      <c r="G18" s="304">
        <v>17183</v>
      </c>
      <c r="H18" s="305"/>
    </row>
    <row r="19" spans="1:8" ht="21.75" customHeight="1">
      <c r="A19" s="23">
        <v>5</v>
      </c>
      <c r="B19" s="306" t="s">
        <v>217</v>
      </c>
      <c r="C19" s="307"/>
      <c r="D19" s="307"/>
      <c r="E19" s="307"/>
      <c r="F19" s="307"/>
      <c r="G19" s="304">
        <v>29777</v>
      </c>
      <c r="H19" s="305"/>
    </row>
    <row r="20" spans="1:8" ht="21.75" customHeight="1">
      <c r="A20" s="23">
        <v>6</v>
      </c>
      <c r="B20" s="306" t="s">
        <v>218</v>
      </c>
      <c r="C20" s="307"/>
      <c r="D20" s="307"/>
      <c r="E20" s="307"/>
      <c r="F20" s="307"/>
      <c r="G20" s="304">
        <v>37598</v>
      </c>
      <c r="H20" s="305"/>
    </row>
    <row r="21" spans="1:8" ht="21.75" customHeight="1">
      <c r="A21" s="23">
        <v>7</v>
      </c>
      <c r="B21" s="306" t="s">
        <v>219</v>
      </c>
      <c r="C21" s="307"/>
      <c r="D21" s="307"/>
      <c r="E21" s="307"/>
      <c r="F21" s="307"/>
      <c r="G21" s="304">
        <v>13574</v>
      </c>
      <c r="H21" s="305"/>
    </row>
    <row r="22" spans="1:8" ht="21.75" customHeight="1">
      <c r="A22" s="23">
        <v>8</v>
      </c>
      <c r="B22" s="306" t="s">
        <v>249</v>
      </c>
      <c r="C22" s="307"/>
      <c r="D22" s="307"/>
      <c r="E22" s="307"/>
      <c r="F22" s="307"/>
      <c r="G22" s="304">
        <v>13423</v>
      </c>
      <c r="H22" s="305"/>
    </row>
    <row r="23" spans="1:8" ht="21.75" customHeight="1">
      <c r="A23" s="23">
        <v>9</v>
      </c>
      <c r="B23" s="306" t="s">
        <v>220</v>
      </c>
      <c r="C23" s="307"/>
      <c r="D23" s="307"/>
      <c r="E23" s="307"/>
      <c r="F23" s="307"/>
      <c r="G23" s="304">
        <v>22221</v>
      </c>
      <c r="H23" s="305"/>
    </row>
    <row r="24" spans="1:8" ht="21.75" customHeight="1">
      <c r="A24" s="23">
        <v>10</v>
      </c>
      <c r="B24" s="306" t="s">
        <v>268</v>
      </c>
      <c r="C24" s="307"/>
      <c r="D24" s="307"/>
      <c r="E24" s="307"/>
      <c r="F24" s="307"/>
      <c r="G24" s="304">
        <v>25342</v>
      </c>
      <c r="H24" s="305"/>
    </row>
    <row r="25" spans="1:8" ht="21.75" customHeight="1">
      <c r="A25" s="23">
        <v>11</v>
      </c>
      <c r="B25" s="306" t="s">
        <v>221</v>
      </c>
      <c r="C25" s="307"/>
      <c r="D25" s="307"/>
      <c r="E25" s="307"/>
      <c r="F25" s="307"/>
      <c r="G25" s="304">
        <v>37598</v>
      </c>
      <c r="H25" s="305"/>
    </row>
    <row r="26" spans="1:8" ht="21.75" customHeight="1">
      <c r="A26" s="23">
        <v>12</v>
      </c>
      <c r="B26" s="306" t="s">
        <v>222</v>
      </c>
      <c r="C26" s="307"/>
      <c r="D26" s="307"/>
      <c r="E26" s="307"/>
      <c r="F26" s="307"/>
      <c r="G26" s="304">
        <v>31133</v>
      </c>
      <c r="H26" s="305"/>
    </row>
    <row r="27" spans="1:8" ht="21.75" customHeight="1">
      <c r="A27" s="23">
        <v>13</v>
      </c>
      <c r="B27" s="306" t="s">
        <v>223</v>
      </c>
      <c r="C27" s="307"/>
      <c r="D27" s="307"/>
      <c r="E27" s="307"/>
      <c r="F27" s="307"/>
      <c r="G27" s="304">
        <v>14965</v>
      </c>
      <c r="H27" s="305"/>
    </row>
    <row r="28" spans="1:8" s="26" customFormat="1" ht="21.75" customHeight="1">
      <c r="A28" s="315" t="s">
        <v>76</v>
      </c>
      <c r="B28" s="316"/>
      <c r="C28" s="316"/>
      <c r="D28" s="316"/>
      <c r="E28" s="316"/>
      <c r="F28" s="317"/>
      <c r="G28" s="313">
        <f>SUM(G15:H27)</f>
        <v>323539</v>
      </c>
      <c r="H28" s="314"/>
    </row>
  </sheetData>
  <sheetProtection/>
  <mergeCells count="36">
    <mergeCell ref="G12:H12"/>
    <mergeCell ref="B24:F24"/>
    <mergeCell ref="B25:F25"/>
    <mergeCell ref="G28:H28"/>
    <mergeCell ref="A28:F28"/>
    <mergeCell ref="B13:F13"/>
    <mergeCell ref="A14:H14"/>
    <mergeCell ref="B15:F15"/>
    <mergeCell ref="B16:F16"/>
    <mergeCell ref="B17:F17"/>
    <mergeCell ref="G23:H23"/>
    <mergeCell ref="G17:H17"/>
    <mergeCell ref="G18:H18"/>
    <mergeCell ref="G19:H19"/>
    <mergeCell ref="G20:H20"/>
    <mergeCell ref="G21:H21"/>
    <mergeCell ref="G1:H1"/>
    <mergeCell ref="G2:H2"/>
    <mergeCell ref="G3:H3"/>
    <mergeCell ref="B22:F22"/>
    <mergeCell ref="A9:H9"/>
    <mergeCell ref="G13:H13"/>
    <mergeCell ref="G15:H15"/>
    <mergeCell ref="B18:F18"/>
    <mergeCell ref="B19:F19"/>
    <mergeCell ref="B21:F21"/>
    <mergeCell ref="G16:H16"/>
    <mergeCell ref="G22:H22"/>
    <mergeCell ref="B20:F20"/>
    <mergeCell ref="G27:H27"/>
    <mergeCell ref="B27:F27"/>
    <mergeCell ref="B26:F26"/>
    <mergeCell ref="G24:H24"/>
    <mergeCell ref="B23:F23"/>
    <mergeCell ref="G25:H25"/>
    <mergeCell ref="G26:H26"/>
  </mergeCells>
  <printOptions horizontalCentered="1"/>
  <pageMargins left="0" right="0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25390625" style="10" customWidth="1"/>
    <col min="2" max="2" width="9.125" style="10" customWidth="1"/>
    <col min="3" max="4" width="11.00390625" style="10" customWidth="1"/>
    <col min="5" max="5" width="43.875" style="10" customWidth="1"/>
    <col min="6" max="6" width="16.125" style="10" customWidth="1"/>
    <col min="7" max="7" width="15.125" style="10" customWidth="1"/>
    <col min="8" max="8" width="15.375" style="10" customWidth="1"/>
    <col min="9" max="16384" width="9.125" style="10" customWidth="1"/>
  </cols>
  <sheetData>
    <row r="1" spans="6:8" ht="12.75">
      <c r="F1" s="191" t="s">
        <v>255</v>
      </c>
      <c r="G1" s="191"/>
      <c r="H1" s="191"/>
    </row>
    <row r="2" spans="6:8" ht="12.75">
      <c r="F2" s="191" t="s">
        <v>471</v>
      </c>
      <c r="G2" s="191"/>
      <c r="H2" s="191"/>
    </row>
    <row r="3" spans="6:8" ht="12.75">
      <c r="F3" s="191" t="s">
        <v>472</v>
      </c>
      <c r="G3" s="191"/>
      <c r="H3" s="191"/>
    </row>
    <row r="4" spans="1:8" ht="60" customHeight="1">
      <c r="A4" s="288" t="s">
        <v>458</v>
      </c>
      <c r="B4" s="288"/>
      <c r="C4" s="288"/>
      <c r="D4" s="288"/>
      <c r="E4" s="288"/>
      <c r="F4" s="288"/>
      <c r="G4" s="320"/>
      <c r="H4" s="320"/>
    </row>
    <row r="5" spans="5:6" ht="19.5" customHeight="1">
      <c r="E5" s="28"/>
      <c r="F5" s="28" t="s">
        <v>260</v>
      </c>
    </row>
    <row r="6" ht="19.5" customHeight="1">
      <c r="H6" s="11" t="s">
        <v>33</v>
      </c>
    </row>
    <row r="7" spans="1:8" ht="18.75" customHeight="1">
      <c r="A7" s="285" t="s">
        <v>48</v>
      </c>
      <c r="B7" s="285" t="s">
        <v>1</v>
      </c>
      <c r="C7" s="285" t="s">
        <v>2</v>
      </c>
      <c r="D7" s="285" t="s">
        <v>77</v>
      </c>
      <c r="E7" s="285" t="s">
        <v>109</v>
      </c>
      <c r="F7" s="327" t="s">
        <v>102</v>
      </c>
      <c r="G7" s="328"/>
      <c r="H7" s="329"/>
    </row>
    <row r="8" spans="1:8" ht="18.75" customHeight="1">
      <c r="A8" s="287"/>
      <c r="B8" s="287"/>
      <c r="C8" s="287"/>
      <c r="D8" s="287"/>
      <c r="E8" s="330"/>
      <c r="F8" s="31" t="s">
        <v>103</v>
      </c>
      <c r="G8" s="31" t="s">
        <v>104</v>
      </c>
      <c r="H8" s="31" t="s">
        <v>105</v>
      </c>
    </row>
    <row r="9" spans="1:8" s="98" customFormat="1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21" customHeight="1">
      <c r="A10" s="321" t="s">
        <v>101</v>
      </c>
      <c r="B10" s="322"/>
      <c r="C10" s="322"/>
      <c r="D10" s="322"/>
      <c r="E10" s="322"/>
      <c r="F10" s="322"/>
      <c r="G10" s="322"/>
      <c r="H10" s="323"/>
    </row>
    <row r="11" spans="1:8" ht="19.5" customHeight="1">
      <c r="A11" s="7">
        <v>1</v>
      </c>
      <c r="B11" s="7">
        <v>921</v>
      </c>
      <c r="C11" s="7">
        <v>92109</v>
      </c>
      <c r="D11" s="7">
        <v>2480</v>
      </c>
      <c r="E11" s="16" t="s">
        <v>237</v>
      </c>
      <c r="F11" s="33"/>
      <c r="G11" s="72">
        <v>563732</v>
      </c>
      <c r="H11" s="33"/>
    </row>
    <row r="12" spans="1:8" ht="19.5" customHeight="1">
      <c r="A12" s="7">
        <v>2</v>
      </c>
      <c r="B12" s="7">
        <v>921</v>
      </c>
      <c r="C12" s="7">
        <v>92116</v>
      </c>
      <c r="D12" s="7">
        <v>2480</v>
      </c>
      <c r="E12" s="16" t="s">
        <v>143</v>
      </c>
      <c r="F12" s="33"/>
      <c r="G12" s="72">
        <v>213835</v>
      </c>
      <c r="H12" s="33"/>
    </row>
    <row r="13" spans="1:8" ht="21" customHeight="1">
      <c r="A13" s="324" t="s">
        <v>106</v>
      </c>
      <c r="B13" s="325"/>
      <c r="C13" s="325"/>
      <c r="D13" s="325"/>
      <c r="E13" s="325"/>
      <c r="F13" s="325"/>
      <c r="G13" s="325"/>
      <c r="H13" s="326"/>
    </row>
    <row r="14" spans="1:8" ht="26.25" customHeight="1">
      <c r="A14" s="7">
        <v>1</v>
      </c>
      <c r="B14" s="99" t="s">
        <v>110</v>
      </c>
      <c r="C14" s="100" t="s">
        <v>111</v>
      </c>
      <c r="D14" s="7">
        <v>2630</v>
      </c>
      <c r="E14" s="97" t="s">
        <v>261</v>
      </c>
      <c r="F14" s="101">
        <v>20000</v>
      </c>
      <c r="G14" s="104"/>
      <c r="H14" s="105"/>
    </row>
    <row r="15" spans="1:11" s="102" customFormat="1" ht="37.5" customHeight="1">
      <c r="A15" s="7">
        <v>2</v>
      </c>
      <c r="B15" s="7">
        <v>801</v>
      </c>
      <c r="C15" s="165">
        <v>80101</v>
      </c>
      <c r="D15" s="165">
        <v>2590</v>
      </c>
      <c r="E15" s="16" t="s">
        <v>238</v>
      </c>
      <c r="F15" s="33"/>
      <c r="G15" s="72">
        <v>481212</v>
      </c>
      <c r="H15" s="33"/>
      <c r="K15" s="103"/>
    </row>
    <row r="16" spans="1:8" ht="24.75" customHeight="1">
      <c r="A16" s="7">
        <v>3</v>
      </c>
      <c r="B16" s="7">
        <v>801</v>
      </c>
      <c r="C16" s="165">
        <v>80103</v>
      </c>
      <c r="D16" s="165">
        <v>2590</v>
      </c>
      <c r="E16" s="16" t="s">
        <v>238</v>
      </c>
      <c r="F16" s="33"/>
      <c r="G16" s="72">
        <v>120633</v>
      </c>
      <c r="H16" s="33"/>
    </row>
    <row r="17" spans="1:8" ht="19.5" customHeight="1">
      <c r="A17" s="7">
        <v>4</v>
      </c>
      <c r="B17" s="7">
        <v>801</v>
      </c>
      <c r="C17" s="7">
        <v>80104</v>
      </c>
      <c r="D17" s="7">
        <v>2540</v>
      </c>
      <c r="E17" s="16" t="s">
        <v>244</v>
      </c>
      <c r="F17" s="33"/>
      <c r="G17" s="72">
        <v>416384</v>
      </c>
      <c r="H17" s="33"/>
    </row>
    <row r="18" spans="1:8" ht="19.5" customHeight="1">
      <c r="A18" s="7">
        <v>5</v>
      </c>
      <c r="B18" s="7">
        <v>853</v>
      </c>
      <c r="C18" s="7">
        <v>85305</v>
      </c>
      <c r="D18" s="7">
        <v>2580</v>
      </c>
      <c r="E18" s="16" t="s">
        <v>391</v>
      </c>
      <c r="F18" s="33"/>
      <c r="G18" s="72">
        <v>72000</v>
      </c>
      <c r="H18" s="33"/>
    </row>
    <row r="19" spans="1:8" ht="42" customHeight="1">
      <c r="A19" s="334">
        <v>6</v>
      </c>
      <c r="B19" s="334">
        <v>926</v>
      </c>
      <c r="C19" s="334">
        <v>92695</v>
      </c>
      <c r="D19" s="334">
        <v>2360</v>
      </c>
      <c r="E19" s="16" t="s">
        <v>459</v>
      </c>
      <c r="F19" s="33"/>
      <c r="G19" s="33"/>
      <c r="H19" s="33">
        <v>7000</v>
      </c>
    </row>
    <row r="20" spans="1:8" ht="42" customHeight="1">
      <c r="A20" s="334"/>
      <c r="B20" s="334"/>
      <c r="C20" s="334"/>
      <c r="D20" s="334"/>
      <c r="E20" s="16" t="s">
        <v>460</v>
      </c>
      <c r="F20" s="33"/>
      <c r="G20" s="33"/>
      <c r="H20" s="33">
        <v>35000</v>
      </c>
    </row>
    <row r="21" spans="1:8" s="29" customFormat="1" ht="42" customHeight="1">
      <c r="A21" s="334"/>
      <c r="B21" s="334"/>
      <c r="C21" s="334"/>
      <c r="D21" s="334"/>
      <c r="E21" s="16" t="s">
        <v>461</v>
      </c>
      <c r="F21" s="33"/>
      <c r="G21" s="33"/>
      <c r="H21" s="33">
        <v>40000</v>
      </c>
    </row>
    <row r="22" spans="1:8" ht="12.75">
      <c r="A22" s="331" t="s">
        <v>76</v>
      </c>
      <c r="B22" s="332"/>
      <c r="C22" s="332"/>
      <c r="D22" s="332"/>
      <c r="E22" s="333"/>
      <c r="F22" s="30">
        <f>SUM(F11:F12,F14:F21)</f>
        <v>20000</v>
      </c>
      <c r="G22" s="30">
        <f>SUM(G11:G12,G14:G21)</f>
        <v>1867796</v>
      </c>
      <c r="H22" s="30">
        <f>SUM(H11:H12,H14:H21)</f>
        <v>82000</v>
      </c>
    </row>
    <row r="24" ht="12.75">
      <c r="A24" s="15"/>
    </row>
  </sheetData>
  <sheetProtection/>
  <mergeCells count="17">
    <mergeCell ref="A22:E22"/>
    <mergeCell ref="A19:A21"/>
    <mergeCell ref="B19:B21"/>
    <mergeCell ref="C19:C21"/>
    <mergeCell ref="D19:D21"/>
    <mergeCell ref="A4:H4"/>
    <mergeCell ref="F1:H1"/>
    <mergeCell ref="F2:H2"/>
    <mergeCell ref="F3:H3"/>
    <mergeCell ref="B7:B8"/>
    <mergeCell ref="A7:A8"/>
    <mergeCell ref="A10:H10"/>
    <mergeCell ref="A13:H13"/>
    <mergeCell ref="F7:H7"/>
    <mergeCell ref="E7:E8"/>
    <mergeCell ref="D7:D8"/>
    <mergeCell ref="C7:C8"/>
  </mergeCells>
  <printOptions horizontalCentered="1"/>
  <pageMargins left="0.3937007874015748" right="0.3937007874015748" top="0.275590551181102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halinan</cp:lastModifiedBy>
  <cp:lastPrinted>2013-12-16T09:04:08Z</cp:lastPrinted>
  <dcterms:created xsi:type="dcterms:W3CDTF">1998-12-09T13:02:10Z</dcterms:created>
  <dcterms:modified xsi:type="dcterms:W3CDTF">2013-12-16T09:06:15Z</dcterms:modified>
  <cp:category/>
  <cp:version/>
  <cp:contentType/>
  <cp:contentStatus/>
</cp:coreProperties>
</file>