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Odpady\przetargi 2021 r\zagospodarowanie i PSZOK\przetarg nieograniczony\"/>
    </mc:Choice>
  </mc:AlternateContent>
  <bookViews>
    <workbookView xWindow="0" yWindow="0" windowWidth="28800" windowHeight="12435"/>
  </bookViews>
  <sheets>
    <sheet name="wykaz cen" sheetId="1" r:id="rId1"/>
  </sheets>
  <definedNames>
    <definedName name="_Toc467692441" localSheetId="0">'wykaz cen'!$B$2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P63" i="1" l="1"/>
  <c r="O63" i="1"/>
  <c r="N63" i="1"/>
  <c r="M63" i="1"/>
  <c r="M64" i="1"/>
  <c r="M61" i="1"/>
  <c r="M56" i="1"/>
  <c r="P55" i="1"/>
  <c r="M21" i="1"/>
  <c r="N20" i="1"/>
  <c r="O20" i="1"/>
  <c r="P20" i="1"/>
  <c r="M20" i="1"/>
  <c r="N55" i="1" l="1"/>
  <c r="M55" i="1"/>
  <c r="O55" i="1"/>
</calcChain>
</file>

<file path=xl/sharedStrings.xml><?xml version="1.0" encoding="utf-8"?>
<sst xmlns="http://schemas.openxmlformats.org/spreadsheetml/2006/main" count="127" uniqueCount="95">
  <si>
    <t xml:space="preserve">WYKAZ CEN Część 1 - zagospodarowanie odpadów </t>
  </si>
  <si>
    <t xml:space="preserve">W poniższym wykazie cen wykonawca zaoferuje stawki jednostkowe oraz wyliczy cenę ofertową, biorąc pod uwagę wymagania określone w SIWZ, w tym w umowie. </t>
  </si>
  <si>
    <r>
      <t xml:space="preserve">Wykonawca kalkulując stawkę i cenę weźmie pod uwagę, że jest odpowiedzialny za ich prawidłową wycenę uwzględniając koszty zagospodarowania  odpadów. </t>
    </r>
    <r>
      <rPr>
        <b/>
        <sz val="11"/>
        <color theme="1"/>
        <rFont val="Calibri"/>
        <family val="2"/>
        <charset val="238"/>
        <scheme val="minor"/>
      </rPr>
      <t>Wykonawca uwzględni, marżę zysku, opłaty, podatki i inne zobowiązania wynikające z umowy.</t>
    </r>
    <r>
      <rPr>
        <sz val="11"/>
        <color theme="1"/>
        <rFont val="Calibri"/>
        <family val="2"/>
        <charset val="238"/>
        <scheme val="minor"/>
      </rPr>
      <t xml:space="preserve"> </t>
    </r>
  </si>
  <si>
    <t xml:space="preserve">Prosi się o zwrócenie uwagi na sposób wypełniania formularza Wykazu Cen, zwłaszcza jednostki ofertowe, jak opisano poniżej w tabeli. </t>
  </si>
  <si>
    <t xml:space="preserve">Wykonawca będzie uprawniony do zmiany wynagrodzenia, tylko na warunkach określonych w umowie. </t>
  </si>
  <si>
    <t>kod/kody</t>
  </si>
  <si>
    <t>Zagospodarowanie odpadów odebranych z nieruchomości zamieszkałych</t>
  </si>
  <si>
    <t>2022 
[Mg]</t>
  </si>
  <si>
    <t>stawka jednostkowa rok 2022</t>
  </si>
  <si>
    <t>stawka podatku VAT</t>
  </si>
  <si>
    <t>cena ofertowa brutto -2022</t>
  </si>
  <si>
    <t xml:space="preserve">20 03 01 </t>
  </si>
  <si>
    <t>Niesegregowane (zmieszane) odpady komunalne</t>
  </si>
  <si>
    <t>20 02 01  i 20 01 08</t>
  </si>
  <si>
    <t>BIO (odpady zielone i kuchenne)</t>
  </si>
  <si>
    <t>15 01 06</t>
  </si>
  <si>
    <t>Zmieszane odpady opakowaniowe (tworzywa sztuczne, metale, opakowania wielomateriałowe)</t>
  </si>
  <si>
    <t>15 01 01 i 20 01 01</t>
  </si>
  <si>
    <t>Papier i tektura</t>
  </si>
  <si>
    <t>15 01 07 i 20 01 02</t>
  </si>
  <si>
    <t>Szkło</t>
  </si>
  <si>
    <t>20 03 07</t>
  </si>
  <si>
    <t xml:space="preserve">Odpady wielkogabarytowe (wystawki) </t>
  </si>
  <si>
    <t>20 01 35* i 20 01 36 i 20 01 23*</t>
  </si>
  <si>
    <t xml:space="preserve">Odpady zużytego sprzętu elektrycznego i elektronicznego (wystawki) </t>
  </si>
  <si>
    <t>20 01 33* i 20 01 34</t>
  </si>
  <si>
    <t>Zużyte baterie i akumulatory (wystawki)</t>
  </si>
  <si>
    <t>20 01 13* - 20 01 19*</t>
  </si>
  <si>
    <t>Chemikalia (wystawki)</t>
  </si>
  <si>
    <t>20 01 31* i 20 01 32</t>
  </si>
  <si>
    <t>Przeterminowane leki (wystawki)</t>
  </si>
  <si>
    <t>16 01 03</t>
  </si>
  <si>
    <t>Zużyte opony (wystawki)</t>
  </si>
  <si>
    <t xml:space="preserve">Wynagrodzenie w poszczególnych latach </t>
  </si>
  <si>
    <t xml:space="preserve">Wynagrodzenie w okresie umowy </t>
  </si>
  <si>
    <t>WYKAZ CEN Część 2 - PSZOK</t>
  </si>
  <si>
    <r>
      <t xml:space="preserve">Wykonawca kalkulując stawkę i cenę weźmie pod uwagę, że jest odpowiedzialny za ich prawidłową wycenę uwzględniając koszty urządzenia, prowqadzenia PSZOK oraz zagospodarowania  odpadów w nim zebranych. </t>
    </r>
    <r>
      <rPr>
        <b/>
        <sz val="11"/>
        <color theme="1"/>
        <rFont val="Calibri"/>
        <family val="2"/>
        <charset val="238"/>
        <scheme val="minor"/>
      </rPr>
      <t>Wykonawca uwzględni, marżę zysku, opłaty, podatki i inne zobowiązania wynikające z umowy.</t>
    </r>
    <r>
      <rPr>
        <sz val="11"/>
        <color theme="1"/>
        <rFont val="Calibri"/>
        <family val="2"/>
        <charset val="238"/>
        <scheme val="minor"/>
      </rPr>
      <t xml:space="preserve"> </t>
    </r>
  </si>
  <si>
    <t>PSZOK zagospodarowanie</t>
  </si>
  <si>
    <t xml:space="preserve">15 01 01 , 20 01 01 </t>
  </si>
  <si>
    <t>Opakowania z papieru i tektury, papier i tektura</t>
  </si>
  <si>
    <t xml:space="preserve">15 01 02 , 20 01 39 </t>
  </si>
  <si>
    <t>Opakowania z tworzyw sztucznych, tworzywa sztuczne</t>
  </si>
  <si>
    <t>15 01 04, 20 01 40</t>
  </si>
  <si>
    <t>Opakowania z metali , metale</t>
  </si>
  <si>
    <t>15 01 05</t>
  </si>
  <si>
    <t xml:space="preserve">Opakowania wielomateriałowe </t>
  </si>
  <si>
    <t>15 01 07, 20 01 02</t>
  </si>
  <si>
    <t>Opakowania ze szkła, szkło,</t>
  </si>
  <si>
    <t>Zużyte opony</t>
  </si>
  <si>
    <t>Zmieszane odpady z budowy, remontów i demontażu inne niż wymienione w 17 09 01, 17 09 02 i 17 09 03</t>
  </si>
  <si>
    <t xml:space="preserve">20 01 13*, 20 01 14*, 20 01 15*, 20 01 17* </t>
  </si>
  <si>
    <t>Rozpuszczalniki Kwasy Alkalia Odczynniki</t>
  </si>
  <si>
    <t>20 01 35*</t>
  </si>
  <si>
    <t>Zużyte urządzenia elektryczne i elektroniczne inne niż wymienione w 20 01 21 i 20 01 23 zawierające niebezpieczne składniki (1)</t>
  </si>
  <si>
    <t>20 01 36</t>
  </si>
  <si>
    <t>Zużyte urządzenia elektryczne i i elektroniczne inne niż wymienione w 20 01 21, 20 01 23 i 20 01 35</t>
  </si>
  <si>
    <t>20 01 32 20 01 31*</t>
  </si>
  <si>
    <t xml:space="preserve">Leki </t>
  </si>
  <si>
    <t>21 01 23*</t>
  </si>
  <si>
    <t>Urządzenia zawierające freony</t>
  </si>
  <si>
    <t>20 01 19 *</t>
  </si>
  <si>
    <t>Środki ochrony roślin, opakowania zawierające pozostałości substancji niebezpiecznych lub nimi zanieczyszczone (np. środkami ochrony roślin I i II klasy toksyczności - bardzo toksyczne i toksyczne</t>
  </si>
  <si>
    <t>15 01 10*</t>
  </si>
  <si>
    <t xml:space="preserve">20 01 21* </t>
  </si>
  <si>
    <t>Lampy fluorescencyjne i inne odpady zawierające rtęć</t>
  </si>
  <si>
    <t>20 01 34, 20 01 33*</t>
  </si>
  <si>
    <t xml:space="preserve">Baterie i akumulatory </t>
  </si>
  <si>
    <t>20 01 99 ex</t>
  </si>
  <si>
    <t>Popioły –zbierane selektywnie</t>
  </si>
  <si>
    <t>20 02 01</t>
  </si>
  <si>
    <t>Odpady ulegające biodegradacji</t>
  </si>
  <si>
    <t>Odpady wielkogabarytowe</t>
  </si>
  <si>
    <t>l.p.</t>
  </si>
  <si>
    <t xml:space="preserve">PSZOK urządzenie i prowadzeania </t>
  </si>
  <si>
    <t>2022 -liczba miesięcy</t>
  </si>
  <si>
    <t xml:space="preserve">stawka ryczałtowa miesieczna </t>
  </si>
  <si>
    <t>Wynagrodzenie w poszczególnych latach za urządzenie i prowadzenie PSZOK i przetwarzania odpadów</t>
  </si>
  <si>
    <t>20 03 99 ex</t>
  </si>
  <si>
    <t>Odpady paramedyczne</t>
  </si>
  <si>
    <t>2023 
[Mg]</t>
  </si>
  <si>
    <t>2024 
[Mg]</t>
  </si>
  <si>
    <t>2025 
[Mg]</t>
  </si>
  <si>
    <t>cena ofertowa brutto -2023</t>
  </si>
  <si>
    <t>cena ofertowa brutto -2024</t>
  </si>
  <si>
    <t>cena ofertowa brutto -2025</t>
  </si>
  <si>
    <t>stawka jednostkowa rok 2023</t>
  </si>
  <si>
    <t>stawka jednostkowa rok 2024</t>
  </si>
  <si>
    <t>stawka jednostkowa rok 2025</t>
  </si>
  <si>
    <t xml:space="preserve">W poniższym wykazie cen wykonawca zaoferuje stawki jednostkowe oraz wyliczy cenę ofertową, biorąc pod uwagę wymagania określone w SWZ, w tym w umowie. </t>
  </si>
  <si>
    <t>Odzież, tekstylia</t>
  </si>
  <si>
    <t>17 09 04, 17 01 01 17 01 02 , 17 01 03, 17 01 07, 17 01 80, 17 02 02, 17 02 03, 17 03 80, 17 06 04</t>
  </si>
  <si>
    <t>20 01 10, 20 01 11</t>
  </si>
  <si>
    <t>2023 -liczba miesięcy</t>
  </si>
  <si>
    <t>2024 -liczba miesięcy</t>
  </si>
  <si>
    <t>2025 -liczba miesięcy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</si>
</sst>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0" fillId="3" borderId="1" xfId="0" applyFill="1" applyBorder="1"/>
    <xf numFmtId="9" fontId="0" fillId="3" borderId="1" xfId="0" applyNumberFormat="1" applyFill="1" applyBorder="1"/>
    <xf numFmtId="2" fontId="0" fillId="4" borderId="1" xfId="0" applyNumberFormat="1" applyFill="1" applyBorder="1"/>
    <xf numFmtId="0" fontId="2" fillId="0" borderId="1" xfId="0" applyFont="1" applyFill="1" applyBorder="1" applyAlignment="1">
      <alignment vertical="center" wrapText="1"/>
    </xf>
    <xf numFmtId="0" fontId="0" fillId="0" borderId="0" xfId="0" applyBorder="1"/>
    <xf numFmtId="2" fontId="1" fillId="4" borderId="1" xfId="0" applyNumberFormat="1" applyFont="1" applyFill="1" applyBorder="1"/>
    <xf numFmtId="0" fontId="2" fillId="0" borderId="1" xfId="0" applyFon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4" fillId="5" borderId="1" xfId="0" applyFont="1" applyFill="1" applyBorder="1" applyAlignment="1">
      <alignment vertical="center" wrapText="1"/>
    </xf>
    <xf numFmtId="2" fontId="6" fillId="5" borderId="1" xfId="0" applyNumberFormat="1" applyFont="1" applyFill="1" applyBorder="1"/>
    <xf numFmtId="0" fontId="5" fillId="0" borderId="0" xfId="0" applyFont="1" applyFill="1" applyBorder="1"/>
    <xf numFmtId="0" fontId="2" fillId="6" borderId="1" xfId="0" applyFont="1" applyFill="1" applyBorder="1" applyAlignment="1">
      <alignment vertical="center" wrapText="1"/>
    </xf>
    <xf numFmtId="2" fontId="1" fillId="6" borderId="1" xfId="0" applyNumberFormat="1" applyFont="1" applyFill="1" applyBorder="1"/>
    <xf numFmtId="0" fontId="0" fillId="0" borderId="0" xfId="0" applyBorder="1" applyAlignment="1">
      <alignment horizontal="center"/>
    </xf>
    <xf numFmtId="2" fontId="1" fillId="4" borderId="1" xfId="0" applyNumberFormat="1" applyFont="1" applyFill="1" applyBorder="1" applyAlignment="1">
      <alignment horizontal="center"/>
    </xf>
    <xf numFmtId="2" fontId="6" fillId="5" borderId="1" xfId="0" applyNumberFormat="1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2" fontId="1" fillId="6" borderId="1" xfId="0" applyNumberFormat="1" applyFont="1" applyFill="1" applyBorder="1" applyAlignment="1">
      <alignment horizontal="center"/>
    </xf>
    <xf numFmtId="0" fontId="0" fillId="0" borderId="1" xfId="0" applyBorder="1" applyAlignment="1">
      <alignment wrapText="1"/>
    </xf>
    <xf numFmtId="2" fontId="1" fillId="4" borderId="2" xfId="0" applyNumberFormat="1" applyFont="1" applyFill="1" applyBorder="1" applyAlignment="1">
      <alignment horizontal="center"/>
    </xf>
    <xf numFmtId="2" fontId="1" fillId="4" borderId="3" xfId="0" applyNumberFormat="1" applyFont="1" applyFill="1" applyBorder="1" applyAlignment="1">
      <alignment horizontal="center"/>
    </xf>
    <xf numFmtId="0" fontId="3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2" fillId="0" borderId="4" xfId="0" applyFont="1" applyFill="1" applyBorder="1" applyAlignment="1">
      <alignment vertical="center" wrapText="1"/>
    </xf>
    <xf numFmtId="0" fontId="0" fillId="3" borderId="5" xfId="0" applyFill="1" applyBorder="1"/>
    <xf numFmtId="0" fontId="0" fillId="0" borderId="5" xfId="0" applyBorder="1"/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P64"/>
  <sheetViews>
    <sheetView tabSelected="1" workbookViewId="0">
      <selection activeCell="P77" sqref="P77"/>
    </sheetView>
  </sheetViews>
  <sheetFormatPr defaultRowHeight="15" x14ac:dyDescent="0.25"/>
  <cols>
    <col min="2" max="2" width="16.140625" customWidth="1"/>
    <col min="3" max="3" width="46.85546875" customWidth="1"/>
    <col min="4" max="6" width="9.7109375" bestFit="1" customWidth="1"/>
    <col min="7" max="7" width="11" bestFit="1" customWidth="1"/>
  </cols>
  <sheetData>
    <row r="2" spans="2:16" x14ac:dyDescent="0.25">
      <c r="B2" s="1" t="s">
        <v>0</v>
      </c>
    </row>
    <row r="3" spans="2:16" x14ac:dyDescent="0.25">
      <c r="B3" s="2" t="s">
        <v>88</v>
      </c>
    </row>
    <row r="4" spans="2:16" x14ac:dyDescent="0.25">
      <c r="B4" s="2" t="s">
        <v>2</v>
      </c>
    </row>
    <row r="5" spans="2:16" x14ac:dyDescent="0.25">
      <c r="B5" s="2" t="s">
        <v>3</v>
      </c>
    </row>
    <row r="6" spans="2:16" x14ac:dyDescent="0.25">
      <c r="B6" s="2" t="s">
        <v>4</v>
      </c>
    </row>
    <row r="7" spans="2:16" x14ac:dyDescent="0.25">
      <c r="B7" s="2"/>
    </row>
    <row r="8" spans="2:16" ht="51" x14ac:dyDescent="0.25">
      <c r="B8" s="3" t="s">
        <v>5</v>
      </c>
      <c r="C8" s="3" t="s">
        <v>6</v>
      </c>
      <c r="D8" s="4" t="s">
        <v>7</v>
      </c>
      <c r="E8" s="4" t="s">
        <v>79</v>
      </c>
      <c r="F8" s="4" t="s">
        <v>80</v>
      </c>
      <c r="G8" s="4" t="s">
        <v>81</v>
      </c>
      <c r="H8" s="4" t="s">
        <v>8</v>
      </c>
      <c r="I8" s="4" t="s">
        <v>85</v>
      </c>
      <c r="J8" s="4" t="s">
        <v>86</v>
      </c>
      <c r="K8" s="4" t="s">
        <v>87</v>
      </c>
      <c r="L8" s="4" t="s">
        <v>9</v>
      </c>
      <c r="M8" s="4" t="s">
        <v>10</v>
      </c>
      <c r="N8" s="4" t="s">
        <v>82</v>
      </c>
      <c r="O8" s="4" t="s">
        <v>83</v>
      </c>
      <c r="P8" s="4" t="s">
        <v>84</v>
      </c>
    </row>
    <row r="9" spans="2:16" x14ac:dyDescent="0.25">
      <c r="B9" s="5" t="s">
        <v>11</v>
      </c>
      <c r="C9" s="5" t="s">
        <v>12</v>
      </c>
      <c r="D9" s="33">
        <v>1391.78</v>
      </c>
      <c r="E9" s="33">
        <v>2783.55</v>
      </c>
      <c r="F9" s="33">
        <v>2783.55</v>
      </c>
      <c r="G9" s="33">
        <v>1391.7750000000001</v>
      </c>
      <c r="H9" s="31"/>
      <c r="I9" s="6"/>
      <c r="J9" s="6"/>
      <c r="K9" s="6"/>
      <c r="L9" s="6"/>
      <c r="M9" s="8"/>
      <c r="N9" s="8"/>
      <c r="O9" s="8"/>
      <c r="P9" s="8"/>
    </row>
    <row r="10" spans="2:16" ht="25.5" x14ac:dyDescent="0.25">
      <c r="B10" s="5" t="s">
        <v>13</v>
      </c>
      <c r="C10" s="5" t="s">
        <v>14</v>
      </c>
      <c r="D10" s="33">
        <v>664.65</v>
      </c>
      <c r="E10" s="33">
        <v>1329.3</v>
      </c>
      <c r="F10" s="33">
        <v>1329.3</v>
      </c>
      <c r="G10" s="33">
        <v>664.65</v>
      </c>
      <c r="H10" s="31"/>
      <c r="I10" s="6"/>
      <c r="J10" s="6"/>
      <c r="K10" s="6"/>
      <c r="L10" s="6"/>
      <c r="M10" s="8"/>
      <c r="N10" s="8"/>
      <c r="O10" s="8"/>
      <c r="P10" s="8"/>
    </row>
    <row r="11" spans="2:16" ht="25.5" x14ac:dyDescent="0.25">
      <c r="B11" s="5" t="s">
        <v>15</v>
      </c>
      <c r="C11" s="5" t="s">
        <v>16</v>
      </c>
      <c r="D11" s="33">
        <v>458.33</v>
      </c>
      <c r="E11" s="33">
        <v>916.65</v>
      </c>
      <c r="F11" s="33">
        <v>916.65</v>
      </c>
      <c r="G11" s="33">
        <v>458.32499999999999</v>
      </c>
      <c r="H11" s="31"/>
      <c r="I11" s="6"/>
      <c r="J11" s="6"/>
      <c r="K11" s="6"/>
      <c r="L11" s="6"/>
      <c r="M11" s="8"/>
      <c r="N11" s="8"/>
      <c r="O11" s="8"/>
      <c r="P11" s="8"/>
    </row>
    <row r="12" spans="2:16" ht="25.5" x14ac:dyDescent="0.25">
      <c r="B12" s="5" t="s">
        <v>17</v>
      </c>
      <c r="C12" s="5" t="s">
        <v>18</v>
      </c>
      <c r="D12" s="33">
        <v>42</v>
      </c>
      <c r="E12" s="33">
        <v>84</v>
      </c>
      <c r="F12" s="33">
        <v>84</v>
      </c>
      <c r="G12" s="33">
        <v>42</v>
      </c>
      <c r="H12" s="31"/>
      <c r="I12" s="6"/>
      <c r="J12" s="6"/>
      <c r="K12" s="6"/>
      <c r="L12" s="6"/>
      <c r="M12" s="8"/>
      <c r="N12" s="8"/>
      <c r="O12" s="8"/>
      <c r="P12" s="8"/>
    </row>
    <row r="13" spans="2:16" ht="25.5" x14ac:dyDescent="0.25">
      <c r="B13" s="5" t="s">
        <v>19</v>
      </c>
      <c r="C13" s="5" t="s">
        <v>20</v>
      </c>
      <c r="D13" s="33">
        <v>76.650000000000006</v>
      </c>
      <c r="E13" s="33">
        <v>153.30000000000001</v>
      </c>
      <c r="F13" s="33">
        <v>153.30000000000001</v>
      </c>
      <c r="G13" s="33">
        <v>76.650000000000006</v>
      </c>
      <c r="H13" s="31"/>
      <c r="I13" s="6"/>
      <c r="J13" s="6"/>
      <c r="K13" s="6"/>
      <c r="L13" s="6"/>
      <c r="M13" s="8"/>
      <c r="N13" s="8"/>
      <c r="O13" s="8"/>
      <c r="P13" s="8"/>
    </row>
    <row r="14" spans="2:16" x14ac:dyDescent="0.25">
      <c r="B14" s="5" t="s">
        <v>21</v>
      </c>
      <c r="C14" s="5" t="s">
        <v>22</v>
      </c>
      <c r="D14" s="33">
        <v>65.5</v>
      </c>
      <c r="E14" s="33">
        <v>65.5</v>
      </c>
      <c r="F14" s="33">
        <v>65.5</v>
      </c>
      <c r="G14" s="33">
        <v>0</v>
      </c>
      <c r="H14" s="31"/>
      <c r="I14" s="6"/>
      <c r="J14" s="6"/>
      <c r="K14" s="6"/>
      <c r="L14" s="6"/>
      <c r="M14" s="8"/>
      <c r="N14" s="8"/>
      <c r="O14" s="8"/>
      <c r="P14" s="8"/>
    </row>
    <row r="15" spans="2:16" ht="25.5" x14ac:dyDescent="0.25">
      <c r="B15" s="5" t="s">
        <v>23</v>
      </c>
      <c r="C15" s="5" t="s">
        <v>24</v>
      </c>
      <c r="D15" s="33">
        <v>20.5</v>
      </c>
      <c r="E15" s="33">
        <v>20.5</v>
      </c>
      <c r="F15" s="33">
        <v>20.5</v>
      </c>
      <c r="G15" s="33">
        <v>0</v>
      </c>
      <c r="H15" s="31"/>
      <c r="I15" s="6"/>
      <c r="J15" s="6"/>
      <c r="K15" s="6"/>
      <c r="L15" s="6"/>
      <c r="M15" s="8"/>
      <c r="N15" s="8"/>
      <c r="O15" s="8"/>
      <c r="P15" s="8"/>
    </row>
    <row r="16" spans="2:16" ht="25.5" x14ac:dyDescent="0.25">
      <c r="B16" s="5" t="s">
        <v>25</v>
      </c>
      <c r="C16" s="5" t="s">
        <v>26</v>
      </c>
      <c r="D16" s="33">
        <v>0</v>
      </c>
      <c r="E16" s="33">
        <v>0</v>
      </c>
      <c r="F16" s="33">
        <v>0</v>
      </c>
      <c r="G16" s="33">
        <v>0</v>
      </c>
      <c r="H16" s="31"/>
      <c r="I16" s="6"/>
      <c r="J16" s="6"/>
      <c r="K16" s="6"/>
      <c r="L16" s="6"/>
      <c r="M16" s="8"/>
      <c r="N16" s="8"/>
      <c r="O16" s="8"/>
      <c r="P16" s="8"/>
    </row>
    <row r="17" spans="2:16" ht="25.5" x14ac:dyDescent="0.25">
      <c r="B17" s="5" t="s">
        <v>27</v>
      </c>
      <c r="C17" s="5" t="s">
        <v>28</v>
      </c>
      <c r="D17" s="33">
        <v>1</v>
      </c>
      <c r="E17" s="33">
        <v>1</v>
      </c>
      <c r="F17" s="33">
        <v>1</v>
      </c>
      <c r="G17" s="33">
        <v>0</v>
      </c>
      <c r="H17" s="31"/>
      <c r="I17" s="6"/>
      <c r="J17" s="6"/>
      <c r="K17" s="6"/>
      <c r="L17" s="6"/>
      <c r="M17" s="8"/>
      <c r="N17" s="8"/>
      <c r="O17" s="8"/>
      <c r="P17" s="8"/>
    </row>
    <row r="18" spans="2:16" ht="25.5" x14ac:dyDescent="0.25">
      <c r="B18" s="5" t="s">
        <v>29</v>
      </c>
      <c r="C18" s="5" t="s">
        <v>30</v>
      </c>
      <c r="D18" s="33">
        <v>2.5000000000000001E-2</v>
      </c>
      <c r="E18" s="33">
        <v>2.5000000000000001E-2</v>
      </c>
      <c r="F18" s="33">
        <v>2.5000000000000001E-2</v>
      </c>
      <c r="G18" s="33">
        <v>0</v>
      </c>
      <c r="H18" s="31"/>
      <c r="I18" s="6"/>
      <c r="J18" s="6"/>
      <c r="K18" s="6"/>
      <c r="L18" s="6"/>
      <c r="M18" s="8"/>
      <c r="N18" s="8"/>
      <c r="O18" s="8"/>
      <c r="P18" s="8"/>
    </row>
    <row r="19" spans="2:16" x14ac:dyDescent="0.25">
      <c r="B19" s="5" t="s">
        <v>31</v>
      </c>
      <c r="C19" s="5" t="s">
        <v>32</v>
      </c>
      <c r="D19" s="33">
        <v>16.5</v>
      </c>
      <c r="E19" s="33">
        <v>16.5</v>
      </c>
      <c r="F19" s="33">
        <v>16.5</v>
      </c>
      <c r="G19" s="33">
        <v>0</v>
      </c>
      <c r="H19" s="31"/>
      <c r="I19" s="6"/>
      <c r="J19" s="6"/>
      <c r="K19" s="6"/>
      <c r="L19" s="6"/>
      <c r="M19" s="8"/>
      <c r="N19" s="8"/>
      <c r="O19" s="8"/>
      <c r="P19" s="8"/>
    </row>
    <row r="20" spans="2:16" x14ac:dyDescent="0.25">
      <c r="C20" s="18" t="s">
        <v>33</v>
      </c>
      <c r="H20" s="10"/>
      <c r="I20" s="10"/>
      <c r="J20" s="10"/>
      <c r="K20" s="10"/>
      <c r="L20" s="10"/>
      <c r="M20" s="19">
        <f>SUM(M9:M19)</f>
        <v>0</v>
      </c>
      <c r="N20" s="19">
        <f t="shared" ref="N20:P20" si="0">SUM(N9:N19)</f>
        <v>0</v>
      </c>
      <c r="O20" s="19">
        <f t="shared" si="0"/>
        <v>0</v>
      </c>
      <c r="P20" s="19">
        <f t="shared" si="0"/>
        <v>0</v>
      </c>
    </row>
    <row r="21" spans="2:16" x14ac:dyDescent="0.25">
      <c r="C21" s="18" t="s">
        <v>34</v>
      </c>
      <c r="H21" s="23"/>
      <c r="I21" s="23"/>
      <c r="J21" s="23"/>
      <c r="K21" s="20"/>
      <c r="L21" s="10"/>
      <c r="M21" s="24">
        <f>SUM(M20:P20)</f>
        <v>0</v>
      </c>
      <c r="N21" s="24"/>
      <c r="O21" s="24"/>
      <c r="P21" s="24"/>
    </row>
    <row r="27" spans="2:16" x14ac:dyDescent="0.25">
      <c r="B27" s="1" t="s">
        <v>35</v>
      </c>
    </row>
    <row r="28" spans="2:16" x14ac:dyDescent="0.25">
      <c r="B28" s="2" t="s">
        <v>1</v>
      </c>
    </row>
    <row r="29" spans="2:16" x14ac:dyDescent="0.25">
      <c r="B29" s="2" t="s">
        <v>36</v>
      </c>
    </row>
    <row r="30" spans="2:16" x14ac:dyDescent="0.25">
      <c r="B30" s="2" t="s">
        <v>3</v>
      </c>
    </row>
    <row r="31" spans="2:16" x14ac:dyDescent="0.25">
      <c r="B31" s="2" t="s">
        <v>4</v>
      </c>
    </row>
    <row r="33" spans="2:16" ht="51" x14ac:dyDescent="0.25">
      <c r="B33" s="12" t="s">
        <v>5</v>
      </c>
      <c r="C33" s="12" t="s">
        <v>37</v>
      </c>
      <c r="D33" s="4" t="s">
        <v>7</v>
      </c>
      <c r="E33" s="4" t="s">
        <v>79</v>
      </c>
      <c r="F33" s="4" t="s">
        <v>80</v>
      </c>
      <c r="G33" s="4" t="s">
        <v>81</v>
      </c>
      <c r="H33" s="4" t="s">
        <v>8</v>
      </c>
      <c r="I33" s="4" t="s">
        <v>85</v>
      </c>
      <c r="J33" s="4" t="s">
        <v>86</v>
      </c>
      <c r="K33" s="4" t="s">
        <v>87</v>
      </c>
      <c r="L33" s="4" t="s">
        <v>9</v>
      </c>
      <c r="M33" s="4" t="s">
        <v>10</v>
      </c>
      <c r="N33" s="4" t="s">
        <v>82</v>
      </c>
      <c r="O33" s="4" t="s">
        <v>83</v>
      </c>
      <c r="P33" s="4" t="s">
        <v>84</v>
      </c>
    </row>
    <row r="34" spans="2:16" x14ac:dyDescent="0.25">
      <c r="B34" s="5" t="s">
        <v>38</v>
      </c>
      <c r="C34" s="28" t="s">
        <v>39</v>
      </c>
      <c r="D34" s="33">
        <v>1.0500000000000001E-2</v>
      </c>
      <c r="E34" s="33">
        <v>2.1000000000000001E-2</v>
      </c>
      <c r="F34" s="33">
        <v>2.1000000000000001E-2</v>
      </c>
      <c r="G34" s="33">
        <v>1.0500000000000001E-2</v>
      </c>
      <c r="H34" s="31"/>
      <c r="I34" s="6"/>
      <c r="J34" s="6"/>
      <c r="K34" s="6"/>
      <c r="L34" s="7"/>
      <c r="M34" s="8"/>
      <c r="N34" s="8"/>
      <c r="O34" s="8"/>
      <c r="P34" s="8"/>
    </row>
    <row r="35" spans="2:16" x14ac:dyDescent="0.25">
      <c r="B35" s="5" t="s">
        <v>40</v>
      </c>
      <c r="C35" s="28" t="s">
        <v>41</v>
      </c>
      <c r="D35" s="33">
        <v>3.15E-2</v>
      </c>
      <c r="E35" s="33">
        <v>6.3E-2</v>
      </c>
      <c r="F35" s="33">
        <v>6.3E-2</v>
      </c>
      <c r="G35" s="33">
        <v>3.15E-2</v>
      </c>
      <c r="H35" s="31"/>
      <c r="I35" s="6"/>
      <c r="J35" s="6"/>
      <c r="K35" s="6"/>
      <c r="L35" s="6"/>
      <c r="M35" s="8"/>
      <c r="N35" s="8"/>
      <c r="O35" s="8"/>
      <c r="P35" s="8"/>
    </row>
    <row r="36" spans="2:16" x14ac:dyDescent="0.25">
      <c r="B36" s="5" t="s">
        <v>42</v>
      </c>
      <c r="C36" s="28" t="s">
        <v>43</v>
      </c>
      <c r="D36" s="33">
        <v>0</v>
      </c>
      <c r="E36" s="33">
        <v>0</v>
      </c>
      <c r="F36" s="33">
        <v>0</v>
      </c>
      <c r="G36" s="33">
        <v>0</v>
      </c>
      <c r="H36" s="31"/>
      <c r="I36" s="6"/>
      <c r="J36" s="6"/>
      <c r="K36" s="6"/>
      <c r="L36" s="6"/>
      <c r="M36" s="8"/>
      <c r="N36" s="8"/>
      <c r="O36" s="8"/>
      <c r="P36" s="8"/>
    </row>
    <row r="37" spans="2:16" x14ac:dyDescent="0.25">
      <c r="B37" s="5" t="s">
        <v>44</v>
      </c>
      <c r="C37" s="28" t="s">
        <v>45</v>
      </c>
      <c r="D37" s="33">
        <v>0</v>
      </c>
      <c r="E37" s="33">
        <v>0</v>
      </c>
      <c r="F37" s="33">
        <v>0</v>
      </c>
      <c r="G37" s="33">
        <v>0</v>
      </c>
      <c r="H37" s="31"/>
      <c r="I37" s="6"/>
      <c r="J37" s="6"/>
      <c r="K37" s="6"/>
      <c r="L37" s="6"/>
      <c r="M37" s="8"/>
      <c r="N37" s="8"/>
      <c r="O37" s="8"/>
      <c r="P37" s="8"/>
    </row>
    <row r="38" spans="2:16" x14ac:dyDescent="0.25">
      <c r="B38" s="5" t="s">
        <v>46</v>
      </c>
      <c r="C38" s="28" t="s">
        <v>47</v>
      </c>
      <c r="D38" s="33">
        <v>3.15E-2</v>
      </c>
      <c r="E38" s="33">
        <v>6.3E-2</v>
      </c>
      <c r="F38" s="33">
        <v>6.3E-2</v>
      </c>
      <c r="G38" s="33">
        <v>3.15E-2</v>
      </c>
      <c r="H38" s="31"/>
      <c r="I38" s="6"/>
      <c r="J38" s="6"/>
      <c r="K38" s="6"/>
      <c r="L38" s="6"/>
      <c r="M38" s="8"/>
      <c r="N38" s="8"/>
      <c r="O38" s="8"/>
      <c r="P38" s="8"/>
    </row>
    <row r="39" spans="2:16" x14ac:dyDescent="0.25">
      <c r="B39" s="5" t="s">
        <v>31</v>
      </c>
      <c r="C39" s="28" t="s">
        <v>48</v>
      </c>
      <c r="D39" s="33">
        <v>1.5435000000000001</v>
      </c>
      <c r="E39" s="33">
        <v>3.0870000000000002</v>
      </c>
      <c r="F39" s="33">
        <v>3.0870000000000002</v>
      </c>
      <c r="G39" s="33">
        <v>1.5435000000000001</v>
      </c>
      <c r="H39" s="31"/>
      <c r="I39" s="6"/>
      <c r="J39" s="6"/>
      <c r="K39" s="6"/>
      <c r="L39" s="6"/>
      <c r="M39" s="8"/>
      <c r="N39" s="8"/>
      <c r="O39" s="8"/>
      <c r="P39" s="8"/>
    </row>
    <row r="40" spans="2:16" ht="76.5" x14ac:dyDescent="0.25">
      <c r="B40" s="5" t="s">
        <v>90</v>
      </c>
      <c r="C40" s="28" t="s">
        <v>49</v>
      </c>
      <c r="D40" s="33">
        <v>24.139500000000002</v>
      </c>
      <c r="E40" s="33">
        <v>48.279000000000003</v>
      </c>
      <c r="F40" s="33">
        <v>48.279000000000003</v>
      </c>
      <c r="G40" s="33">
        <v>24.139500000000002</v>
      </c>
      <c r="H40" s="31"/>
      <c r="I40" s="6"/>
      <c r="J40" s="6"/>
      <c r="K40" s="6"/>
      <c r="L40" s="6"/>
      <c r="M40" s="8"/>
      <c r="N40" s="8"/>
      <c r="O40" s="8"/>
      <c r="P40" s="8"/>
    </row>
    <row r="41" spans="2:16" ht="38.25" x14ac:dyDescent="0.25">
      <c r="B41" s="5" t="s">
        <v>50</v>
      </c>
      <c r="C41" s="28" t="s">
        <v>51</v>
      </c>
      <c r="D41" s="33">
        <v>0</v>
      </c>
      <c r="E41" s="33">
        <v>0</v>
      </c>
      <c r="F41" s="33">
        <v>0</v>
      </c>
      <c r="G41" s="33">
        <v>0</v>
      </c>
      <c r="H41" s="31"/>
      <c r="I41" s="6"/>
      <c r="J41" s="6"/>
      <c r="K41" s="6"/>
      <c r="L41" s="6"/>
      <c r="M41" s="8"/>
      <c r="N41" s="8"/>
      <c r="O41" s="8"/>
      <c r="P41" s="8"/>
    </row>
    <row r="42" spans="2:16" x14ac:dyDescent="0.25">
      <c r="B42" s="5" t="s">
        <v>52</v>
      </c>
      <c r="C42" s="28" t="s">
        <v>53</v>
      </c>
      <c r="D42" s="33">
        <v>0.87150000000000005</v>
      </c>
      <c r="E42" s="33">
        <v>1.7430000000000001</v>
      </c>
      <c r="F42" s="33">
        <v>1.7430000000000001</v>
      </c>
      <c r="G42" s="33">
        <v>0.87150000000000005</v>
      </c>
      <c r="H42" s="31"/>
      <c r="I42" s="6"/>
      <c r="J42" s="6"/>
      <c r="K42" s="6"/>
      <c r="L42" s="6"/>
      <c r="M42" s="8"/>
      <c r="N42" s="8"/>
      <c r="O42" s="8"/>
      <c r="P42" s="8"/>
    </row>
    <row r="43" spans="2:16" x14ac:dyDescent="0.25">
      <c r="B43" s="5" t="s">
        <v>54</v>
      </c>
      <c r="C43" s="28" t="s">
        <v>55</v>
      </c>
      <c r="D43" s="33">
        <v>2.2050000000000001</v>
      </c>
      <c r="E43" s="33">
        <v>4.41</v>
      </c>
      <c r="F43" s="33">
        <v>4.41</v>
      </c>
      <c r="G43" s="33">
        <v>2.2050000000000001</v>
      </c>
      <c r="H43" s="31"/>
      <c r="I43" s="6"/>
      <c r="J43" s="6"/>
      <c r="K43" s="6"/>
      <c r="L43" s="6"/>
      <c r="M43" s="8"/>
      <c r="N43" s="8"/>
      <c r="O43" s="8"/>
      <c r="P43" s="8"/>
    </row>
    <row r="44" spans="2:16" x14ac:dyDescent="0.25">
      <c r="B44" s="5" t="s">
        <v>56</v>
      </c>
      <c r="C44" s="28" t="s">
        <v>57</v>
      </c>
      <c r="D44" s="33">
        <v>1.47E-2</v>
      </c>
      <c r="E44" s="33">
        <v>2.9399999999999999E-2</v>
      </c>
      <c r="F44" s="33">
        <v>2.9399999999999999E-2</v>
      </c>
      <c r="G44" s="33">
        <v>1.47E-2</v>
      </c>
      <c r="H44" s="31"/>
      <c r="I44" s="6"/>
      <c r="J44" s="6"/>
      <c r="K44" s="6"/>
      <c r="L44" s="6"/>
      <c r="M44" s="8"/>
      <c r="N44" s="8"/>
      <c r="O44" s="8"/>
      <c r="P44" s="8"/>
    </row>
    <row r="45" spans="2:16" x14ac:dyDescent="0.25">
      <c r="B45" s="5" t="s">
        <v>58</v>
      </c>
      <c r="C45" s="28" t="s">
        <v>59</v>
      </c>
      <c r="D45" s="33">
        <v>1.1025</v>
      </c>
      <c r="E45" s="33">
        <v>2.2050000000000001</v>
      </c>
      <c r="F45" s="33">
        <v>2.2050000000000001</v>
      </c>
      <c r="G45" s="33">
        <v>1.1025</v>
      </c>
      <c r="H45" s="31"/>
      <c r="I45" s="6"/>
      <c r="J45" s="6"/>
      <c r="K45" s="6"/>
      <c r="L45" s="6"/>
      <c r="M45" s="8"/>
      <c r="N45" s="8"/>
      <c r="O45" s="8"/>
      <c r="P45" s="8"/>
    </row>
    <row r="46" spans="2:16" x14ac:dyDescent="0.25">
      <c r="B46" s="5" t="s">
        <v>60</v>
      </c>
      <c r="C46" s="29" t="s">
        <v>61</v>
      </c>
      <c r="D46" s="34">
        <v>0</v>
      </c>
      <c r="E46" s="34">
        <v>0</v>
      </c>
      <c r="F46" s="34">
        <v>0</v>
      </c>
      <c r="G46" s="34">
        <v>0</v>
      </c>
      <c r="H46" s="31"/>
      <c r="I46" s="6"/>
      <c r="J46" s="6"/>
      <c r="K46" s="6"/>
      <c r="L46" s="6"/>
      <c r="M46" s="8"/>
      <c r="N46" s="8"/>
      <c r="O46" s="8"/>
      <c r="P46" s="8"/>
    </row>
    <row r="47" spans="2:16" x14ac:dyDescent="0.25">
      <c r="B47" s="5" t="s">
        <v>62</v>
      </c>
      <c r="C47" s="29"/>
      <c r="D47" s="34"/>
      <c r="E47" s="34"/>
      <c r="F47" s="34"/>
      <c r="G47" s="34"/>
      <c r="H47" s="31"/>
      <c r="I47" s="6"/>
      <c r="J47" s="6"/>
      <c r="K47" s="6"/>
      <c r="L47" s="6"/>
      <c r="M47" s="8"/>
      <c r="N47" s="8"/>
      <c r="O47" s="8"/>
      <c r="P47" s="8"/>
    </row>
    <row r="48" spans="2:16" x14ac:dyDescent="0.25">
      <c r="B48" s="5" t="s">
        <v>63</v>
      </c>
      <c r="C48" s="28" t="s">
        <v>64</v>
      </c>
      <c r="D48" s="33">
        <v>6.3E-3</v>
      </c>
      <c r="E48" s="33">
        <v>1.26E-2</v>
      </c>
      <c r="F48" s="33">
        <v>1.26E-2</v>
      </c>
      <c r="G48" s="33">
        <v>6.3E-3</v>
      </c>
      <c r="H48" s="31"/>
      <c r="I48" s="6"/>
      <c r="J48" s="6"/>
      <c r="K48" s="6"/>
      <c r="L48" s="6"/>
      <c r="M48" s="8"/>
      <c r="N48" s="8"/>
      <c r="O48" s="8"/>
      <c r="P48" s="8"/>
    </row>
    <row r="49" spans="2:16" ht="25.5" x14ac:dyDescent="0.25">
      <c r="B49" s="5" t="s">
        <v>65</v>
      </c>
      <c r="C49" s="28" t="s">
        <v>66</v>
      </c>
      <c r="D49" s="33">
        <v>0</v>
      </c>
      <c r="E49" s="33">
        <v>0</v>
      </c>
      <c r="F49" s="33">
        <v>0</v>
      </c>
      <c r="G49" s="33">
        <v>0</v>
      </c>
      <c r="H49" s="31"/>
      <c r="I49" s="6"/>
      <c r="J49" s="6"/>
      <c r="K49" s="6"/>
      <c r="L49" s="6"/>
      <c r="M49" s="8"/>
      <c r="N49" s="8"/>
      <c r="O49" s="8"/>
      <c r="P49" s="8"/>
    </row>
    <row r="50" spans="2:16" x14ac:dyDescent="0.25">
      <c r="B50" s="5" t="s">
        <v>67</v>
      </c>
      <c r="C50" s="28" t="s">
        <v>78</v>
      </c>
      <c r="D50" s="33">
        <v>0</v>
      </c>
      <c r="E50" s="33">
        <v>0</v>
      </c>
      <c r="F50" s="33">
        <v>0</v>
      </c>
      <c r="G50" s="33">
        <v>0</v>
      </c>
      <c r="H50" s="31"/>
      <c r="I50" s="6"/>
      <c r="J50" s="6"/>
      <c r="K50" s="6"/>
      <c r="L50" s="6"/>
      <c r="M50" s="8"/>
      <c r="N50" s="8"/>
      <c r="O50" s="8"/>
      <c r="P50" s="8"/>
    </row>
    <row r="51" spans="2:16" x14ac:dyDescent="0.25">
      <c r="B51" s="5" t="s">
        <v>77</v>
      </c>
      <c r="C51" s="28" t="s">
        <v>68</v>
      </c>
      <c r="D51" s="33">
        <v>0</v>
      </c>
      <c r="E51" s="33">
        <v>0</v>
      </c>
      <c r="F51" s="33">
        <v>0</v>
      </c>
      <c r="G51" s="33">
        <v>0</v>
      </c>
      <c r="H51" s="31"/>
      <c r="I51" s="6"/>
      <c r="J51" s="6"/>
      <c r="K51" s="6"/>
      <c r="L51" s="6"/>
      <c r="M51" s="8"/>
      <c r="N51" s="8"/>
      <c r="O51" s="8"/>
      <c r="P51" s="8"/>
    </row>
    <row r="52" spans="2:16" x14ac:dyDescent="0.25">
      <c r="B52" s="5" t="s">
        <v>69</v>
      </c>
      <c r="C52" s="28" t="s">
        <v>70</v>
      </c>
      <c r="D52" s="33">
        <v>5.3760000000000003</v>
      </c>
      <c r="E52" s="33">
        <v>10.752000000000001</v>
      </c>
      <c r="F52" s="33">
        <v>10.752000000000001</v>
      </c>
      <c r="G52" s="33">
        <v>5.3760000000000003</v>
      </c>
      <c r="H52" s="31"/>
      <c r="I52" s="6"/>
      <c r="J52" s="6"/>
      <c r="K52" s="6"/>
      <c r="L52" s="6"/>
      <c r="M52" s="8"/>
      <c r="N52" s="8"/>
      <c r="O52" s="8"/>
      <c r="P52" s="8"/>
    </row>
    <row r="53" spans="2:16" x14ac:dyDescent="0.25">
      <c r="B53" s="5" t="s">
        <v>21</v>
      </c>
      <c r="C53" s="28" t="s">
        <v>71</v>
      </c>
      <c r="D53" s="33">
        <v>17.5245</v>
      </c>
      <c r="E53" s="33">
        <v>35.048999999999999</v>
      </c>
      <c r="F53" s="33">
        <v>35.048999999999999</v>
      </c>
      <c r="G53" s="33">
        <v>17.5245</v>
      </c>
      <c r="H53" s="31"/>
      <c r="I53" s="6"/>
      <c r="J53" s="6"/>
      <c r="K53" s="6"/>
      <c r="L53" s="6"/>
      <c r="M53" s="8"/>
      <c r="N53" s="8"/>
      <c r="O53" s="8"/>
      <c r="P53" s="8"/>
    </row>
    <row r="54" spans="2:16" x14ac:dyDescent="0.25">
      <c r="B54" s="5" t="s">
        <v>91</v>
      </c>
      <c r="C54" s="28" t="s">
        <v>89</v>
      </c>
      <c r="D54" s="33">
        <v>3.15E-2</v>
      </c>
      <c r="E54" s="33">
        <v>6.3E-2</v>
      </c>
      <c r="F54" s="33">
        <v>6.3E-2</v>
      </c>
      <c r="G54" s="33">
        <v>3.15E-2</v>
      </c>
      <c r="H54" s="31"/>
      <c r="I54" s="6"/>
      <c r="J54" s="6"/>
      <c r="K54" s="6"/>
      <c r="L54" s="6"/>
      <c r="M54" s="8"/>
      <c r="N54" s="8"/>
      <c r="O54" s="8"/>
      <c r="P54" s="8"/>
    </row>
    <row r="55" spans="2:16" x14ac:dyDescent="0.25">
      <c r="B55" s="25"/>
      <c r="C55" s="30" t="s">
        <v>33</v>
      </c>
      <c r="D55" s="13"/>
      <c r="E55" s="13"/>
      <c r="F55" s="13"/>
      <c r="G55" s="13"/>
      <c r="H55" s="32"/>
      <c r="I55" s="13"/>
      <c r="J55" s="13"/>
      <c r="K55" s="13"/>
      <c r="L55" s="13"/>
      <c r="M55" s="11">
        <f>SUM(M34:M53)</f>
        <v>0</v>
      </c>
      <c r="N55" s="11">
        <f t="shared" ref="N55:O55" si="1">SUM(N34:N53)</f>
        <v>0</v>
      </c>
      <c r="O55" s="11">
        <f t="shared" si="1"/>
        <v>0</v>
      </c>
      <c r="P55" s="11">
        <f t="shared" ref="P55" si="2">SUM(P34:P53)</f>
        <v>0</v>
      </c>
    </row>
    <row r="56" spans="2:16" x14ac:dyDescent="0.25">
      <c r="B56" s="25"/>
      <c r="C56" s="30" t="s">
        <v>34</v>
      </c>
      <c r="D56" s="13"/>
      <c r="E56" s="13"/>
      <c r="F56" s="13"/>
      <c r="G56" s="13"/>
      <c r="H56" s="32"/>
      <c r="I56" s="13"/>
      <c r="J56" s="13"/>
      <c r="K56" s="13"/>
      <c r="L56" s="13"/>
      <c r="M56" s="26">
        <f>SUM(M55:P55)</f>
        <v>0</v>
      </c>
      <c r="N56" s="27"/>
      <c r="O56" s="27"/>
      <c r="P56" s="27"/>
    </row>
    <row r="58" spans="2:16" ht="51" x14ac:dyDescent="0.25">
      <c r="B58" s="12" t="s">
        <v>72</v>
      </c>
      <c r="C58" s="12" t="s">
        <v>73</v>
      </c>
      <c r="D58" s="3" t="s">
        <v>74</v>
      </c>
      <c r="E58" s="3" t="s">
        <v>92</v>
      </c>
      <c r="F58" s="3" t="s">
        <v>93</v>
      </c>
      <c r="G58" s="3" t="s">
        <v>94</v>
      </c>
      <c r="H58" s="4" t="s">
        <v>8</v>
      </c>
      <c r="I58" s="4" t="s">
        <v>85</v>
      </c>
      <c r="J58" s="4" t="s">
        <v>86</v>
      </c>
      <c r="K58" s="4" t="s">
        <v>87</v>
      </c>
      <c r="L58" s="4" t="s">
        <v>9</v>
      </c>
      <c r="M58" s="4" t="s">
        <v>10</v>
      </c>
      <c r="N58" s="4" t="s">
        <v>82</v>
      </c>
      <c r="O58" s="4" t="s">
        <v>83</v>
      </c>
      <c r="P58" s="4" t="s">
        <v>84</v>
      </c>
    </row>
    <row r="59" spans="2:16" x14ac:dyDescent="0.25">
      <c r="B59" s="13">
        <v>1</v>
      </c>
      <c r="C59" s="13" t="s">
        <v>75</v>
      </c>
      <c r="D59" s="14">
        <v>6</v>
      </c>
      <c r="E59" s="14">
        <v>12</v>
      </c>
      <c r="F59" s="14">
        <v>12</v>
      </c>
      <c r="G59" s="14">
        <v>6</v>
      </c>
      <c r="H59" s="6"/>
      <c r="I59" s="6"/>
      <c r="J59" s="6"/>
      <c r="K59" s="6"/>
      <c r="L59" s="6"/>
      <c r="M59" s="8"/>
      <c r="N59" s="8"/>
      <c r="O59" s="8"/>
      <c r="P59" s="8"/>
    </row>
    <row r="60" spans="2:16" x14ac:dyDescent="0.25">
      <c r="C60" s="9" t="s">
        <v>33</v>
      </c>
      <c r="D60" s="13"/>
      <c r="E60" s="13"/>
      <c r="F60" s="13"/>
      <c r="G60" s="13"/>
      <c r="H60" s="13"/>
      <c r="I60" s="13"/>
      <c r="J60" s="13"/>
      <c r="K60" s="13"/>
      <c r="L60" s="13"/>
      <c r="M60" s="11"/>
      <c r="N60" s="11"/>
      <c r="O60" s="11"/>
      <c r="P60" s="11"/>
    </row>
    <row r="61" spans="2:16" x14ac:dyDescent="0.25">
      <c r="C61" s="9" t="s">
        <v>34</v>
      </c>
      <c r="D61" s="13"/>
      <c r="E61" s="13"/>
      <c r="F61" s="13"/>
      <c r="G61" s="13"/>
      <c r="H61" s="13"/>
      <c r="I61" s="13"/>
      <c r="J61" s="13"/>
      <c r="K61" s="13"/>
      <c r="L61" s="13"/>
      <c r="M61" s="21">
        <f>SUM(M60:P60)</f>
        <v>0</v>
      </c>
      <c r="N61" s="21"/>
      <c r="O61" s="21"/>
      <c r="P61" s="21"/>
    </row>
    <row r="63" spans="2:16" ht="25.5" x14ac:dyDescent="0.25">
      <c r="C63" s="15" t="s">
        <v>76</v>
      </c>
      <c r="D63" s="17"/>
      <c r="E63" s="17"/>
      <c r="F63" s="17"/>
      <c r="G63" s="17"/>
      <c r="H63" s="17"/>
      <c r="I63" s="17"/>
      <c r="J63" s="17"/>
      <c r="K63" s="17"/>
      <c r="L63" s="17"/>
      <c r="M63" s="16">
        <f>M55+M60</f>
        <v>0</v>
      </c>
      <c r="N63" s="16">
        <f>N55+N60</f>
        <v>0</v>
      </c>
      <c r="O63" s="16">
        <f>O55+O60</f>
        <v>0</v>
      </c>
      <c r="P63" s="16">
        <f>P55+P60</f>
        <v>0</v>
      </c>
    </row>
    <row r="64" spans="2:16" x14ac:dyDescent="0.25">
      <c r="C64" s="15" t="s">
        <v>34</v>
      </c>
      <c r="D64" s="17"/>
      <c r="E64" s="17"/>
      <c r="F64" s="17"/>
      <c r="G64" s="17"/>
      <c r="H64" s="17"/>
      <c r="I64" s="17"/>
      <c r="J64" s="17"/>
      <c r="K64" s="17"/>
      <c r="L64" s="17"/>
      <c r="M64" s="22">
        <f>M56+M61</f>
        <v>0</v>
      </c>
      <c r="N64" s="22"/>
      <c r="O64" s="22"/>
      <c r="P64" s="22"/>
    </row>
  </sheetData>
  <mergeCells count="10">
    <mergeCell ref="M21:P21"/>
    <mergeCell ref="M56:P56"/>
    <mergeCell ref="G46:G47"/>
    <mergeCell ref="M61:P61"/>
    <mergeCell ref="H21:J21"/>
    <mergeCell ref="C46:C47"/>
    <mergeCell ref="D46:D47"/>
    <mergeCell ref="E46:E47"/>
    <mergeCell ref="F46:F47"/>
    <mergeCell ref="M64:P64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wykaz cen</vt:lpstr>
      <vt:lpstr>'wykaz cen'!_Toc467692441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Użytkownik systemu Windows</dc:creator>
  <cp:lastModifiedBy>K.Szambowska</cp:lastModifiedBy>
  <dcterms:created xsi:type="dcterms:W3CDTF">2020-03-18T19:45:00Z</dcterms:created>
  <dcterms:modified xsi:type="dcterms:W3CDTF">2021-06-18T09:43:01Z</dcterms:modified>
</cp:coreProperties>
</file>