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12" i="1"/>
  <c r="H13"/>
  <c r="H16" s="1"/>
  <c r="H14"/>
  <c r="H15"/>
  <c r="H19"/>
  <c r="H20"/>
  <c r="H21"/>
  <c r="H22"/>
  <c r="H23"/>
  <c r="H24"/>
  <c r="H25"/>
  <c r="H28"/>
  <c r="H29"/>
  <c r="H33"/>
  <c r="H34"/>
  <c r="H35"/>
  <c r="H30" l="1"/>
  <c r="H39"/>
  <c r="H41" s="1"/>
  <c r="H40" s="1"/>
</calcChain>
</file>

<file path=xl/sharedStrings.xml><?xml version="1.0" encoding="utf-8"?>
<sst xmlns="http://schemas.openxmlformats.org/spreadsheetml/2006/main" count="87" uniqueCount="59">
  <si>
    <t>KOSZTORYS INWESTORSKI REM-00-001</t>
  </si>
  <si>
    <t>Inwestor:</t>
  </si>
  <si>
    <t>Gmina Stara Kamienica
58-512 Stara Kamienica 41</t>
  </si>
  <si>
    <t>Budowa:</t>
  </si>
  <si>
    <t>Remont remizy w Wojcieszycach</t>
  </si>
  <si>
    <t>Obiekt:</t>
  </si>
  <si>
    <t>Remiza OSP</t>
  </si>
  <si>
    <t>Rodzaj robót:</t>
  </si>
  <si>
    <t>Remontowe</t>
  </si>
  <si>
    <t>Lokalizacja:</t>
  </si>
  <si>
    <t>Wojcieszyce</t>
  </si>
  <si>
    <t>DZIA£</t>
  </si>
  <si>
    <t>1</t>
  </si>
  <si>
    <t>WKNR</t>
  </si>
  <si>
    <t xml:space="preserve">W201-03-10-02-00 </t>
  </si>
  <si>
    <t>m³</t>
  </si>
  <si>
    <t xml:space="preserve">W202-02-02-01-00 </t>
  </si>
  <si>
    <t xml:space="preserve">W202-02-59-02-00 </t>
  </si>
  <si>
    <t>Mg</t>
  </si>
  <si>
    <t xml:space="preserve">W202-01-01-06-00 </t>
  </si>
  <si>
    <t>Fundament z bloczków betonowych b2,b4 na zaprawie cementowej</t>
  </si>
  <si>
    <t>Razem:</t>
  </si>
  <si>
    <t>2</t>
  </si>
  <si>
    <t>Zasypanie piwnicy i wylanie posadzki</t>
  </si>
  <si>
    <t>KNKB</t>
  </si>
  <si>
    <t xml:space="preserve"> 001-02-13-06-00 </t>
  </si>
  <si>
    <t xml:space="preserve"> 002-11-01-01-00 </t>
  </si>
  <si>
    <t xml:space="preserve"> 002-06-02-03-00 </t>
  </si>
  <si>
    <t>m²</t>
  </si>
  <si>
    <t xml:space="preserve"> 002-02-07-02-00 </t>
  </si>
  <si>
    <t xml:space="preserve">W202-11-26-01-00 </t>
  </si>
  <si>
    <t>KNR</t>
  </si>
  <si>
    <t xml:space="preserve"> 404-04-05-01-00 </t>
  </si>
  <si>
    <t>3</t>
  </si>
  <si>
    <t xml:space="preserve"> 404-04-04-05-00 </t>
  </si>
  <si>
    <t xml:space="preserve"> 202-12-05-07-01 </t>
  </si>
  <si>
    <t>4</t>
  </si>
  <si>
    <t>Ocieplenie sufitu</t>
  </si>
  <si>
    <t xml:space="preserve"> 202-20-30-01-00 </t>
  </si>
  <si>
    <t>Sufity podwieszone jednowarstwowe na ruszcie metalowym</t>
  </si>
  <si>
    <t xml:space="preserve"> 202-06-13-03-02 </t>
  </si>
  <si>
    <t>OGÓ£EM KOSZTORYS REM-00-001:</t>
  </si>
  <si>
    <t>Izol pozioma z płyt styropian na wierzchu konstr na sucho</t>
  </si>
  <si>
    <t>Posadzki Plastidur epoksydowe powłokowe EP grub 0,5 mm</t>
  </si>
  <si>
    <t>Rozebranie drewnianych podłóg,</t>
  </si>
  <si>
    <t>Wykop liniowy pionowy szer 0,8-1,5 m głęb do 1,5 m w gruncie kategorii 3-4</t>
  </si>
  <si>
    <t>Zbrojenie elementów budynków i budowli pręty żebrowe fi do 7 mm</t>
  </si>
  <si>
    <t>Podkład na gruncie z betonu żwirowego</t>
  </si>
  <si>
    <t>Płyty żelbetowe stropowe płaskie grub 20 cm</t>
  </si>
  <si>
    <t>Montaż drzwi</t>
  </si>
  <si>
    <t>Analogia demontaż starych wrót wjazdowych</t>
  </si>
  <si>
    <t>Wrota stalowe do garaży podnoszone (m2)</t>
  </si>
  <si>
    <t>£awy fundamentowe żelbetowe prostokątne szer do 0,6 m z betonu B-10</t>
  </si>
  <si>
    <t>Wykonanie ścian oporowych</t>
  </si>
  <si>
    <t>Zasypanie z zagęszcz wykopów ubijak mech grub 35 cm kat 3-4 - krotność 4,5</t>
  </si>
  <si>
    <t>Izolacja pozioma z płyt z wełny mineralnej 50 mm na sucho - krotność 2</t>
  </si>
  <si>
    <t>netto:</t>
  </si>
  <si>
    <t>brutto:</t>
  </si>
  <si>
    <t>VAT: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</si>
</sst>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7" formatCode="#,##0.000"/>
  </numFmts>
  <fonts count="2">
    <font>
      <sz val="10"/>
      <color indexed="8"/>
      <name val="Arial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3" fontId="1" fillId="4" borderId="1" xfId="0" applyNumberFormat="1" applyFont="1" applyFill="1" applyBorder="1" applyAlignment="1">
      <alignment vertical="center"/>
    </xf>
    <xf numFmtId="43" fontId="1" fillId="4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1"/>
  <sheetViews>
    <sheetView tabSelected="1" workbookViewId="0">
      <selection activeCell="F35" sqref="F35:G36"/>
    </sheetView>
  </sheetViews>
  <sheetFormatPr defaultRowHeight="12.75"/>
  <cols>
    <col min="1" max="1" width="7.42578125" customWidth="1"/>
    <col min="2" max="2" width="6.5703125" customWidth="1"/>
    <col min="3" max="3" width="16.42578125" customWidth="1"/>
    <col min="4" max="4" width="54.7109375" customWidth="1"/>
    <col min="5" max="5" width="7.85546875" customWidth="1"/>
    <col min="6" max="6" width="12.42578125" customWidth="1"/>
    <col min="7" max="7" width="10.5703125" customWidth="1"/>
    <col min="8" max="8" width="14.42578125" customWidth="1"/>
  </cols>
  <sheetData>
    <row r="2" spans="1:8">
      <c r="D2" s="1" t="s">
        <v>0</v>
      </c>
    </row>
    <row r="4" spans="1:8" ht="25.5">
      <c r="C4" s="1" t="s">
        <v>1</v>
      </c>
      <c r="D4" s="2" t="s">
        <v>2</v>
      </c>
    </row>
    <row r="5" spans="1:8">
      <c r="C5" s="1" t="s">
        <v>3</v>
      </c>
      <c r="D5" s="2" t="s">
        <v>4</v>
      </c>
    </row>
    <row r="6" spans="1:8">
      <c r="C6" s="1" t="s">
        <v>5</v>
      </c>
      <c r="D6" s="2" t="s">
        <v>6</v>
      </c>
    </row>
    <row r="7" spans="1:8">
      <c r="C7" s="1" t="s">
        <v>7</v>
      </c>
      <c r="D7" s="2" t="s">
        <v>8</v>
      </c>
    </row>
    <row r="8" spans="1:8">
      <c r="C8" s="1" t="s">
        <v>9</v>
      </c>
      <c r="D8" s="2" t="s">
        <v>10</v>
      </c>
    </row>
    <row r="11" spans="1:8" ht="17.45" customHeight="1">
      <c r="A11" s="13" t="s">
        <v>11</v>
      </c>
      <c r="B11" s="20" t="s">
        <v>12</v>
      </c>
      <c r="C11" s="21"/>
      <c r="D11" s="15" t="s">
        <v>53</v>
      </c>
      <c r="E11" s="15"/>
      <c r="F11" s="15"/>
      <c r="G11" s="15"/>
      <c r="H11" s="15"/>
    </row>
    <row r="12" spans="1:8" ht="25.5">
      <c r="A12" s="5">
        <v>1</v>
      </c>
      <c r="B12" s="10" t="s">
        <v>13</v>
      </c>
      <c r="C12" s="11" t="s">
        <v>14</v>
      </c>
      <c r="D12" s="6" t="s">
        <v>45</v>
      </c>
      <c r="E12" s="7" t="s">
        <v>15</v>
      </c>
      <c r="F12" s="8">
        <v>3.5</v>
      </c>
      <c r="G12" s="9">
        <v>0</v>
      </c>
      <c r="H12" s="9">
        <f>F12*G12</f>
        <v>0</v>
      </c>
    </row>
    <row r="13" spans="1:8" ht="25.5">
      <c r="A13" s="5">
        <v>2</v>
      </c>
      <c r="B13" s="10" t="s">
        <v>13</v>
      </c>
      <c r="C13" s="11" t="s">
        <v>16</v>
      </c>
      <c r="D13" s="6" t="s">
        <v>52</v>
      </c>
      <c r="E13" s="7" t="s">
        <v>15</v>
      </c>
      <c r="F13" s="8">
        <v>3.5</v>
      </c>
      <c r="G13" s="9">
        <v>0</v>
      </c>
      <c r="H13" s="9">
        <f>F13*G13</f>
        <v>0</v>
      </c>
    </row>
    <row r="14" spans="1:8" ht="25.5">
      <c r="A14" s="5">
        <v>3</v>
      </c>
      <c r="B14" s="10" t="s">
        <v>13</v>
      </c>
      <c r="C14" s="11" t="s">
        <v>17</v>
      </c>
      <c r="D14" s="6" t="s">
        <v>46</v>
      </c>
      <c r="E14" s="7" t="s">
        <v>18</v>
      </c>
      <c r="F14" s="8">
        <v>0.2</v>
      </c>
      <c r="G14" s="9">
        <v>0</v>
      </c>
      <c r="H14" s="9">
        <f>F14*G14</f>
        <v>0</v>
      </c>
    </row>
    <row r="15" spans="1:8" ht="25.5">
      <c r="A15" s="5">
        <v>4</v>
      </c>
      <c r="B15" s="10" t="s">
        <v>13</v>
      </c>
      <c r="C15" s="11" t="s">
        <v>19</v>
      </c>
      <c r="D15" s="6" t="s">
        <v>20</v>
      </c>
      <c r="E15" s="7" t="s">
        <v>15</v>
      </c>
      <c r="F15" s="8">
        <v>5.95</v>
      </c>
      <c r="G15" s="9">
        <v>0</v>
      </c>
      <c r="H15" s="9">
        <f>F15*G15</f>
        <v>0</v>
      </c>
    </row>
    <row r="16" spans="1:8">
      <c r="A16" s="4"/>
      <c r="B16" s="4"/>
      <c r="C16" s="4"/>
      <c r="D16" s="4"/>
      <c r="E16" s="4"/>
      <c r="F16" s="16" t="s">
        <v>21</v>
      </c>
      <c r="G16" s="16"/>
      <c r="H16" s="17">
        <f>SUM(H12:H15)</f>
        <v>0</v>
      </c>
    </row>
    <row r="17" spans="1:8">
      <c r="F17" s="18"/>
      <c r="G17" s="18"/>
      <c r="H17" s="19"/>
    </row>
    <row r="18" spans="1:8" ht="17.45" customHeight="1">
      <c r="A18" s="13" t="s">
        <v>11</v>
      </c>
      <c r="B18" s="14" t="s">
        <v>22</v>
      </c>
      <c r="C18" s="14"/>
      <c r="D18" s="15" t="s">
        <v>23</v>
      </c>
      <c r="E18" s="15"/>
      <c r="F18" s="15"/>
      <c r="G18" s="15"/>
      <c r="H18" s="15"/>
    </row>
    <row r="19" spans="1:8" ht="39.950000000000003" customHeight="1">
      <c r="A19" s="5">
        <v>1</v>
      </c>
      <c r="B19" s="10" t="s">
        <v>24</v>
      </c>
      <c r="C19" s="11" t="s">
        <v>25</v>
      </c>
      <c r="D19" s="6" t="s">
        <v>54</v>
      </c>
      <c r="E19" s="7" t="s">
        <v>15</v>
      </c>
      <c r="F19" s="8">
        <v>22.4</v>
      </c>
      <c r="G19" s="9">
        <v>0</v>
      </c>
      <c r="H19" s="9">
        <f t="shared" ref="H19:H24" si="0">F19*G19</f>
        <v>0</v>
      </c>
    </row>
    <row r="20" spans="1:8" ht="20.100000000000001" customHeight="1">
      <c r="A20" s="5">
        <v>2</v>
      </c>
      <c r="B20" s="10" t="s">
        <v>24</v>
      </c>
      <c r="C20" s="11" t="s">
        <v>26</v>
      </c>
      <c r="D20" s="6" t="s">
        <v>47</v>
      </c>
      <c r="E20" s="7" t="s">
        <v>15</v>
      </c>
      <c r="F20" s="8">
        <v>2.2400000000000002</v>
      </c>
      <c r="G20" s="9">
        <v>0</v>
      </c>
      <c r="H20" s="9">
        <f t="shared" si="0"/>
        <v>0</v>
      </c>
    </row>
    <row r="21" spans="1:8" ht="20.100000000000001" customHeight="1">
      <c r="A21" s="5">
        <v>3</v>
      </c>
      <c r="B21" s="10" t="s">
        <v>24</v>
      </c>
      <c r="C21" s="11" t="s">
        <v>27</v>
      </c>
      <c r="D21" s="6" t="s">
        <v>42</v>
      </c>
      <c r="E21" s="7" t="s">
        <v>28</v>
      </c>
      <c r="F21" s="8">
        <v>22.4</v>
      </c>
      <c r="G21" s="9">
        <v>0</v>
      </c>
      <c r="H21" s="9">
        <f t="shared" si="0"/>
        <v>0</v>
      </c>
    </row>
    <row r="22" spans="1:8" ht="20.100000000000001" customHeight="1">
      <c r="A22" s="5">
        <v>4</v>
      </c>
      <c r="B22" s="10" t="s">
        <v>24</v>
      </c>
      <c r="C22" s="11" t="s">
        <v>29</v>
      </c>
      <c r="D22" s="6" t="s">
        <v>48</v>
      </c>
      <c r="E22" s="7" t="s">
        <v>28</v>
      </c>
      <c r="F22" s="8">
        <v>22.4</v>
      </c>
      <c r="G22" s="9">
        <v>0</v>
      </c>
      <c r="H22" s="9">
        <f t="shared" si="0"/>
        <v>0</v>
      </c>
    </row>
    <row r="23" spans="1:8" ht="20.100000000000001" customHeight="1">
      <c r="A23" s="5">
        <v>5</v>
      </c>
      <c r="B23" s="10" t="s">
        <v>13</v>
      </c>
      <c r="C23" s="11" t="s">
        <v>30</v>
      </c>
      <c r="D23" s="6" t="s">
        <v>43</v>
      </c>
      <c r="E23" s="7" t="s">
        <v>28</v>
      </c>
      <c r="F23" s="8">
        <v>22.4</v>
      </c>
      <c r="G23" s="9">
        <v>0</v>
      </c>
      <c r="H23" s="9">
        <f t="shared" si="0"/>
        <v>0</v>
      </c>
    </row>
    <row r="24" spans="1:8" ht="20.100000000000001" customHeight="1">
      <c r="A24" s="5">
        <v>6</v>
      </c>
      <c r="B24" s="10" t="s">
        <v>31</v>
      </c>
      <c r="C24" s="11" t="s">
        <v>32</v>
      </c>
      <c r="D24" s="6" t="s">
        <v>44</v>
      </c>
      <c r="E24" s="7" t="s">
        <v>28</v>
      </c>
      <c r="F24" s="8">
        <v>22.4</v>
      </c>
      <c r="G24" s="9">
        <v>0</v>
      </c>
      <c r="H24" s="9">
        <f t="shared" si="0"/>
        <v>0</v>
      </c>
    </row>
    <row r="25" spans="1:8">
      <c r="E25" s="4"/>
      <c r="F25" s="16" t="s">
        <v>21</v>
      </c>
      <c r="G25" s="16"/>
      <c r="H25" s="17">
        <f>SUM(H19:H24)</f>
        <v>0</v>
      </c>
    </row>
    <row r="26" spans="1:8">
      <c r="F26" s="18"/>
      <c r="G26" s="18"/>
      <c r="H26" s="19"/>
    </row>
    <row r="27" spans="1:8" ht="17.45" customHeight="1">
      <c r="A27" s="23" t="s">
        <v>11</v>
      </c>
      <c r="B27" s="26" t="s">
        <v>33</v>
      </c>
      <c r="C27" s="26"/>
      <c r="D27" s="27" t="s">
        <v>49</v>
      </c>
      <c r="E27" s="28"/>
      <c r="F27" s="28"/>
      <c r="G27" s="28"/>
      <c r="H27" s="29"/>
    </row>
    <row r="28" spans="1:8" ht="20.100000000000001" customHeight="1">
      <c r="A28" s="5">
        <v>1</v>
      </c>
      <c r="B28" s="22" t="s">
        <v>31</v>
      </c>
      <c r="C28" s="23" t="s">
        <v>34</v>
      </c>
      <c r="D28" s="6" t="s">
        <v>50</v>
      </c>
      <c r="E28" s="7" t="s">
        <v>28</v>
      </c>
      <c r="F28" s="8">
        <v>12.6</v>
      </c>
      <c r="G28" s="9">
        <v>0</v>
      </c>
      <c r="H28" s="9">
        <f>F28*G28</f>
        <v>0</v>
      </c>
    </row>
    <row r="29" spans="1:8" ht="20.100000000000001" customHeight="1">
      <c r="A29" s="5">
        <v>2</v>
      </c>
      <c r="B29" s="22" t="s">
        <v>31</v>
      </c>
      <c r="C29" s="23" t="s">
        <v>35</v>
      </c>
      <c r="D29" s="6" t="s">
        <v>51</v>
      </c>
      <c r="E29" s="7" t="s">
        <v>28</v>
      </c>
      <c r="F29" s="8">
        <v>12.6</v>
      </c>
      <c r="G29" s="9">
        <v>0</v>
      </c>
      <c r="H29" s="9">
        <f>F29*G29</f>
        <v>0</v>
      </c>
    </row>
    <row r="30" spans="1:8">
      <c r="F30" s="24" t="s">
        <v>21</v>
      </c>
      <c r="G30" s="24"/>
      <c r="H30" s="25">
        <f>SUM(H28:H29)</f>
        <v>0</v>
      </c>
    </row>
    <row r="31" spans="1:8">
      <c r="F31" s="18"/>
      <c r="G31" s="18"/>
      <c r="H31" s="19"/>
    </row>
    <row r="32" spans="1:8" ht="17.45" customHeight="1">
      <c r="A32" s="30" t="s">
        <v>11</v>
      </c>
      <c r="B32" s="31" t="s">
        <v>36</v>
      </c>
      <c r="C32" s="31"/>
      <c r="D32" s="32" t="s">
        <v>37</v>
      </c>
      <c r="E32" s="32"/>
      <c r="F32" s="32"/>
      <c r="G32" s="32"/>
      <c r="H32" s="32"/>
    </row>
    <row r="33" spans="1:8" ht="20.25" customHeight="1">
      <c r="A33" s="5">
        <v>2</v>
      </c>
      <c r="B33" s="7" t="s">
        <v>31</v>
      </c>
      <c r="C33" s="7" t="s">
        <v>38</v>
      </c>
      <c r="D33" s="12" t="s">
        <v>39</v>
      </c>
      <c r="E33" s="7" t="s">
        <v>28</v>
      </c>
      <c r="F33" s="8">
        <v>22.4</v>
      </c>
      <c r="G33" s="9">
        <v>0</v>
      </c>
      <c r="H33" s="9">
        <f>F33*G33</f>
        <v>0</v>
      </c>
    </row>
    <row r="34" spans="1:8" ht="25.5">
      <c r="A34" s="5">
        <v>3</v>
      </c>
      <c r="B34" s="7" t="s">
        <v>31</v>
      </c>
      <c r="C34" s="7" t="s">
        <v>40</v>
      </c>
      <c r="D34" s="12" t="s">
        <v>55</v>
      </c>
      <c r="E34" s="7" t="s">
        <v>28</v>
      </c>
      <c r="F34" s="8">
        <v>22.4</v>
      </c>
      <c r="G34" s="9">
        <v>0</v>
      </c>
      <c r="H34" s="9">
        <f>F34*G34</f>
        <v>0</v>
      </c>
    </row>
    <row r="35" spans="1:8">
      <c r="F35" s="16" t="s">
        <v>21</v>
      </c>
      <c r="G35" s="16"/>
      <c r="H35" s="17">
        <f>SUM(H33:H34)</f>
        <v>0</v>
      </c>
    </row>
    <row r="36" spans="1:8">
      <c r="F36" s="16"/>
      <c r="G36" s="16"/>
      <c r="H36" s="17"/>
    </row>
    <row r="37" spans="1:8">
      <c r="F37" s="33"/>
      <c r="G37" s="33"/>
      <c r="H37" s="34"/>
    </row>
    <row r="38" spans="1:8">
      <c r="F38" s="33"/>
      <c r="G38" s="33"/>
      <c r="H38" s="34"/>
    </row>
    <row r="39" spans="1:8" s="3" customFormat="1" ht="20.100000000000001" customHeight="1">
      <c r="A39" s="35" t="s">
        <v>41</v>
      </c>
      <c r="B39" s="35"/>
      <c r="C39" s="35"/>
      <c r="D39" s="35"/>
      <c r="E39" s="35"/>
      <c r="F39" s="35" t="s">
        <v>56</v>
      </c>
      <c r="G39" s="35"/>
      <c r="H39" s="36">
        <f>H16+H25+H30+H35</f>
        <v>0</v>
      </c>
    </row>
    <row r="40" spans="1:8" s="3" customFormat="1" ht="20.100000000000001" customHeight="1">
      <c r="A40" s="35"/>
      <c r="B40" s="35"/>
      <c r="C40" s="35"/>
      <c r="D40" s="35"/>
      <c r="E40" s="35"/>
      <c r="F40" s="35" t="s">
        <v>58</v>
      </c>
      <c r="G40" s="35"/>
      <c r="H40" s="37">
        <f>H41-H39</f>
        <v>0</v>
      </c>
    </row>
    <row r="41" spans="1:8" s="3" customFormat="1" ht="20.100000000000001" customHeight="1">
      <c r="A41" s="35"/>
      <c r="B41" s="35"/>
      <c r="C41" s="35"/>
      <c r="D41" s="35"/>
      <c r="E41" s="35"/>
      <c r="F41" s="35" t="s">
        <v>57</v>
      </c>
      <c r="G41" s="35"/>
      <c r="H41" s="37">
        <f>ROUND((H39*1.23),2)</f>
        <v>0</v>
      </c>
    </row>
  </sheetData>
  <mergeCells count="20">
    <mergeCell ref="F41:G41"/>
    <mergeCell ref="A39:E41"/>
    <mergeCell ref="D32:H32"/>
    <mergeCell ref="B32:C32"/>
    <mergeCell ref="F35:G36"/>
    <mergeCell ref="H35:H36"/>
    <mergeCell ref="F39:G39"/>
    <mergeCell ref="F40:G40"/>
    <mergeCell ref="F25:G26"/>
    <mergeCell ref="H25:H26"/>
    <mergeCell ref="F30:G31"/>
    <mergeCell ref="H30:H31"/>
    <mergeCell ref="B27:C27"/>
    <mergeCell ref="D27:H27"/>
    <mergeCell ref="D11:H11"/>
    <mergeCell ref="F16:G17"/>
    <mergeCell ref="H16:H17"/>
    <mergeCell ref="B11:C11"/>
    <mergeCell ref="B18:C18"/>
    <mergeCell ref="D18:H18"/>
  </mergeCells>
  <pageMargins left="0.2" right="0.2" top="1" bottom="1" header="0" footer="0"/>
  <pageSetup paperSize="9" scale="75" orientation="portrait" horizontalDpi="4294953554" verticalDpi="1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Mariusz</cp:lastModifiedBy>
  <cp:lastPrinted>2012-03-29T05:41:51Z</cp:lastPrinted>
  <dcterms:created xsi:type="dcterms:W3CDTF">2012-03-29T05:41:43Z</dcterms:created>
  <dcterms:modified xsi:type="dcterms:W3CDTF">2012-03-29T05:43:18Z</dcterms:modified>
</cp:coreProperties>
</file>