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#1 PAWEŁ\PRACA\FUCHY\41. GRZEGORZ MICHALSKI - POMNIK, MASZT 300\"/>
    </mc:Choice>
  </mc:AlternateContent>
  <bookViews>
    <workbookView xWindow="0" yWindow="0" windowWidth="24240" windowHeight="13020" tabRatio="599"/>
  </bookViews>
  <sheets>
    <sheet name="ZBROJENIE" sheetId="7" r:id="rId1"/>
  </sheets>
  <definedNames>
    <definedName name="_xlnm.Print_Area" localSheetId="0">ZBROJENIE!$A$2:$K$12</definedName>
  </definedNames>
  <calcPr calcId="162913"/>
</workbook>
</file>

<file path=xl/calcChain.xml><?xml version="1.0" encoding="utf-8"?>
<calcChain xmlns="http://schemas.openxmlformats.org/spreadsheetml/2006/main">
  <c r="G9" i="7" l="1"/>
  <c r="H9" i="7"/>
  <c r="I9" i="7"/>
  <c r="F6" i="7" l="1"/>
  <c r="G6" i="7"/>
  <c r="H6" i="7"/>
  <c r="I6" i="7"/>
  <c r="J6" i="7"/>
  <c r="K6" i="7"/>
  <c r="F7" i="7"/>
  <c r="G7" i="7"/>
  <c r="H7" i="7"/>
  <c r="I7" i="7"/>
  <c r="J7" i="7"/>
  <c r="K7" i="7"/>
  <c r="F8" i="7"/>
  <c r="G8" i="7"/>
  <c r="H8" i="7"/>
  <c r="I8" i="7"/>
  <c r="J8" i="7"/>
  <c r="K8" i="7"/>
  <c r="G5" i="7"/>
  <c r="H5" i="7"/>
  <c r="I5" i="7"/>
  <c r="J5" i="7"/>
  <c r="K5" i="7"/>
  <c r="J9" i="7" l="1"/>
  <c r="J11" i="7" s="1"/>
  <c r="G11" i="7"/>
  <c r="I11" i="7"/>
  <c r="H11" i="7"/>
  <c r="K9" i="7"/>
  <c r="K11" i="7" s="1"/>
  <c r="F5" i="7"/>
  <c r="H12" i="7" l="1"/>
  <c r="F9" i="7"/>
  <c r="F11" i="7" s="1"/>
  <c r="F12" i="7" s="1"/>
</calcChain>
</file>

<file path=xl/sharedStrings.xml><?xml version="1.0" encoding="utf-8"?>
<sst xmlns="http://schemas.openxmlformats.org/spreadsheetml/2006/main" count="18" uniqueCount="18">
  <si>
    <t>Nr.</t>
  </si>
  <si>
    <t>f</t>
  </si>
  <si>
    <t>DŁ</t>
  </si>
  <si>
    <t>pręta</t>
  </si>
  <si>
    <t xml:space="preserve"> /m/</t>
  </si>
  <si>
    <t>#</t>
  </si>
  <si>
    <t>szt.</t>
  </si>
  <si>
    <t>ŁĄCZNA DŁUGOŚĆ WEDŁUG ŚRENIC</t>
  </si>
  <si>
    <t>MASA 1mb PRĘTA</t>
  </si>
  <si>
    <t>MASA PRĘTÓW WEDŁUG ŚRENIC</t>
  </si>
  <si>
    <t>ORIENTACYJNE ZESTAWIENIE STALI</t>
  </si>
  <si>
    <t>UWAGA!</t>
  </si>
  <si>
    <t>PRZED ZAMÓWIENIEM MATERIAŁU NALEŻY SPRAWDZIĆ ZGODNOŚĆ ZESTAWIENIA Z DOKUMENTACJĄ</t>
  </si>
  <si>
    <t>MASA PRĘTÓW WEDŁUG GATUNKU STALI</t>
  </si>
  <si>
    <t>B500SP</t>
  </si>
  <si>
    <t>St0S</t>
  </si>
  <si>
    <t>DŁUGOŚCI ELEMENTÓW NALEŻY SPRAWDZIĆ W NATURZE</t>
  </si>
  <si>
    <t>Stopa fundamentowa pod maszt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</si>
</sst>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color indexed="10"/>
      <name val="Arial CE"/>
      <family val="2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" fontId="1" fillId="0" borderId="1" xfId="0" applyNumberFormat="1" applyFont="1" applyFill="1" applyBorder="1" applyAlignment="1">
      <alignment horizontal="center" vertical="center"/>
    </xf>
    <xf numFmtId="2" fontId="4" fillId="0" borderId="0" xfId="0" applyNumberFormat="1" applyFont="1"/>
    <xf numFmtId="164" fontId="1" fillId="0" borderId="3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>
      <alignment horizontal="center" vertical="center"/>
    </xf>
    <xf numFmtId="2" fontId="1" fillId="0" borderId="23" xfId="0" applyNumberFormat="1" applyFont="1" applyFill="1" applyBorder="1" applyAlignment="1">
      <alignment horizontal="center" vertical="center"/>
    </xf>
    <xf numFmtId="2" fontId="1" fillId="0" borderId="1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1" fontId="2" fillId="0" borderId="5" xfId="0" applyNumberFormat="1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21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25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7" xfId="0" applyNumberFormat="1" applyFont="1" applyBorder="1" applyAlignment="1">
      <alignment horizontal="center"/>
    </xf>
    <xf numFmtId="2" fontId="2" fillId="0" borderId="15" xfId="0" applyNumberFormat="1" applyFont="1" applyFill="1" applyBorder="1" applyAlignment="1">
      <alignment horizontal="center" vertical="center"/>
    </xf>
    <xf numFmtId="2" fontId="2" fillId="0" borderId="16" xfId="0" applyNumberFormat="1" applyFont="1" applyFill="1" applyBorder="1" applyAlignment="1">
      <alignment horizontal="center" vertical="center"/>
    </xf>
    <xf numFmtId="2" fontId="2" fillId="0" borderId="17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1">
    <dxf>
      <font>
        <condense val="0"/>
        <extend val="0"/>
        <color indexed="2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zoomScale="130" zoomScaleNormal="130" workbookViewId="0">
      <pane ySplit="3" topLeftCell="A4" activePane="bottomLeft" state="frozen"/>
      <selection pane="bottomLeft" sqref="A1:K15"/>
    </sheetView>
  </sheetViews>
  <sheetFormatPr defaultRowHeight="12.75" x14ac:dyDescent="0.2"/>
  <cols>
    <col min="1" max="1" width="11.42578125" style="2" customWidth="1"/>
    <col min="2" max="2" width="6.85546875" style="1" customWidth="1"/>
    <col min="3" max="3" width="8.7109375" style="7" customWidth="1"/>
    <col min="4" max="4" width="7.7109375" style="3" customWidth="1"/>
    <col min="5" max="5" width="4.7109375" style="3" customWidth="1"/>
    <col min="6" max="7" width="8.140625" style="3" customWidth="1"/>
    <col min="8" max="8" width="9.85546875" style="3" customWidth="1"/>
    <col min="9" max="9" width="9.140625" style="3"/>
    <col min="10" max="10" width="8.42578125" style="3" customWidth="1"/>
    <col min="11" max="11" width="10" style="3" customWidth="1"/>
    <col min="12" max="16384" width="9.140625" style="3"/>
  </cols>
  <sheetData>
    <row r="1" spans="1:11" ht="13.5" thickBot="1" x14ac:dyDescent="0.25">
      <c r="A1" s="37" t="s">
        <v>10</v>
      </c>
      <c r="B1" s="38"/>
      <c r="C1" s="38"/>
      <c r="D1" s="38"/>
      <c r="E1" s="38"/>
      <c r="F1" s="39"/>
      <c r="G1" s="39"/>
      <c r="H1" s="38"/>
      <c r="I1" s="38"/>
      <c r="J1" s="38"/>
      <c r="K1" s="38"/>
    </row>
    <row r="2" spans="1:11" s="4" customFormat="1" ht="13.5" thickBot="1" x14ac:dyDescent="0.25">
      <c r="A2" s="18" t="s">
        <v>0</v>
      </c>
      <c r="B2" s="9" t="s">
        <v>1</v>
      </c>
      <c r="C2" s="10" t="s">
        <v>2</v>
      </c>
      <c r="D2" s="48" t="s">
        <v>6</v>
      </c>
      <c r="E2" s="43"/>
      <c r="F2" s="52" t="s">
        <v>15</v>
      </c>
      <c r="G2" s="53"/>
      <c r="H2" s="52" t="s">
        <v>14</v>
      </c>
      <c r="I2" s="54"/>
      <c r="J2" s="54"/>
      <c r="K2" s="53"/>
    </row>
    <row r="3" spans="1:11" s="5" customFormat="1" x14ac:dyDescent="0.2">
      <c r="A3" s="19" t="s">
        <v>3</v>
      </c>
      <c r="B3" s="11" t="s">
        <v>5</v>
      </c>
      <c r="C3" s="12" t="s">
        <v>4</v>
      </c>
      <c r="D3" s="49"/>
      <c r="E3" s="44"/>
      <c r="F3" s="17">
        <v>6</v>
      </c>
      <c r="G3" s="17">
        <v>8</v>
      </c>
      <c r="H3" s="17">
        <v>10</v>
      </c>
      <c r="I3" s="13">
        <v>12</v>
      </c>
      <c r="J3" s="13">
        <v>16</v>
      </c>
      <c r="K3" s="13">
        <v>20</v>
      </c>
    </row>
    <row r="4" spans="1:11" x14ac:dyDescent="0.2">
      <c r="A4" s="30" t="s">
        <v>17</v>
      </c>
      <c r="B4" s="31"/>
      <c r="C4" s="31"/>
      <c r="D4" s="31"/>
      <c r="E4" s="31"/>
      <c r="F4" s="31"/>
      <c r="G4" s="31"/>
      <c r="H4" s="31"/>
      <c r="I4" s="31"/>
      <c r="J4" s="31"/>
      <c r="K4" s="32"/>
    </row>
    <row r="5" spans="1:11" x14ac:dyDescent="0.2">
      <c r="A5" s="23">
        <v>1</v>
      </c>
      <c r="B5" s="21">
        <v>12</v>
      </c>
      <c r="C5" s="14">
        <v>0.95</v>
      </c>
      <c r="D5" s="6">
        <v>5</v>
      </c>
      <c r="E5" s="50"/>
      <c r="F5" s="16">
        <f t="shared" ref="F5:K8" si="0">IF($B5=F$3,PRODUCT($C5,$D5),)</f>
        <v>0</v>
      </c>
      <c r="G5" s="16">
        <f t="shared" si="0"/>
        <v>0</v>
      </c>
      <c r="H5" s="16">
        <f t="shared" si="0"/>
        <v>0</v>
      </c>
      <c r="I5" s="16">
        <f t="shared" si="0"/>
        <v>4.75</v>
      </c>
      <c r="J5" s="16">
        <f t="shared" si="0"/>
        <v>0</v>
      </c>
      <c r="K5" s="16">
        <f t="shared" si="0"/>
        <v>0</v>
      </c>
    </row>
    <row r="6" spans="1:11" x14ac:dyDescent="0.2">
      <c r="A6" s="23">
        <v>2</v>
      </c>
      <c r="B6" s="21">
        <v>12</v>
      </c>
      <c r="C6" s="14">
        <v>0.95</v>
      </c>
      <c r="D6" s="6">
        <v>5</v>
      </c>
      <c r="E6" s="51"/>
      <c r="F6" s="16">
        <f t="shared" si="0"/>
        <v>0</v>
      </c>
      <c r="G6" s="16">
        <f t="shared" si="0"/>
        <v>0</v>
      </c>
      <c r="H6" s="16">
        <f t="shared" si="0"/>
        <v>0</v>
      </c>
      <c r="I6" s="16">
        <f t="shared" si="0"/>
        <v>4.75</v>
      </c>
      <c r="J6" s="16">
        <f t="shared" si="0"/>
        <v>0</v>
      </c>
      <c r="K6" s="16">
        <f t="shared" si="0"/>
        <v>0</v>
      </c>
    </row>
    <row r="7" spans="1:11" x14ac:dyDescent="0.2">
      <c r="A7" s="23">
        <v>3</v>
      </c>
      <c r="B7" s="21">
        <v>12</v>
      </c>
      <c r="C7" s="14">
        <v>0.72</v>
      </c>
      <c r="D7" s="6">
        <v>8</v>
      </c>
      <c r="E7" s="51"/>
      <c r="F7" s="16">
        <f t="shared" si="0"/>
        <v>0</v>
      </c>
      <c r="G7" s="16">
        <f t="shared" si="0"/>
        <v>0</v>
      </c>
      <c r="H7" s="16">
        <f t="shared" si="0"/>
        <v>0</v>
      </c>
      <c r="I7" s="16">
        <f t="shared" si="0"/>
        <v>5.76</v>
      </c>
      <c r="J7" s="16">
        <f t="shared" si="0"/>
        <v>0</v>
      </c>
      <c r="K7" s="16">
        <f t="shared" si="0"/>
        <v>0</v>
      </c>
    </row>
    <row r="8" spans="1:11" ht="13.5" thickBot="1" x14ac:dyDescent="0.25">
      <c r="A8" s="23">
        <v>4</v>
      </c>
      <c r="B8" s="21">
        <v>6</v>
      </c>
      <c r="C8" s="14">
        <v>1.49</v>
      </c>
      <c r="D8" s="6">
        <v>6</v>
      </c>
      <c r="E8" s="51"/>
      <c r="F8" s="16">
        <f t="shared" si="0"/>
        <v>8.94</v>
      </c>
      <c r="G8" s="16">
        <f t="shared" si="0"/>
        <v>0</v>
      </c>
      <c r="H8" s="16">
        <f t="shared" si="0"/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</row>
    <row r="9" spans="1:11" ht="13.5" thickBot="1" x14ac:dyDescent="0.25">
      <c r="A9" s="45" t="s">
        <v>7</v>
      </c>
      <c r="B9" s="46"/>
      <c r="C9" s="46"/>
      <c r="D9" s="46"/>
      <c r="E9" s="47"/>
      <c r="F9" s="27">
        <f>SUM(F5:F8)</f>
        <v>8.94</v>
      </c>
      <c r="G9" s="27">
        <f t="shared" ref="G9:I9" si="1">SUM(G5:G8)</f>
        <v>0</v>
      </c>
      <c r="H9" s="27">
        <f t="shared" si="1"/>
        <v>0</v>
      </c>
      <c r="I9" s="27">
        <f t="shared" si="1"/>
        <v>15.26</v>
      </c>
      <c r="J9" s="27">
        <f>SUM(J5:J8)</f>
        <v>0</v>
      </c>
      <c r="K9" s="28">
        <f>SUM(K5:K6)</f>
        <v>0</v>
      </c>
    </row>
    <row r="10" spans="1:11" x14ac:dyDescent="0.2">
      <c r="A10" s="33" t="s">
        <v>8</v>
      </c>
      <c r="B10" s="34"/>
      <c r="C10" s="34"/>
      <c r="D10" s="34"/>
      <c r="E10" s="35"/>
      <c r="F10" s="25">
        <v>0.222</v>
      </c>
      <c r="G10" s="8">
        <v>0.39500000000000002</v>
      </c>
      <c r="H10" s="8">
        <v>0.62</v>
      </c>
      <c r="I10" s="15">
        <v>0.88800000000000001</v>
      </c>
      <c r="J10" s="15">
        <v>1.59</v>
      </c>
      <c r="K10" s="20">
        <v>2.48</v>
      </c>
    </row>
    <row r="11" spans="1:11" ht="13.5" thickBot="1" x14ac:dyDescent="0.25">
      <c r="A11" s="33" t="s">
        <v>9</v>
      </c>
      <c r="B11" s="34"/>
      <c r="C11" s="34"/>
      <c r="D11" s="34"/>
      <c r="E11" s="35"/>
      <c r="F11" s="26">
        <f t="shared" ref="F11:K11" si="2">F9*F10</f>
        <v>1.98468</v>
      </c>
      <c r="G11" s="24">
        <f t="shared" si="2"/>
        <v>0</v>
      </c>
      <c r="H11" s="24">
        <f t="shared" si="2"/>
        <v>0</v>
      </c>
      <c r="I11" s="24">
        <f t="shared" si="2"/>
        <v>13.550879999999999</v>
      </c>
      <c r="J11" s="24">
        <f t="shared" si="2"/>
        <v>0</v>
      </c>
      <c r="K11" s="22">
        <f t="shared" si="2"/>
        <v>0</v>
      </c>
    </row>
    <row r="12" spans="1:11" ht="13.5" thickBot="1" x14ac:dyDescent="0.25">
      <c r="A12" s="40" t="s">
        <v>13</v>
      </c>
      <c r="B12" s="41"/>
      <c r="C12" s="41"/>
      <c r="D12" s="41"/>
      <c r="E12" s="42"/>
      <c r="F12" s="55">
        <f>F11+G11</f>
        <v>1.98468</v>
      </c>
      <c r="G12" s="56"/>
      <c r="H12" s="57">
        <f>SUM(H11:K11)</f>
        <v>13.550879999999999</v>
      </c>
      <c r="I12" s="58"/>
      <c r="J12" s="58"/>
      <c r="K12" s="59"/>
    </row>
    <row r="13" spans="1:11" x14ac:dyDescent="0.2">
      <c r="A13" s="36" t="s">
        <v>11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</row>
    <row r="14" spans="1:11" x14ac:dyDescent="0.2">
      <c r="A14" s="29" t="s">
        <v>12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</row>
    <row r="15" spans="1:11" x14ac:dyDescent="0.2">
      <c r="A15" s="29" t="s">
        <v>16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</row>
  </sheetData>
  <mergeCells count="16">
    <mergeCell ref="A15:K15"/>
    <mergeCell ref="A4:K4"/>
    <mergeCell ref="A11:E11"/>
    <mergeCell ref="A13:K13"/>
    <mergeCell ref="A1:K1"/>
    <mergeCell ref="A14:K14"/>
    <mergeCell ref="A12:E12"/>
    <mergeCell ref="A10:E10"/>
    <mergeCell ref="E2:E3"/>
    <mergeCell ref="A9:E9"/>
    <mergeCell ref="D2:D3"/>
    <mergeCell ref="E5:E8"/>
    <mergeCell ref="F2:G2"/>
    <mergeCell ref="H2:K2"/>
    <mergeCell ref="F12:G12"/>
    <mergeCell ref="H12:K12"/>
  </mergeCells>
  <phoneticPr fontId="0" type="noConversion"/>
  <conditionalFormatting sqref="F5:K8">
    <cfRule type="cellIs" dxfId="0" priority="28" stopIfTrue="1" operator="equal">
      <formula>0</formula>
    </cfRule>
  </conditionalFormatting>
  <pageMargins left="1.1811023622047245" right="0.15748031496062992" top="0.98425196850393704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ZBROJENIE</vt:lpstr>
      <vt:lpstr>ZBROJENIE!Obszar_wydruku</vt:lpstr>
    </vt:vector>
  </TitlesOfParts>
  <Company>Jacek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</dc:creator>
  <cp:lastModifiedBy>wiliam4161@gmail.com</cp:lastModifiedBy>
  <cp:lastPrinted>2016-12-16T12:56:30Z</cp:lastPrinted>
  <dcterms:created xsi:type="dcterms:W3CDTF">2002-03-16T12:57:56Z</dcterms:created>
  <dcterms:modified xsi:type="dcterms:W3CDTF">2019-12-13T16:29:53Z</dcterms:modified>
</cp:coreProperties>
</file>