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PRACA\Lisowice-Smok\Koncepcja_lisowice_22.12.28\"/>
    </mc:Choice>
  </mc:AlternateContent>
  <xr:revisionPtr revIDLastSave="0" documentId="13_ncr:1_{3A0890C2-90CA-445F-82B7-DA35EDDF3115}" xr6:coauthVersionLast="47" xr6:coauthVersionMax="47" xr10:uidLastSave="{00000000-0000-0000-0000-000000000000}"/>
  <bookViews>
    <workbookView xWindow="-108" yWindow="-108" windowWidth="30936" windowHeight="16776" xr2:uid="{FAB2D75B-0839-47E8-BF0D-2FF93310B13F}"/>
  </bookViews>
  <sheets>
    <sheet name="MZW - wyposażenie" sheetId="1" r:id="rId1"/>
  </sheets>
  <definedNames>
    <definedName name="_FilterDatabase" localSheetId="0" hidden="1">'MZW - wyposażenie'!$A$1:$J$70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7" i="1" l="1"/>
  <c r="I68" i="1"/>
  <c r="J68" i="1" s="1"/>
  <c r="I69" i="1"/>
  <c r="J69" i="1" s="1"/>
  <c r="I48" i="1"/>
  <c r="J48" i="1" s="1"/>
  <c r="I47" i="1"/>
  <c r="J47" i="1" s="1"/>
  <c r="I36" i="1"/>
  <c r="J36" i="1"/>
  <c r="I28" i="1"/>
  <c r="J28" i="1" s="1"/>
  <c r="I15" i="1"/>
  <c r="J15" i="1" s="1"/>
  <c r="I27" i="1"/>
  <c r="J27" i="1" s="1"/>
  <c r="I20" i="1"/>
  <c r="J20" i="1" s="1"/>
  <c r="I2" i="1"/>
  <c r="J2" i="1" s="1"/>
  <c r="I16" i="1"/>
  <c r="J16" i="1" s="1"/>
  <c r="I42" i="1"/>
  <c r="J42" i="1" s="1"/>
  <c r="I41" i="1"/>
  <c r="J41" i="1" s="1"/>
  <c r="I57" i="1"/>
  <c r="J57" i="1" s="1"/>
  <c r="I45" i="1"/>
  <c r="J45" i="1" s="1"/>
  <c r="I22" i="1"/>
  <c r="J22" i="1" s="1"/>
  <c r="I56" i="1"/>
  <c r="J56" i="1" s="1"/>
  <c r="I53" i="1"/>
  <c r="J53" i="1" s="1"/>
  <c r="I51" i="1"/>
  <c r="J51" i="1" s="1"/>
  <c r="I49" i="1"/>
  <c r="J49" i="1" s="1"/>
  <c r="I38" i="1"/>
  <c r="J38" i="1" s="1"/>
  <c r="I39" i="1"/>
  <c r="J39" i="1" s="1"/>
  <c r="I40" i="1"/>
  <c r="J40" i="1" s="1"/>
  <c r="I37" i="1"/>
  <c r="J37" i="1" s="1"/>
  <c r="I35" i="1"/>
  <c r="J35" i="1" s="1"/>
  <c r="I33" i="1"/>
  <c r="J33" i="1" s="1"/>
  <c r="I29" i="1"/>
  <c r="J29" i="1" s="1"/>
  <c r="I30" i="1"/>
  <c r="J30" i="1" s="1"/>
  <c r="I31" i="1"/>
  <c r="J31" i="1" s="1"/>
  <c r="I32" i="1"/>
  <c r="J32" i="1" s="1"/>
  <c r="I26" i="1"/>
  <c r="J26" i="1" s="1"/>
  <c r="I25" i="1"/>
  <c r="J25" i="1" s="1"/>
  <c r="I24" i="1"/>
  <c r="J24" i="1" s="1"/>
  <c r="I23" i="1"/>
  <c r="J23" i="1" s="1"/>
  <c r="I21" i="1"/>
  <c r="J21" i="1" s="1"/>
  <c r="I19" i="1"/>
  <c r="J19" i="1" s="1"/>
  <c r="I18" i="1"/>
  <c r="J18" i="1" s="1"/>
  <c r="I17" i="1"/>
  <c r="J17" i="1" s="1"/>
  <c r="I34" i="1" l="1"/>
  <c r="J34" i="1" s="1"/>
  <c r="I3" i="1"/>
  <c r="I71" i="1" s="1"/>
  <c r="I4" i="1"/>
  <c r="J4" i="1" s="1"/>
  <c r="I5" i="1"/>
  <c r="J5" i="1" s="1"/>
  <c r="I6" i="1"/>
  <c r="J6" i="1" s="1"/>
  <c r="I7" i="1"/>
  <c r="J7" i="1" s="1"/>
  <c r="I8" i="1"/>
  <c r="J8" i="1" s="1"/>
  <c r="I9" i="1"/>
  <c r="J9" i="1" s="1"/>
  <c r="I10" i="1"/>
  <c r="J10" i="1" s="1"/>
  <c r="I11" i="1"/>
  <c r="J11" i="1" s="1"/>
  <c r="I12" i="1"/>
  <c r="J12" i="1" s="1"/>
  <c r="I13" i="1"/>
  <c r="J13" i="1" s="1"/>
  <c r="I14" i="1"/>
  <c r="J14" i="1" s="1"/>
  <c r="I43" i="1"/>
  <c r="J43" i="1" s="1"/>
  <c r="I58" i="1"/>
  <c r="J58" i="1" s="1"/>
  <c r="I59" i="1"/>
  <c r="J59" i="1" s="1"/>
  <c r="I60" i="1"/>
  <c r="J60" i="1" s="1"/>
  <c r="I61" i="1"/>
  <c r="J61" i="1" s="1"/>
  <c r="I62" i="1"/>
  <c r="J62" i="1" s="1"/>
  <c r="I63" i="1"/>
  <c r="J63" i="1" s="1"/>
  <c r="I64" i="1"/>
  <c r="J64" i="1" s="1"/>
  <c r="I65" i="1"/>
  <c r="J65" i="1" s="1"/>
  <c r="I44" i="1"/>
  <c r="J44" i="1" s="1"/>
  <c r="I46" i="1"/>
  <c r="J46" i="1" s="1"/>
  <c r="I50" i="1"/>
  <c r="J50" i="1" s="1"/>
  <c r="I52" i="1"/>
  <c r="J52" i="1" s="1"/>
  <c r="I54" i="1"/>
  <c r="J54" i="1" s="1"/>
  <c r="I55" i="1"/>
  <c r="J55" i="1" s="1"/>
  <c r="I66" i="1"/>
  <c r="J66" i="1" s="1"/>
  <c r="J67" i="1"/>
  <c r="I70" i="1"/>
  <c r="J70" i="1" s="1"/>
  <c r="J3" i="1" l="1"/>
  <c r="J71" i="1" s="1"/>
</calcChain>
</file>

<file path=xl/sharedStrings.xml><?xml version="1.0" encoding="utf-8"?>
<sst xmlns="http://schemas.openxmlformats.org/spreadsheetml/2006/main" count="365" uniqueCount="221">
  <si>
    <t>LP</t>
  </si>
  <si>
    <t>Stanowisko</t>
  </si>
  <si>
    <t>Lokalizacja</t>
  </si>
  <si>
    <t>Nazwa</t>
  </si>
  <si>
    <t>P-01</t>
  </si>
  <si>
    <t>Opis</t>
  </si>
  <si>
    <t>Ilość</t>
  </si>
  <si>
    <t>Cena jedn. Netto</t>
  </si>
  <si>
    <t>Cena netto</t>
  </si>
  <si>
    <t>Cena brutto</t>
  </si>
  <si>
    <t>Dostawa, montaż</t>
  </si>
  <si>
    <t>P-02</t>
  </si>
  <si>
    <t>P-03</t>
  </si>
  <si>
    <t>P-04</t>
  </si>
  <si>
    <t>Tłumaczenia EN</t>
  </si>
  <si>
    <t>P-05</t>
  </si>
  <si>
    <t>Tłumaczenia wszelkich treści, które pojawią się na wystawie w formie wydruków czy wsadów aplikacji multimedialnych na język angielski.</t>
  </si>
  <si>
    <t>Projekty graficzne</t>
  </si>
  <si>
    <t>B-W-1</t>
  </si>
  <si>
    <t>B-W-2</t>
  </si>
  <si>
    <t>B-W-3</t>
  </si>
  <si>
    <t>B-W-4</t>
  </si>
  <si>
    <t>B-W-5</t>
  </si>
  <si>
    <t>C-W-1</t>
  </si>
  <si>
    <t>C-W-2</t>
  </si>
  <si>
    <t>C-W-3</t>
  </si>
  <si>
    <t>C-W-4</t>
  </si>
  <si>
    <t>C-W-5</t>
  </si>
  <si>
    <t>C-W-6</t>
  </si>
  <si>
    <t>C-W-7</t>
  </si>
  <si>
    <t>Pomieszczenie B</t>
  </si>
  <si>
    <t>Zabudowa meblowa 
z gablotami</t>
  </si>
  <si>
    <t>Zabudowa meblowa 
z gablotą</t>
  </si>
  <si>
    <t>Gablota</t>
  </si>
  <si>
    <t>Pomieszczenie C</t>
  </si>
  <si>
    <t>B-Z-1</t>
  </si>
  <si>
    <t>C-Z-1</t>
  </si>
  <si>
    <t>C-Z-2</t>
  </si>
  <si>
    <t>Tunel</t>
  </si>
  <si>
    <t>C-WD-3</t>
  </si>
  <si>
    <t>C-WD-2</t>
  </si>
  <si>
    <t>B-WD-1</t>
  </si>
  <si>
    <t>Wyposażenie dodatkowe</t>
  </si>
  <si>
    <t>B-WD-2</t>
  </si>
  <si>
    <t>B-WD-3</t>
  </si>
  <si>
    <t>Kotary utworzone z fragmentów pociętego w paski filcu, w kolorze ciemno-szarym, z mocowaniem do stalowej belki konstrukcyjnej w pomieszczeniu. Na jedną kotarę przypada ok. 20 pasków szerokości 80 mm i długości ok. 2800 mm.</t>
  </si>
  <si>
    <t>C-WD-1</t>
  </si>
  <si>
    <t>B-S-5</t>
  </si>
  <si>
    <t>Stanowiska manualne</t>
  </si>
  <si>
    <t>B-S-4</t>
  </si>
  <si>
    <t>Tropy dinozaura - jak powstają</t>
  </si>
  <si>
    <t>B-S-3</t>
  </si>
  <si>
    <t>B-S-1</t>
  </si>
  <si>
    <t>B-S-2</t>
  </si>
  <si>
    <t>Klocki</t>
  </si>
  <si>
    <t>Pieczątki</t>
  </si>
  <si>
    <t>B-S-7</t>
  </si>
  <si>
    <t>C-S-1</t>
  </si>
  <si>
    <t>C-S-2</t>
  </si>
  <si>
    <t>C-S-3</t>
  </si>
  <si>
    <t>C-S-4</t>
  </si>
  <si>
    <t>Walce</t>
  </si>
  <si>
    <t>Rysowanie</t>
  </si>
  <si>
    <t>Noga mamuta</t>
  </si>
  <si>
    <t>B-M-1</t>
  </si>
  <si>
    <t>B-M-2</t>
  </si>
  <si>
    <t>C-M-1</t>
  </si>
  <si>
    <t>C-M-2</t>
  </si>
  <si>
    <t>C-M-3</t>
  </si>
  <si>
    <t>C-M-4</t>
  </si>
  <si>
    <t>B-D-1</t>
  </si>
  <si>
    <t>B-D-2</t>
  </si>
  <si>
    <t>B-D-3</t>
  </si>
  <si>
    <t>C-D-1</t>
  </si>
  <si>
    <t>C-D-2</t>
  </si>
  <si>
    <t>C-D-3</t>
  </si>
  <si>
    <t>Tabliczki</t>
  </si>
  <si>
    <t>Tabliczki z podpisami</t>
  </si>
  <si>
    <t>B-O-1</t>
  </si>
  <si>
    <t>C-O-1</t>
  </si>
  <si>
    <t>LED</t>
  </si>
  <si>
    <t>Kula ziemska</t>
  </si>
  <si>
    <t>Ekran dotykowy 32"</t>
  </si>
  <si>
    <t>Dwie ścianki utworzone w systemie lekkiej zabudowy oraz sufit podwieszany, tworzące łącznie z istniejącymi elementami konstrukcyjnymi formę tunelu.
W suficie podwieszanym należy uwzględnić prostokątne punkty świetlne. Ścianki powinny być wykończone w taki sposób, aby były przygotowane do naniesienia fototapet po obu ich stronach. Konstrukcja powinna uwzględniać 4 wieszaki dla gogli wirtualnej rzeczywistości i w tych miejscach posiadać dodatkowe wzmocnienie konstrukcyjne. Wewnątrz jednej ze ścianek należy doprowadzić gniazdka elektryczne (wraz z ich podpięciem do istniejącej instalacji). 
Rysunek poglądowy: C-Z-2-Zabudowa.pdf
Wymagany rysunek wykonawczy dla Zamawiającego przed podpisaniem umowy.</t>
  </si>
  <si>
    <t>Ścianka MDF</t>
  </si>
  <si>
    <t>Ścianka selfie</t>
  </si>
  <si>
    <t>B-WD-4</t>
  </si>
  <si>
    <t>Mikroskop elektroniczny</t>
  </si>
  <si>
    <t>40a</t>
  </si>
  <si>
    <t>41a</t>
  </si>
  <si>
    <t>42a</t>
  </si>
  <si>
    <t>40b</t>
  </si>
  <si>
    <t>41b</t>
  </si>
  <si>
    <t>42b</t>
  </si>
  <si>
    <t>Tropy dinozaura – zawieszenie</t>
  </si>
  <si>
    <t>System pozwalający na zawieszenie na ścianie jednego z eksponatów – kawałka skały z tropem dinozaura. Skała o wymiarach ok. 60x60 cm, grubości 8 cm i wadze ok. 15 kg. Należy przewidzieć taki system zawieszenia (np. oparty o kołki, linki stalowe, profile aluminiowe), aby przesłaniał jak najmniejszy obszar skały, a przy tym był bezpieczny dla zwiedzających.</t>
  </si>
  <si>
    <t>Rodzaj</t>
  </si>
  <si>
    <t>Ścianka MDF laminowana od frontu, o grubości 10-12 mm, o wymiarach przybliżonych 190x280 cm, mocowana na dystansach do ściany na odległość ok. 10-15 cm, z możliwością osadzenia na podłodze. Ścianka powinna być wycięta w kształt grafiki. Na grafice przewidziana jest ilustracja przedstawiająca Smoka Wawelskiego ustawionego frontem do zwiedzających, w taki sposób, aby stojąc obok niego można było wykonać pamiątkowe zdjęcie. Wydruk na folii naniesionej na płytę MDF, również wycięta w kształt grafiki.</t>
  </si>
  <si>
    <t>5 sztuk sztucznych paproci o średnicy ok. 85-95 cm składające się z minimum 50 długich liści z materiału tekstylnego w kolorze jasnej i ciemnej zieleni z filigranowymi piórami nadającymi im naturalny wygląd. Model paproci powinien przypominać prawdziwe paprocie nagonasienne. Należy zapewnić podstawę mocującą sztuczne rośliny.</t>
  </si>
  <si>
    <t>Sztuczna roślinność – pomieszczenie B</t>
  </si>
  <si>
    <t>Kotary</t>
  </si>
  <si>
    <t>6 sztuk sztucznych paproci o średnicy ok. 85-95 cm składające się z minimum 50 długich liści z materiału tekstylnego w kolorze jasnej i ciemnej zieleni z filigranowymi piórami nadającymi im naturalny wygląd. Model paproci powinien przypominać prawdziwe paprocie nagonasienne. Należy zapewnić podstawę mocującą sztuczne rośliny.</t>
  </si>
  <si>
    <t>Sztuczna roślinność – pomieszczenie C</t>
  </si>
  <si>
    <t>Imitacja skał, wykonana z utwardzanego papieru, malowanego w taki sposób, aby oddać teksturę kamienia – wapienia muszlowego. Imitacja skał do zawieszenia pod sufitem w narożnikach sali. Do wykonania ok. 15 m.b. imitacji o średnicy 20-25 cm.</t>
  </si>
  <si>
    <t>Imitacja skał – sufit</t>
  </si>
  <si>
    <t xml:space="preserve">Instalacja przeznaczona dla mebla B-W-2, składająca się z koła o średnicy ok. 30 cm, wykonanego z drewna lub metalu, przymocowanego do pulpitu B-W-2, z możliwością obracania 360 stopni. Wewnątrz koła wycięte 6 mniejszych kół o śr. ok. 7,5 cm, wewnątrz których umieszczone są półprzeźroczyste wydruki powiększeń mikroskopowych tkanek (zdjęcia dostarczy Zamawiający). Dodatkowo pulpit B-W-2 powinien zawierać otwór o tej samej średnicy co mniejsze koła – 7,5 cm, gdzie ukryte zostanie podświetlenie LED, połączone z przyciskiem wyprowadzonym na pulpit. 
Użytkownik może za pomocą przycisku włączyć / wyłączyć podświetlenie w pulpicie, a dzięki temu podświetlić wybrany wydruk tkanki. </t>
  </si>
  <si>
    <t>Tkanki – koło obracane</t>
  </si>
  <si>
    <t>Zestaw składający się z ok. 10-12 klocków drewnianych, prostopadłościennych o wymiarach ok. 40 x 4 x 4 cm. Na dwóch ściankach klocków umieszczony fragment wydruku informacyjnego. Układając klocki jeden na drugim (pionowo) użytkownik może ułożyć cały wydruk i przeczytać informacje. Dzięki wydrukowi po dwóch stronach, można ułożyć jedną z dwóch grafik tematycznych. Aby umożliwić pionowe układanie klocków należy zamontować w blacie mebla B-W-2 podstawę z dwoma prętami o wysokości odpowiadającej ułożonym pionowo klockom ok. 40-48 cm. Każdy z klocków powinien zawierać dwa otwory po ich bokach, o średnicy odpowiadającej prętom. Dzięki otworom można układać klocki wzdłuż prętów, jeden na drugim.</t>
  </si>
  <si>
    <t>Instalacja montowana na ścianie, składająca się z dwóch prowadnic – górnej i dolnej, do której przymocowana jest płyta MDF o grubości 6-10 mm i rozmiarze ok. 84x100 cm w taki sposób, aby można ją było przesuwać w lewo lub prawo, wzdłuż prowadnic. Aby ułatwić przesuwanie, w dolnej części płyty powinny zostać zamocowane metalowe uchwyty. Prowadnice powinny mieć ograniczniki na końcach. Płyta pokryta wydrukiem na folii (projekt i wydruk w zakresie Wykonawcy). Wspólnie z fragmentem fototapety B-D-1 stworzą stanowisko, na którym użytkownik przesuwając w lewo lub prawo tablicę dowie się o przesłankach świadczących o cechach Smoka Wawelskiego wspólnych rauizuchom i cechach wspólnych teropodom.</t>
  </si>
  <si>
    <t>Tablica informacyjna, przesuwana</t>
  </si>
  <si>
    <t>Trzy zestawy puzzli o wymiarach ok. 76 x 56 cm, wykonane ze sklejki o grubości ok. 10 mm, umieszczone we wnękach zabudowy B-W-4. Fragmenty puzzli wycięte w różne kształty (nie mają to być typowe kształty puzzli). Dokładna ilość i kształt wycięć zostanie ustalone na etapie wykonawczym, zaproponowana przez Wykonawcę. Każdy fragment puzzla posiada naklejony, laminowany wydruk, docięty w kształt puzzla. Użytkownicy mogą wyciągnąć fragmenty puzzli z wnęk mebla B-W-4 i układać je na pulpicie obok (również w zabudowie B-W-4).</t>
  </si>
  <si>
    <t>Puzzle drewniane</t>
  </si>
  <si>
    <t xml:space="preserve">Wyposażenie elementu zabudowy meblowej B-W-4. Utworzoną w meblu gablotę należy wypełnić piaskiem i umieścić w nim elementy wskazane przez Zamawiającego na etapie wykonawczym. W przygotowanych otworach, w przeszkleniu gabloty należy zamocować rękawice gumowe i zabezpieczyć je pierścieniami wokół otworów, aby nie można było ich zdemontować bez użycia narzędzi. Za pomocą rękawic użytkownicy będą mogli przeszukiwać piasek i odnajdywać zakopane elementy, bez możliwości ich wyciągnięcia poza obręb gabloty. </t>
  </si>
  <si>
    <t>Zabawa w piasku</t>
  </si>
  <si>
    <t xml:space="preserve">Kula o maksymalnej średnicy 35 cm, z nadrukiem przedstawiającym ziemię w triasie (Pangea). Projekt i nadruk po stronie Wykonawcy. Kula powinna mieć mechanizm umożliwiający obrót lewo / prawo. Kula mocowana na prowadnicy w formie walca, dodatkowo przytwierdzonej do boku i blatu mebla B-W-1 tak, aby zapewnić stabilność konstrukcji. </t>
  </si>
  <si>
    <t>Zestaw 6-9 walców o średnicy ok. 35 cm i różnej wysokości od 10 do 30 cm z nadrukiem po całości obwodu. Walce umieszczone pionowo, jeden nad drugim na pręcie o okrągłej podstawie średnicy ok. 4-5 cm i wysokości 250 cm. Pręt kotwiony do podłogi i istniejącej zabudowy sufitowej. Walce z możliwością obracania każdego z nich niezależnie. Wydruk (projekt po stronie Wykonawcy) wspólnie z fragmentem fototapety C-D-1 będzie przedstawiał ilustrację warstw ziemi i różne skamieliny, które można w danej warstwie znaleźć.</t>
  </si>
  <si>
    <t>Trzy zestawy składające się z podświetlanego wydruku formatu A4, zatopionych w blacie mebla C-W-7. Podświetlane wydruki będą przedstawiać rysunki kości wybrane przez Zamawiającego na etapie wykonawczym. Użytkownicy będą mogli położyć kartkę A4 na podświetlanym wydruku i spróbować odrysować rysunek. Każdy zestaw powinien ponadto zawierać kuwetę na papier A4.
Podświetlane wydruki należy podłączyć do istniejącej instalacji elektrycznej.</t>
  </si>
  <si>
    <t>Przygotowanie maksymalnie 10 stempli drewnianych, o maksymalnej wielkości 5x5 cm, z dedykowanym wzorem polimeru (gumki) przygotowaną przez Wykonawcę w formacie wektorowym. Wzór może zawierać np. kształty dinozaurów. Dodatkowo zakup 7 sztuk poduszek tuszowych pasujących do stempli. Stemple powinny mieć przewieszony łańcuszek metalowy i być przymocowane do blatu, aby zapobiec kradzieżom.</t>
  </si>
  <si>
    <t>Wyposażenie elementu zabudowy meblowej C-W-5. Wewnątrz zabudowy przewidziana jest wnęka i otwór o średnicy ok. 12 cm, przez który można włożyć rękę. Sam otwór należy zamaskować od wewnątrz kawałkami filcu lub gumy, aby nie było widoczne to, co jest w środku.
W środku należy wykonać imitację nogi mamuta, nawiązując do jej prawdziwych rozmiarów, pokryta sztuczną sierścią o długim włosiu. Ze względu na to, że noga nie będzie widoczna dla zwiedzających jej kształt i sposób wykończenia może być przybliżony.</t>
  </si>
  <si>
    <t>Stanowiska multimedialne</t>
  </si>
  <si>
    <t>Aplikacje</t>
  </si>
  <si>
    <t>Stanowisko dotykowe 32"</t>
  </si>
  <si>
    <t>Stanowisko dotykowe 21-24"</t>
  </si>
  <si>
    <t>Gra „Co jadł Smok Wawelski?”</t>
  </si>
  <si>
    <t>Gra „Jakie odgłosy wydawały dinozaury?”</t>
  </si>
  <si>
    <t>Gra „Pomóż paleontologowi w wykopaliskach”</t>
  </si>
  <si>
    <t>Realizacja filmowa i quiz</t>
  </si>
  <si>
    <t>Oświetlenie LED
Oświetlenie w formie paska LED, mocowanego w profilu aluminiowym z mlecznym kloszem o długości ok. 4 metrów. Profil aluminiowy przygotowany w taki sposób, aby kąt padania światła wynosił 45 stopni. Podpięcie oświetlenia do istniejącej instalacji.</t>
  </si>
  <si>
    <t>Oświetlenie LED
Oświetlenie w formie paska LED, mocowanego w profilu aluminiowym z mlecznym kloszem o długości ok. 3 metrów. Profil aluminiowy przygotowany w taki sposób, aby kąt padania światła wynosił 45 stopni. Podpięcie oświetlenia do istniejącej instalacji.</t>
  </si>
  <si>
    <t>Fototapety ścienne – pomieszczenie B</t>
  </si>
  <si>
    <t>Komplet 5 tabliczek, formatu 40x40 cm (lub zbliżonym), w formie wydruków na folii naniesionych na płyty PCV, 5mm, posiadające podstawkę utrzymującą je w pozycji pionowej. Wykonawca stworzy projekt graficzny dla tabliczek na podstawie materiałów od Zamawiającego.</t>
  </si>
  <si>
    <t>Podłoga – tropy dinozaura</t>
  </si>
  <si>
    <t>Wydruk na folii podłogowej, samoprzylepnej, wycinanej w kształt tropów dinozaura (projekt i konsultacje naukowe po stronie Wykonawcy), zabezpieczony laminatem odpornym na ścieranie. Maksymalna wielkość 120 x 70 cm (łącznie oba tropy).</t>
  </si>
  <si>
    <t>Fototapety ścienne – pomieszczenie C</t>
  </si>
  <si>
    <t>Wydruki na folii naniesione na płyty PCV, 5mm, o wymiarach formaty A0, mocowane na linkach stalowych – komplet 3 sztuk. Projekt graficzny do przedstawienia i akceptacji Zamawiającego.
Ponadto komplet 3 par (6 szt.) linek stalowych, z mocowaniem góra-dół, oraz 12 uchwytów do bocznego mocowania płyt PCV 5mm.</t>
  </si>
  <si>
    <t>Wydruki podwieszane</t>
  </si>
  <si>
    <t>Zestaw tabliczek z wydrukowanymi podpisami pod eksponaty o maksymalnym formacie A5, wykonanych w formie wydruków na folii naniesionych na płyty PCV, 5mm. Cięcie płyt pcv do odpowiednich formatów.</t>
  </si>
  <si>
    <t>Wydruki</t>
  </si>
  <si>
    <t>Oświetlenie</t>
  </si>
  <si>
    <t>Pozostałe</t>
  </si>
  <si>
    <t>Na etapie wykonawczym Wykonawca zobowiązany jest do nawiązania współpracy z ekspertami (jeden w zakresie paleontologii i jeden z geologii), którzy będą pełnili funkcję konsultantów merytorycznych do przygotowywanych treści i projektów przygotowanych przez Wykonawcę.  Zamawiający przedłoży propozycje konsultantów w przeciągu 7 dni od podpisania umowy, a następnie Wykonawca w ciągu 14 dni przeprowadzi negocjacje cenowe i podpisze umowę o współpracy z wybranymi ekspertami. Fakt przedłożenia propozycji ekspertów przez Zamawiającego wynika ze ścisłego powiązania wybranej grupy naukowców z wykopaliskami przedstawianymi na wystawie, która ma największe doświadczenie i prowadzi aktywne badania w zakresie przedstawionym na ekspozycji.</t>
  </si>
  <si>
    <t>Konsultacje naukowe</t>
  </si>
  <si>
    <t>Projekty graficzne wszelkich wydruków pojawiających się na wystawie (fototapety, wydruki na tabliczkach, piankach pcv, innych nośnikach) oraz aplikacji (projekty ekranów aplikacji, ilustracje pojawiające się w nich, inne grafiki i piktogramy). Wykonawca ma obowiązek przedstawiać każdorazowo projekty poszczególnych elementów do akceptacji Zamawiającemu. Projekty graficzne powinny uwzględniać wymagane przez Zamawiającego treści merytoryczne, w tym teksty i ich tłumaczenia.</t>
  </si>
  <si>
    <t>Ilustracje paleo-artystyczne</t>
  </si>
  <si>
    <t>Wyposażenie</t>
  </si>
  <si>
    <t>Zabudowa</t>
  </si>
  <si>
    <t xml:space="preserve">Ścianka z płyt MDF grubości 10-12 mm,  o łącznym rozmiarze 272 x 210 cm, mocowana na dystansach do ściany, z możliwością ewentualnego demontażu. Może być w całości lub częściowo osadzona na zabudowie B-W-2. Przygotowana do naniesienia fototapety od strony frontowej. W dolnej części uwzględniona perforacja na szerokość okna (ok. 125 cm), aby zapewnić odpływ ciepłego powietrza z kaloryfera, który to ścianka będzie częściowo przesłaniać. Krawędź ścianki laminowana. Z lewej strony ścianki należy uwzględnić maskowanie na szerokość dystansów (a więc odległości ścianki od ściany właściwej). Ścianka ma na celu zasłonięcie istniejącego okna. Projekt i montaż fototapety po stronie Wykonawcy. </t>
  </si>
  <si>
    <t>Ścianka z płyt MDF grubości 10-12 mm,  o łącznym rozmiarze 242 x 280 cm, mocowana na dystansach do ściany, z możliwością ewentualnego demontażu. Może być w całości lub częściowo osadzona na podłodze. Przygotowana do naniesienia fototapety od strony frontowej. W dolnej części uwzględniona perforacja na szerokość okna (ok. 125 cm), aby zapewnić odpływ ciepłego powietrza z kaloryfera, który to ścianka będzie częściowo przesłaniać. Krawędź ścianki laminowana. Z lewej strony ścianki należy uwzględnić maskowanie na szerokość dystansów (a więc odległości ścianki od ściany właściwej). Ścianka ma na celu zasłonięcie istniejącego okna. Projekt i montaż fototapety po stronie Wykonawcy.</t>
  </si>
  <si>
    <t>A-D-1</t>
  </si>
  <si>
    <t>Pomieszczenie A</t>
  </si>
  <si>
    <t>Stanowisko bierne 55"</t>
  </si>
  <si>
    <t>A-M-1</t>
  </si>
  <si>
    <t>Realizacja filmowa</t>
  </si>
  <si>
    <t xml:space="preserve">Pomieszczenie A </t>
  </si>
  <si>
    <t>A-Z-1</t>
  </si>
  <si>
    <t>Podwyższenie pod stanowisko filmowe</t>
  </si>
  <si>
    <t>A-W-1</t>
  </si>
  <si>
    <t>A-WD-1</t>
  </si>
  <si>
    <t>Namiot</t>
  </si>
  <si>
    <t>Rolety</t>
  </si>
  <si>
    <t>C-W-8</t>
  </si>
  <si>
    <t>Pulpit</t>
  </si>
  <si>
    <t>Postument</t>
  </si>
  <si>
    <t xml:space="preserve">Konstrukcja tworząca podwyższenie do zamocowania namiotu (wyposażenie A-WD-1), a w nim stanowiska A-M-1). Podkonstrukcja drewniana o wysokości 180cm, na której położona jest płyta MDF od góry pokryta fototapetą. Front ściany zbudowany z płyt MDF oraz uformowanymi w kształcie odłamków skalnych częściami gęstego styroduru, malowanego z efektem teksturowania farbami). Całość ściany frontowej ma być stylizowana na część wyrobiska cegielni. Należy przewidzieć część ściany frontowej, jako element odsuwany od reszty w łatwy sposób, aby uzyskać dostęp do środka konstrukcji.
Rysunek poglądowy: A-Z-1-Zabudowa.pdf
Wymagany rysunek wykonawczy dla Zamawiającego przed podpisaniem umowy. </t>
  </si>
  <si>
    <t>Namiot typu „iglo” 1 lub 2-osobowy. Nadrzędnym wyznacznikiem dla namiotu jest możliwość zmieszczenia go na niewielkiej przestrzeni konstrukcji A-Z-1, czyli ok. 180x180 cm oraz wysokość namiotu, która powinna pozwolić na włożenie telewizora 55” wraz ze stelażem (elementy instalacji A-M-1).</t>
  </si>
  <si>
    <t>Komplet 3 rolet z nadrukiem lateksowym, o wymiarach 2x 145x150 cm i 1x 100x150 cm. Projekt nadruku do przygotowania przez Wykonawcę do akceptacji Zamawiającego. Koralikowe lub samozwijające. Wykończone listwą okrągłą.</t>
  </si>
  <si>
    <t>Na etapie wykonawczym Wykonawca zobowiązany jest do nawiązania współpracy z artystą specjalizującym się w ilustracjach paleontologicznych popartych doświadczeniem. Artysta powinien w przeciągu 5 ostatnich lat wykonać ilustracje do minimum 3 publikacji naukowych / popularno-naukowych, wydanych na papierze lub w internecie. Portfolio proponowanego przez Wykonawcę artysty należy przedstawić Zamawiającemu do zatwierdzenia. Zamawiający ze swojej strony w ciągu 7 dni od podpisania umowy przedstawi własne propozycja osób spełniających powyższe wymagania, ale Wykonawca może zaproponować innych podwykonawców (spełniających warunki). 
Paleo-artysta będzie miał za zadanie wykonać maksymalnie 10 ilustracji wielkoformatowych (nadających się do wydruków fototapet), przedstawiających wybrane sceny z wymarłymi zwierzętami, z którymi można spotkać się na wystawie, w tym: Smok Wawelski, dicynodont, cyklotozaur, celofyz, ukazanych w dynamicznych scenach. Wizualizacje dołączone do dokumentacji wskazują kierunek do obrania przy tworzeniu ilustracji. Poprawność ilustracji na kolejnych etapach jej tworzenia należy skonsultować z wybranym ekspertem w zakresie paleontologii. Te etapy to: historia opowiedziana na obrazku (pora dnia, miejsce, bohaterowie itp), szkic wstępny, szkic dokładny, nałożenie kolorów podstawowych, wykończenie.</t>
  </si>
  <si>
    <t>43a</t>
  </si>
  <si>
    <t>43b</t>
  </si>
  <si>
    <t>Instalacja składająca się z trzech płyt drewnianych (Wykonawca może zaproponować inny materiał) o rozmiarach maksymalnych 36 x 43 cm. Każda z płyt o grubości od ok. 3 do 5 cm. Dwie z płyt pomalowane w taki sposób, aby oddać teksturę piaskowca, jedna z płyt pomalowana tak, aby oddać teksturę iłu. Dolny kawałek (piaskowca) powinien zawierać wyżłobiony wklęśle trop (podtrop) stopy Smoka Wawelskiego. Środkowy kawałek (iłu), powinien zawierać z jednej strony wyżłobiony wypukle trop stopy, pasujący do dolnego kawałka, a z drugiej strony wyżłobiony wklęśle ten sam trop, pasujący do kawałka górnego. Górny kawałek (piaskowca) powinien zawierać wyżłobiony wypukle trop (odlew) stopy smoka. Trzy pasujące do siebie kawałki mają wyjaśnić sposób tworzenia się tropów.</t>
  </si>
  <si>
    <t>Dostawa, montaż i podłączenie wszystkich elementów wymienionych dostaw, w taki sposób, aby zapewnić spójną i sprawnie działającą ekspozycję. Wykonawca zapewni poprawne działanie wszystkich urządzeń mechanicznych i elektronicznych. Wykonawca przeprowadzi niezbędne prace przyłączeniowe do istniejącej sieci elektrycznej pod kątem instalacji urządzeń multimedialnych i oświetlenia oraz dokona ewentualnych korekt projektowych dostarczonych elementów wystawy, koniecznych do prawidłowego działania instalacji.
W ramach montażu wykonawca będzie miał za zadanie przecięcie maks. 5 kawałków skał (m.in. trawertyn) o maksymalnej średnicy ok. 40 cm i zamocowanie go do wybranych miejsc na ścianach pomieszczeń.</t>
  </si>
  <si>
    <t>B-S-6</t>
  </si>
  <si>
    <t>Konstrukcja z płyt meblowych, laminowanych  (dokładny kolor płyt i wykończenia wybrany na etapie wykonawczym - Wykonawca przedstawi próbki Zamawiającemu), spójna z pozostałymi elementami zabudowy. 
Konstrukcja wolnostojąca, w formie prostopadłościanu o wymiarach postumentu 30x40x100 cm.
Część przeszklona ze szkłem hartowanym / bezpiecznym, min. 6 mm, o wymiarach 30x40x30 cm. Gablota na postumencie otwierana w sposób zaproponowany przez Wykonawcę (gablota musi być wykonana tak, aby jej użytkowanie było wygodne, a jej otwieranie łatwe dla Zamawiającego), zabezpieczona zamkiem.
Gablota wyposażona we własne oświetlenie w formie paska LED, mocowanego w profilu aluminiowych z mlecznym kloszem.
Front mebla przygotowany na pełne lub wybiórcze oklejenie fototapetą. 
Wszystkie elementy muszą być wykończone w sposób bezpieczny dla użytkownika – brak drzazg i innych elementów ostrych, a krawędzie powinny być zaokrąglone. 
Wymagany rysunek wykonawczy dla Zamawiającego przed podpisaniem umowy.
Wymagane dokumenty: atest higieniczny na płytę i obrzeże.</t>
  </si>
  <si>
    <t xml:space="preserve">Konstrukcja z płyt meblowych, laminowanych  (dokładny kolor płyt i wykończenia wybrany na etapie wykonawczym - Wykonawca przedstawi próbki Zamawiającemu), spójna z pozostałymi elementami zabudowy. 
Konstrukcja zaproponowana przez Wykonawcę na etapie wykonawczym do akceptacji Zamawiającego, wolnostojąca z ewentualnym kotwieniem do ścian w celu zapewnienia stabilności. 
Części przeszklone ze szkłem hartowanym / bezpiecznym, min. 6 mm. Gablota frontowa i wnękowa wyposażona w drzwi na zawiasach, z zamkiem. Gablota na postumencie otwierana w sposób zaproponowany przez Wykonawcę (gablota musi być wykonana tak, aby jej użytkowanie było wygodne, a jej otwieranie łatwe dla Zamawiającego). Gabloty wyposażone we własne oświetlenie w formie pasków LED, mocowanych w profilach aluminiowych z mlecznym kloszem. Dodatkowo gablota frontowa posiada dodatkowe oświetlenie w postaci łącznie 8 reflektorków mocowanych na pionowych profilach aluminiowych o podstawie koła, z płynną regulacją wysokości.
Wnętrze gabloty wyklejone nadrukiem - fototapetą, którą Wykonawca zaprojektuje na podstawie materiałów od Zamawiającego.
We wnętrzu gabloty należy uwzględnić system półek z pleksi lub szklanych, dostosowanych do ilości i gabarytów eksponatów.
Front mebla przygotowany na pełne lub wybiórcze oklejenie fototapetą. Projekt, wykonanie i naniesienie fototapety do wykonania przez Wykonawcę na podstawie materiałów Zamawiającego. 
Wszystkie elementy muszą być wykończone w sposób bezpieczny dla użytkownika – brak drzazg i innych elementów ostrych, a krawędzie powinny być zaokrąglone. 
W meblu należy uwzględnić:
- szufladki wysuwane z nadrukiem (projekt i wykonanie nadruku po stronie Wykonawcy, na podstawie materiałów od Zamawiającego)
- mocowanie elementu wyposażenia B-S-8 (obracana kula ziemska)
- podkonstrukcja, montaż, otwory wentylacyjne, rewizyjne dla wyposażenia B-M-1 (ekran dotykowy z mini-komputerem)
- podświetlany wydruk z naniesioną fototapetą w górnej części mebla
Rysunek poglądowy: B-W-1-Zabudowa-Meblowa.pdf
Wymagany rysunek wykonawczy dla Zamawiającego przed podpisaniem umowy.
Wymagane dokumenty: atest higieniczny na płytę i obrzeże. </t>
  </si>
  <si>
    <t xml:space="preserve">Konstrukcja z płyt meblowych, laminowanych  (dokładny kolor płyt i wykończenia wybrany na etapie wykonawczym - Wykonawca przedstawi próbki Zamawiającemu), spójna z pozostałymi elementami zabudowy. 
Konstrukcja zaproponowana przez Wykonawcę na etapie wykonawczym do akceptacji Zamawiającego, wolnostojąca. 
Część przeszklona ze szkłem hartowanym / bezpiecznym, min. 6 mm. Gablota umieszczona na części blatu mebla z możliwością otwarcia. Sposób otwierania zaproponowany przez Wykonawcę (gablota musi być wykonana tak, aby jej użytkowanie było wygodne, a jej otwieranie łatwe dla Zamawiającego). 
Gablota wyposażona we własne oświetlenie w formie pasków LED, mocowanych w profilach aluminiowych z mlecznym kloszem. 
Cały blat mebla przygotowany na pełne lub wybiórcze oklejenie fototapetą. Projekt, wykonanie i naniesienie fototapety do wykonania przez Wykonawcę na podstawie materiałów Zamawiającego.
Wszystkie elementy muszą być wykończone w sposób bezpieczny dla użytkownika – brak drzazg i innych elementów ostrych, a krawędzie powinny być zaokrąglone. 
W meblu należy uwzględnić:
- umieszczenie eksponatu celofyza ze zbiorów Zamawiającego
- mocowanie elementu wyposażenia B-S-1 (podświetlane tkanki na kole), B-S-2 (klocki do złożenia), B-S-4 (powstawanie śladów)
Rysunek poglądowy: B-W-2-Zabudowa-Meblowa.pdf
Wymagany rysunek wykonawczy dla Zamawiającego przed podpisaniem umowy.
Wymagane dokumenty: atest higieniczny na płytę i obrzeże. </t>
  </si>
  <si>
    <t>Konstrukcja z płyt meblowych, laminowanych  (dokładny kolor płyt i wykończenia wybrany na etapie wykonawczym - Wykonawca przedstawi próbki Zamawiającemu), spójna z pozostałymi elementami zabudowy. 
Konstrukcja zaproponowana przez Wykonawcę na etapie wykonawczym do akceptacji Zamawiającego, wolnostojąca. 
Część przeszklona ze szkłem hartowanym / bezpiecznym, min. 6 mm. Gablota umieszczona na części blatu mebla z możliwością otwarcia. Sposób otwierania zaproponowany przez Wykonawcę (gablota musi być wykonana tak, aby jej użytkowanie było wygodne, a jej otwieranie łatwe dla Zamawiającego). 
Gablota wyposażona we własne oświetlenie w formie pasków LED, mocowanych w profilach aluminiowych z mlecznym kloszem. 
W gablocie do przygotowania niewielkie postumenty na eksponaty.
Cały blat mebla przygotowany na pełne lub wybiórcze oklejenie fototapetą. Projekt, wykonanie i naniesienie fototapety do wykonania przez Wykonawcę na podstawie materiałów Zamawiającego.
Wszystkie elementy muszą być wykończone w sposób bezpieczny dla użytkownika – brak drzazg i innych elementów ostrych, a krawędzie powinny być zaokrąglone. 
W meblu należy uwzględnić:
- podkonstrukcja, montaż, otwory wentylacyjne, rewizyjne dla wyposażenia B-M-2 (ekran dotykowy z mini-komputerem w blacie mebla)
Rysunek poglądowy: B-W-3-Zabudowa-Meblowa.pdf
Wymagany rysunek wykonawczy dla Zamawiającego przed podpisaniem umowy.
Wymagane dokumenty: atest higieniczny na płytę i obrzeże.</t>
  </si>
  <si>
    <t>Konstrukcja z płyt meblowych, laminowanych  (dokładny kolor płyt i wykończenia wybrany na etapie wykonawczym - Wykonawca przedstawi próbki Zamawiającemu), spójna z pozostałymi elementami zabudowy. 
Konstrukcja zaproponowana przez Wykonawcę na etapie wykonawczym do akceptacji Zamawiającego, wolnostojąca. 
Część przeszklona ze szkłem hartowanym / bezpiecznym, min. 6 mm. Gablota umieszczona na części blatu mebla z możliwością otwarcia na zawiasach, wyposażona w zamek patentowy (gablota musi być wykonana tak, aby jej użytkowanie było wygodne, a jej otwieranie łatwe dla Zamawiającego).
Gablota wyposażona we własne oświetlenie w formie pasków LED, mocowanych w profilach aluminiowych z mlecznym kloszem. 
Front mebla przygotowany na pełne lub wybiórcze oklejenie fototapetą. Projekt, wykonanie i naniesienie fototapety do wykonania przez Wykonawcę na podstawie materiałów Zamawiającego.
Wszystkie elementy muszą być wykończone w sposób bezpieczny dla użytkownika – brak drzazg i innych elementów ostrych, a krawędzie powinny być zaokrąglone. 
W meblu należy uwzględnić:
- szufladki wysuwane z nadrukiem (projekt i wykonanie nadruku po stronie Wykonawcy, na podstawie materiałów od Zamawiającego)
- umieszczenie eksponatu szkieletu smoka
- instalacja dodatkowego oświetlenia szkieletu (zaznaczone na rysunku)
- ułożenie drobnych kamieni i pasku przy podstawie szkieletu
Rysunek poglądowy: B-W-5-Zabudowa-Meblowa.pdf
Wymagany rysunek wykonawczy dla Zamawiającego przed podpisaniem umowy.
Wymagane dokumenty: atest higieniczny na płytę i obrzeże.</t>
  </si>
  <si>
    <t>Konstrukcja z płyt meblowych, laminowanych  (dokładny kolor płyt i wykończenia wybrany na etapie wykonawczym - Wykonawca przedstawi próbki Zamawiającemu), spójna z pozostałymi elementami zabudowy. 
Konstrukcja zaproponowana przez Wykonawcę na etapie wykonawczym do akceptacji Zamawiającego, wolnostojąca z ewentualnym kotwieniem do ściany w celu zapewnienia stabilności. 
Część przeszklona ze szkłem hartowanym / bezpiecznym, min. 6 mm. Gablota frontowa i wnękowa wyposażona w drzwi na zawiasach, z zamkiem (gablota musi być wykonana tak, aby jej użytkowanie było wygodne, a jej otwieranie łatwe dla Zamawiającego).
Wnętrze gabloty wyklejone nadrukiem - fototapetą, którą Wykonawca zaprojektuje na podstawie materiałów od Zamawiającego.
We wnętrzu gabloty należy uwzględnić system półek z pleksi lub szklanych, dostosowanych do ilości i gabarytów eksponatów.
Gablota wyposażona we własne oświetlenie w formie pasków LED, mocowanych w profilach aluminiowych z mlecznym kloszem oraz łącznie 8 reflektorków mocowanych na pionowych profilach aluminiowych o podstawie koła, z płynną regulacją wysokości.
Front mebla przygotowany na pełne lub wybiórcze oklejenie fototapetą. Projekt, wykonanie i naniesienie fototapety do wykonania przez Wykonawcę na podstawie materiałów Zamawiającego.
Wszystkie elementy muszą być wykończone w sposób bezpieczny dla użytkownika – brak drzazg i innych elementów ostrych, a krawędzie powinny być zaokrąglone. 
W meblu należy uwzględnić:
- szufladki wysuwane z nadrukiem (projekt i wykonanie nadruku po stronie Wykonawcy, na podstawie materiałów od Zamawiającego)
Rysunek poglądowy: C-W-1-Zabudowa-Meblowa.pdf
Wymagany rysunek wykonawczy dla Zamawiającego przed podpisaniem umowy.
Wymagane dokumenty: atest higieniczny na płytę i obrzeże.</t>
  </si>
  <si>
    <t>Konstrukcja z płyt meblowych, laminowanych  (dokładny kolor płyt i wykończenia wybrany na etapie wykonawczym - Wykonawca przedstawi próbki Zamawiającemu), spójna z pozostałymi elementami zabudowy. 
Konstrukcja zaproponowana przez Wykonawcę na etapie wykonawczym do akceptacji Zamawiającego, wolnostojąca. 
Część przeszklona ze szkłem hartowanym / bezpiecznym, min. 6 mm. Gablota na postumencie otwierana w sposób zaproponowany przez Wykonawcę, zabezpieczona zamkiem (gablota musi być wykonana tak, aby jej użytkowanie było wygodne, a jej otwieranie łatwe dla Zamawiającego).
We wnętrzu gabloty należy uwzględnić system półek z pleksi lub szklanych, dostosowanych do ilości i gabarytów eksponatów.
Gablota wyposażona we własne oświetlenie w formie pasków LED, mocowanych w profilach aluminiowych z mlecznym kloszem.
Front mebla przygotowany na pełne lub wybiórcze oklejenie fototapetą. Projekt, wykonanie i naniesienie fototapety do wykonania przez Wykonawcę na podstawie materiałów Zamawiającego.
Wszystkie elementy muszą być wykończone w sposób bezpieczny dla użytkownika – brak drzazg i innych elementów ostrych, a krawędzie powinny być zaokrąglone. 
Rysunek poglądowy: C-W-3_i_6-Zabudowa-Meblowa.pdf
Wymagany rysunek wykonawczy dla Zamawiającego przed podpisaniem umowy.
Wymagane dokumenty: atest higieniczny na płytę i obrzeże.</t>
  </si>
  <si>
    <t>Konstrukcja z płyt meblowych, laminowanych  (dokładny kolor płyt i wykończenia wybrany na etapie wykonawczym - Wykonawca przedstawi próbki Zamawiającemu), spójna z pozostałymi elementami zabudowy. 
Konstrukcja zaproponowana przez Wykonawcę na etapie wykonawczym do akceptacji Zamawiającego, wolnostojąca z ewentualnym kotwieniem do ścian w celu zapewnienia stabilności. 
Części przeszklone ze szkłem hartowanym / bezpiecznym, min. 6 mm. Gablota frontowa wyposażona w drzwi na zawiasach, z zamkiem (gablota musi być wykonana tak, aby jej użytkowanie było wygodne, a jej otwieranie łatwe dla Zamawiającego). 
Gabloty wyposażone we własne oświetlenie w formie pasków LED, mocowanych w profilach aluminiowych z mlecznym kloszem  oraz łącznie 12 reflektorków mocowanych na pionowych profilach aluminiowych o podstawie koła, z płynną regulacją wysokości.
Wnętrze gabloty wyklejone nadrukiem - fototapetą, którą Wykonawca zaprojektuje na podstawie materiałów od Zamawiającego.
We wnętrzu gabloty należy uwzględnić system półek z pleksi lub szklanych, dostosowanych do ilości i gabarytów eksponatów.
Front mebla przygotowany na pełne lub wybiórcze oklejenie fototapetą. Projekt, wykonanie i naniesienie fototapety do wykonania przez Wykonawcę na podstawie materiałów Zamawiającego. 
Wszystkie elementy muszą być wykończone w sposób bezpieczny dla użytkownika – brak drzazg i innych elementów ostrych, a krawędzie powinny być zaokrąglone. 
W meblu należy uwzględnić:
- szufladki wysuwane z nadrukiem (projekt i wykonanie nadruku po stronie Wykonawcy, na podstawie materiałów od Zamawiającego)
- mocowanie elementu wyposażenia C-M-6 (mikroskop elektroniczny z ekranem)
Rysunek poglądowy: C-W-4-Zabudowa-Meblowa.pdf
Wymagany rysunek wykonawczy dla Zamawiającego przed podpisaniem umowy.
Wymagane dokumenty: atest higieniczny na płytę i obrzeże.</t>
  </si>
  <si>
    <t>Konstrukcja z płyt meblowych, laminowanych  (dokładny kolor płyt i wykończenia wybrany na etapie wykonawczym - Wykonawca przedstawi próbki Zamawiającemu), spójna z pozostałymi elementami zabudowy. 
Konstrukcja zaproponowana przez Wykonawcę na etapie wykonawczym do akceptacji Zamawiającego, wolnostojąca. 
Części przeszklone ze szkłem hartowanym / bezpiecznym, min. 6 mm. Gablota frontowa i wnękowa wyposażona w drzwi na zawiasach, z zamkiem (gablota musi być wykonana tak, aby jej użytkowanie było wygodne, a jej otwieranie łatwe dla Zamawiającego). 
Gabloty wyposażone we własne oświetlenie w formie pasków LED, mocowanych w profilach aluminiowych z mlecznym kloszem. 
Wnętrze gablot wyklejone nadrukiem - fototapetą, którą Wykonawca zaprojektuje na podstawie materiałów od Zamawiającego.
Front mebla przygotowany na pełne lub wybiórcze oklejenie fototapetą. Projekt, wykonanie i naniesienie fototapety do wykonania przez Wykonawcę na podstawie materiałów Zamawiającego. 
Wszystkie elementy muszą być wykończone w sposób bezpieczny dla użytkownika – brak drzazg i innych elementów ostrych, a krawędzie powinny być zaokrąglone. 
W meblu należy uwzględnić:
- podkonstrukcja, montaż, otwory wentylacyjne, rewizyjne dla wyposażenia C-M-4 i C-M-5 (ekrany dotykowe z mini-komputerami)
- instalacja C-S-4 (imitacja nogi mamuta)
Rysunek poglądowy: C-W-5-Zabudowa-Meblowa.pdf
Wymagany rysunek wykonawczy dla Zamawiającego przed podpisaniem umowy.
Wymagane dokumenty: atest higieniczny na płytę i obrzeże.</t>
  </si>
  <si>
    <t>Konstrukcja z płyt meblowych, laminowanych  (dokładny kolor płyt i wykończenia wybrany na etapie wykonawczym - Wykonawca przedstawi próbki Zamawiającemu), spójna z pozostałymi elementami zabudowy. 
Konstrukcja zaproponowana przez Wykonawcę na etapie wykonawczym do akceptacji Zamawiającego, wolnostojąca. 
Na postumencie należy wykonać wspornik do instalacji zlepieńca muszlowego ze zbiorów Zamawiającego.
Front mebla przygotowany na pełne lub wybiórcze oklejenie fototapetą. Projekt, wykonanie i naniesienie fototapety do wykonania przez Wykonawcę na podstawie materiałów Zamawiającego.
Wszystkie elementy muszą być wykończone w sposób bezpieczny dla użytkownika – brak drzazg i innych elementów ostrych, a krawędzie powinny być zaokrąglone. 
Rysunek poglądowy: C-W-3_i_6-Zabudowa-Meblowa.pdf
Wymagany rysunek wykonawczy dla Zamawiającego przed podpisaniem umowy.
Wymagane dokumenty: atest higieniczny na płytę i obrzeże.</t>
  </si>
  <si>
    <t>Konstrukcja z płyt meblowych, laminowanych  (dokładny kolor płyt i wykończenia wybrany na etapie wykonawczym - Wykonawca przedstawi próbki Zamawiającemu), spójna z pozostałymi elementami zabudowy. 
Konstrukcja zaproponowana przez Wykonawcę na etapie wykonawczym do akceptacji Zamawiającego, wolnostojąca. 
Blat i front mebla przygotowany na pełne lub wybiórcze oklejenie fototapetą. Projekt, wykonanie i naniesienie fototapety do wykonania przez Wykonawcę na podstawie materiałów Zamawiającego. 
Wszystkie elementy muszą być wykończone w sposób bezpieczny dla użytkownika – brak drzazg i innych elementów ostrych, a krawędzie powinny być zaokrąglone. 
W meblu należy uwzględnić:
- podkonstrukcja, montaż, otwory wentylacyjne, rewizyjne dla wyposażenia C-S-2 (podświetlone wydruki)
Rysunek poglądowy: C-W-7-Zabudowa-Meblowa.pdf
Wymagany rysunek wykonawczy dla Zamawiającego przed podpisaniem umowy.
Wymagane dokumenty: atest higieniczny na płytę i obrzeże.</t>
  </si>
  <si>
    <t>Konstrukcja z płyt meblowych, laminowanych  (dokładny kolor płyt i wykończenia wybrany na etapie wykonawczym - Wykonawca przedstawi próbki Zamawiającemu), spójna z pozostałymi elementami zabudowy. 
Konstrukcja zaproponowana przez Wykonawcę na etapie wykonawczym do akceptacji Zamawiającego, wolnostojąca, w formie pulpitu. W zabudowie należy uwzględnić elementy instalacji C-M-2 (ekran, mini-komputer, głośniki, mikrofon) oraz otwory wentylacyjne i przyłączeniowe.
Blat i front mebla przygotowany na pełne lub wybiórcze oklejenie fototapetą. Projekt, wykonanie i naniesienie fototapety do wykonania przez Wykonawcę na podstawie materiałów Zamawiającego. 
Wszystkie elementy muszą być wykończone w sposób bezpieczny dla użytkownika – brak drzazg i innych elementów ostrych, a krawędzie powinny być zaokrąglone. 
W meblu należy uwzględnić:
- instalacja C-M-2
Rysunek poglądowy: C-W-8-Zabudowa-Meblowa.pdf
Wymagany rysunek wykonawczy dla Zamawiającego przed podpisaniem umowy.
Wymagane dokumenty: atest higieniczny na płytę i obrzeże.</t>
  </si>
  <si>
    <t>Konstrukcja z płyt meblowych, laminowanych  (dokładny kolor płyt i wykończenia wybrany na etapie wykonawczym - Wykonawca przedstawi próbki Zamawiającemu), spójna z pozostałymi elementami zabudowy. 
Konstrukcja zaproponowana przez Wykonawcę na etapie wykonawczym do akceptacji Zamawiającego, wolnostojąca. 
Część przeszklona ze szkłem hartowanym / bezpiecznym, min. 6 mm. Gablota umieszczona na części blatu mebla z możliwością otwarcia. Sposób otwierania zaproponowany przez Wykonawcę (gablota musi być wykonana tak, aby jej użytkowanie było wygodne, a jej otwieranie łatwe dla Zamawiającego). 
Gablota posiada otwory z zamocowanymi do nich rękawicami roboczymi, za pomocą których użytkownicy mogą szukać w piasku ukrytych elementów.
Wszystkie elementy muszą być wykończone w sposób bezpieczny dla użytkownika – brak drzazg i innych elementów ostrych, a krawędzie powinny być zaokrąglone. 
W meblu należy uwzględnić:
- mocowanie elementu wyposażenia B-S-5 (puzzle drewniane), B-S-6 (kuweta z piaskiem), B-S-7 (rozpoznawanie kości)
Rysunek poglądowy: B-W-4-Zabudowa-Meblowa.pdf
Wymagany rysunek wykonawczy dla Zamawiającego przed podpisaniem umowy.
Wymagane dokumenty: atest higieniczny na płytę i obrzeże.</t>
  </si>
  <si>
    <t>Konstrukcja z płyt meblowych, laminowanych  (dokładny kolor płyt i wykończenia wybrany na etapie wykonawczym - Wykonawca przedstawi próbki Zamawiającemu), spójna z pozostałymi elementami zabudowy. 
Konstrukcja zaproponowana przez Wykonawcę na etapie wykonawczym do akceptacji Zamawiającego, wolnostojąca. 
Część przeszklona ze szkłem hartowanym / bezpiecznym, min. 6 mm. Gablota frontowa wyposażona w drzwi na zawiasach, z zamkiem. Gablota na postumencie otwierana od góry w sposób zaproponowany przez Wykonawcę (gablota musi być wykonana tak, aby jej użytkowanie było wygodne, a jej otwieranie łatwe dla Zamawiającego).
Wnętrze i blat gabloty wyklejone nadrukiem - fototapetą, którą Wykonawca zaprojektuje na podstawie materiałów od Zamawiającego.
Gablota wyposażona we własne oświetlenie w formie pasków LED, mocowanych w profilach aluminiowych z mlecznym kloszem.
Front mebla przygotowany na pełne lub wybiórcze oklejenie fototapetą. Projekt, wykonanie i naniesienie fototapety do wykonania przez Wykonawcę na podstawie materiałów Zamawiającego.
Wszystkie elementy muszą być wykończone w sposób bezpieczny dla użytkownika – brak drzazg i innych elementów ostrych, a krawędzie powinny być zaokrąglone. 
W meblu należy uwzględnić:
- instalację C-M-1
Rysunek poglądowy: C-W-2-Zabudowa-Meblowa.pdf
Wymagany rysunek wykonawczy dla Zamawiającego przed podpisaniem umowy.
Wymagane dokumenty: atest higieniczny na płytę i obrzeże.</t>
  </si>
  <si>
    <t>C-WD-4</t>
  </si>
  <si>
    <t>Tablica magnetyczna</t>
  </si>
  <si>
    <t>Tablica magnetyczna, biała, suchościeralna o rozmiarach ok 150 x 100 cm, w aluminiowej ramie zabezpieczonej przed korozją. Dodatkowo zestaw 100 przypinek magnesowych, okrągłych.</t>
  </si>
  <si>
    <t>B-S-8</t>
  </si>
  <si>
    <t>Kości dinozaura</t>
  </si>
  <si>
    <t>Wyposażenie elementu zabudowy meblowej B-W-4. Wewnątrz zabudowy przewidziana jest wnęka i otwór o średnicy ok. 20 cm, przez który można włożyć rękę. Sam otwór należy zamaskować od wewnątrz kawałkami filcu lub gumy, aby nie było widoczne to, co jest w środku.
W środku należy wykonać imitację trzech charakterystycznych kości Smoka wawelskiego (np. kość ramieniowa, kręg ogonowy, miednica) – zostaną one wybrane na etapie wykonawczym, po konsultacji z ekspertami. Sposób wykonania kości zaproponowany przez Wykonawcę do zaakceptowania przez Zamawiającego (mogą być wykonane np. z drewna lub jako odlew gipsowy). Ze względu na to, że kości nie będą widoczne dla zwiedzających sposób ich wykończenia może być przybliżony. Wykonawca powinien przewidzieć sposób montażu kości wewnątrz mebla, aby był bezpieczny dla zwiedzających.</t>
  </si>
  <si>
    <t>Aplikacja, w której to zostanie zrealizowane profesjonalne nagranie z użyciem greenscreena, gdzie poleontolog lub aktor wcielający się w tę rolę zaprosi do zwiedzania tej części wystawy i opowie o początkach wykopaliska. Realizacja filmowa powinna zostać przygotowana w rozdzielczości 4k, w formacie odpowiadającym docelowemu monitorowi. Czas trwania – ok. 5 minut. Scenariusz, pozyskanie aktora lub współpraca z paleontologiem, stylizacja ubioru leży po stronie Wykonawcy do przedstawienia i akceptacji przez Zamawiającego. 
Wstępny scenariusz: paleontolog w pozycji siedzącej ogląda jedną z kości, następnie „zauważa” widzów i zwraca się bezpośrednio do nich. Przedstawia skrótowo historię odkrycia w cegielni w Lipiu Śląskim i powstaniu wystawy. Podczas swojej opowieści wskazuje na miejsca na ścianie, które dotyczą fragmentów wypowiedzi (na ścianach znajdują się wydruki dotyczące tematyki). Na koniec zwraca uwagę na pracę paleontologa i często ciężkie warunki pracy, ale również na ogromną satysfakcję z prowadzonych badań. Zachęca uczestników do dalszego zwiedzania. W przygotowywaniu scenariusz i monologu należy współpracować ze wskazanymi przez Zamawiającego osobami, które faktycznie brały udział w wykopaliskach.</t>
  </si>
  <si>
    <t>Aplikacja, w której to zostanie zrealizowane profesjonalne nagranie z użyciem greenscreena, gdzie poleontolog lub aktor wcielający się w tę rolę zaprosi do zwiedzania tej części wystawy, a następnie będzie wypowiadał pytania quizowe, na które użytkownik będzie musiał odpowiedzieć. Przewidziane ok. 30 pytań quizowych, z czego losowane będzie 5-10 do wyświetlenia. Po prawidłowym odpowiedzeniu na wszystkie pytania, zostanie przygotowany film – „nagroda”, który przedstawi wybraną na etapie wykonawczym ciekawostkę związaną z częścią paleontologiczną wystawy. Realizacja filmowa powinna zostać przygotowana w rozdzielczości Full HD, w formacie odpowiadającym docelowemu monitorowi. Scenariusz, pozyskanie aktora lub współpraca z paleontologiem, stylizacja ubioru leży po stronie Wykonawcy do przedstawienia i akceptacji przez Zamawiającego. 
Założenia scenariusza i działania aplikacji: Ekran 1 – paleontolog skierowany do widza, mniej więcej od pasa w górę, w zapętlonej animacji, w której lekko się rusza. Na ekranie widoczny przycisk „start”. Po kliknięciu w przycisk uruchamiamy prezentację. Ekran 2 – paleontolog zaczyna swoją wypowiedź, zachęca do wzięcia udziału w quizie. Aby odpowiedzieć prawidłowo na pytania należy zapoznać się z treścią tej części wystawy. Ekran 3 – spośród przygotowanych ok. 30 pytań losowane jest maksymalnie 10 z nich. Każde pytanie jest nagrane przez paleontologa (postać zadaje pytanie). Pytania przygotowane na etapie wykonawczym po konsultacji z ekspertami. Na ekranie widoczne są odpowiedzi do zaznaczenia. Po wybraniu odpowiedzi, użytkownik otrzymuje wizualną informację czy odpowiedział dobrze czy źle i ma szansę na poprawienie odpowiedzi. Po wybraniu prawidłowej, ukazuje się przycisk dalej, który prowadzi do kolejnego pytania. Gdy użytkownik odpowie na wszystkie pytania uruchamia się kolejny pokaz. Ekran 4 – paleontolog pokazuje i opowiada o wybranym zagadnieniu (wybranym na etapie wykonawczym), związanym z tą częścią wystawy. Dla prawidłowego przedstawienia tematu wymagany jest montaż postaci ze zdjęciami. Należy założyć również realizację do 5 minut filmu w terenie (wybrana lokalizacja na etapie wykonawczym) np. na terenie cegielni Lipie Śląskie lub w pracowni paleontologicznej w Warszawie. Projekty poszczególnych widoków aplikacji do akceptacji Zamawiającego i sprawdzenia przez ekspertów. Aplikacja wraca do ekranu 1 po 2 minutach bezczynności.</t>
  </si>
  <si>
    <t>Aplikacja, która oparta jest na mechanizmie „dopasowanki”. Za pomocą stylizowanych ilustracji (projekt aplikacji i  ilustracji do przedstawienia Zamawiającemu na etapie wykonawczym) przedstawione zostanie kilka wariantów zwierząt, które Smok Wawelski zjadał wraz z błędnymi elementami „diety”. Zadaniem gracza będzie dopasowanie prawidłowych „potraw” do dinozaura. W nagrodę za prawidłowe rozwiązanie gracz otrzyma krótką animację przedstawiającą sposób tworzenia się „wypluwek” lub inny – podobny w skomplikowaniu proces związany z trawieniem.
Wstępny scenariusz aplikacji: Ekran 1 – animowana ilustracja składająca się z elementów pojawiających się w grze i przycisk „start”. Ekran 2 – podzielony widok na dwie części, na jednej przedstawiona jest ilustracja głowy / szczęki smoka wawelskiego, który lekko nią porusza i mruży oczy. Dla wzmocnienia zabawnego charakteru aplikacji, smok może być ubrany w serwetę restauracyjną.  Na drugiej części przedstawione są ilustracje różnych „potraw”. Przedstawiają one różne zwierzęta, rośliny oraz zupełnie niepasujące elementy, np. lody czy metalowe śrubki. Za pomocą przeciągania palcami wybieramy daną potrawę i przenosimy ją do pyska smoka. Jeżeli wybierzemy potrawę, którą smok mógł pożreć widzimy jego zadowolenie (animacja). Jeżeli nie, smok wypluwa daną potrawę. Należy dopasować 5 potraw prawidłowych z ok. 20 ogółem. Projekty poszczególnych widoków aplikacji do akceptacji Zamawiającego i sprawdzenia przez ekspertów. Aplikacja wraca do ekranu 1 po 2 minutach bezczynności.</t>
  </si>
  <si>
    <t>Aplikacja, która oparta jest na mechanizmie interaktywnej mapy. 
Wstępny scenariusz aplikacji: na ekranie przedstawiona zostanie mapa świata oraz lista krajów, której elementy są klikalne. Na mapie podświetlone są państwa, w których ukazały się publikacje dotyczące Lisowicii Bojani. Po kliknięciu danego państwa lub wybrania go z listy ukazują się artykuły. Dodatkowo aplikacja powinna umożliwić sortowanie publikacji po wybranym języku. Mapę można powiększać i przesuwać za pomocą gestów dotykowych. Ilość publikacji do zaprezentowania – max. 800 szt. (materiały przekaże Zamawiający). Projekty poszczególnych widoków aplikacji do akceptacji Zamawiającego i sprawdzenia przez ekspertów. Aplikacja wraca do ekranu 1 po 2 minutach bezczynności.</t>
  </si>
  <si>
    <t>"Mapa publikacji naukowych"</t>
  </si>
  <si>
    <t>44a</t>
  </si>
  <si>
    <t>44b</t>
  </si>
  <si>
    <t xml:space="preserve">Aplikacja, w której użytkownicy mogą nagrywać własne interpretacje odgłosów zwierząt, z którymi mogą zapoznać się na wystawie. Do przedstawienia będzie wybranych 5 okazów, przy których, za pomocą przycisków funkcyjnych osoby będą mogły nagrać odgłos (za pomocą dostarczonego mikrofonu) oraz wysłuchać 10 ostatnich nagrań poprzednich osób (w tym celu należy stworzyć system zapisu / odtwarzania ostatnich nagrań i listę wyboru sterowaną dotykiem). 
Wstępny scenariusz aplikacji: Ekran 1 – wygaszacz ekranu z wizerunkami zwierząt odkrytych w Lisowicach oraz przycisk „start”. Ekran 2 – widok katalogu 5 zwierząt, przedstawionych w formie miniaturek z możliwością wybrania jednej z nich. Ekran 3 – Widok pojedynczego wizerunku zwierzęcia oraz przyciski funkcyjne „nagraj” i „stop”. Po wciśnięciu przycisku „nagraj” użytkownik może nagrać maks. 15 sekund własnej interpretacji odgłosu zwierzęcia, widoczny jest pasek postępu nagrania. Za pomocą przycisku „stop” można przerwać nagranie wcześniej. Po zakończeniu nagrania można go przesłuchać lub powtórzyć. Jeżeli użytkownik jest zadowolony z nagrania przechodzi dalej. Ekran 4 – lista z 10 ostatnimi nagraniami zapisanymi przez użytkowników. Każde nagranie można odsłuchać klikając przycisk „odtwórz”. Projekty poszczególnych widoków aplikacji do akceptacji Zamawiającego i sprawdzenia przez ekspertów. Aplikacja wraca do ekranu 1 po 2 minutach bezczynności. </t>
  </si>
  <si>
    <t>45a</t>
  </si>
  <si>
    <t>45b</t>
  </si>
  <si>
    <t>Aplikacja, w której za pomocą różnych gestów dotykowych należy obsłużyć kilka wybranych narzędzi używanych przy wydobywaniu skamieniałości. Za pomocą stylizowanych ilustracji (projekt aplikacji i  ilustracji do przedstawienia Zamawiającemu na etapie wykonawczym) przedstawione zostaną zasypane części skał, zawierające fragmenty kości. Zadaniem gracza będzie używanie odpowiednich narzędzi, w odpowiedniej kolejności, aby kości wydobyć i oczyścić używając przy tym narzędzi paleontologicznych. Po wydobyciu kości zadaniem gracza będzie dopasowanie ich do odpowiedniego zwierzęcia, przeciągając je z zasobnika w odpowiednie miejsce na ekranie. W nagrodę za prawidłowe ułożenie kości gracz otrzymuje prostą animację, w której dane zwierzę „ożywa” i np. wychodzi z kadru lub wykonuje inną prostą czynność.
Wstępny scenariusz aplikacji: Ekran 1 – ilustrowana postać (projekt do akceptacji Zamawiającego), w zapętlonej animacji, zachęca do rozpoczęcia gry, widoczny przycisk „start”. Ekran 2 – podzielony na część, gdzie odbywają się czynności związane z wydobywaniem kości i część z przybornikiem narzędzi. Narzędzia obejmują przedmioty, którymi posługuje się paleontolog: łopatka, dłuto, młotek, pędzel. Użytkownik musi po kolei używać przedmiotów – za pomocą gestów dotykowych stuka lub przeciąga palcem po ekranie wykorzystując narzędzia i odsłaniając poszczególne warstwy ziemi a tym samym odsłaniając coraz więcej fragmentów kości dinozaura. Użytkownik ma za zadanie odsłonić ok. 5 fragmentów. Ekran 3 - po odsłonięciu fragmentów kości ekran zostaje podzielony na część, gdzie widać rysunek szkieletu zwierzęcia oraz część, gdzie widać odsłonione fragmenty. Użytkownik ma za zadanie przeciągnąć wydobyte fragmenty w prawidłowe miejsce na szkielecie. Ekran 4 – po dopasowaniu wszystkich elementów, odsłania się pełna grafika ukazująca zwierzę i krótka, zapętlona animacja, która zwierzę lekko „ożywia”. Aplikacja powinna uwzględniać instrukcje i wyjaśnienia dotyczące wykonywania czynności na ekranie. Projekty poszczególnych widoków aplikacji do akceptacji Zamawiającego i sprawdzenia przez ekspertów. Aplikacja wraca do ekranu 1 po 2 minutach bezczynności.</t>
  </si>
  <si>
    <t>46a</t>
  </si>
  <si>
    <t>46b</t>
  </si>
  <si>
    <t>Komputer z wgraną aplikacją, w której to zostanie zrealizowane profesjonalne nagranie z użyciem greenscreena, gdzie geolog lub aktor wcielający się w tę rolę zaprosi do zwiedzania tej części wystawy, a następnie będzie wypowiadał pytania quizowe, na które użytkownik będzie musiał odpowiedzieć. Przewidziane ok. 30 pytań quizowych, z czego losowane będzie 5-10 do wyświetlenia. Po prawidłowym odpowiedzeniu na wszystkie pytania, zostanie przygotowany film – „nagroda”, który przedstawi wybraną na etapie wykonawczym ciekawostkę związaną z częścią geologiczną wystawy. Realizacja filmowa powinna zostać przygotowana w rozdzielczości Full HD, w formacie odpowiadającym docelowemu monitorowi. Scenariusz, pozyskanie aktora lub współpraca z geologiem, stylizacja ubioru leży po stronie Wykonawcy do przedstawienia i akceptacji przez Zamawiającego. Dodatkowo do realizacji animacja tematyczna, trwająca ok. 2-3 minut, bez udźwiękowienia, która w obrazowy sposób wyjaśni wybrane na etapie wykonawczym zagadnienie z zakresu procesów geologicznych. Rozdzielczość Full HD, 25 kl/s. 
Założenia scenariusza i działania aplikacji: Ekran 1 – geolog skierowany do widza, mniej więcej od pasa w górę, w zapętlonej animacji, w której lekko się rusza. Na ekranie widoczny przycisk „start”. Po kliknięciu w przycisk uruchamiamy prezentację. Ekran 2 – geolog zaczyna swoją wypowiedź, zachęca do wzięcia udziału w quizie. Aby odpowiedzieć prawidłowo na pytania należy zapoznać się z treścią tej części wystawy. Ekran 3 – spośród przygotowanych ok. 30 pytań losowane jest maksymalnie 10 z nich. Każde pytanie jest nagrane przez geologa (postać zadaje pytanie). Pytania przygotowane na etapie wykonawczym po konsultacji z ekspertami. Na ekranie widoczne są odpowiedzi do zaznaczenia. Po wybraniu odpowiedzi, użytkownik otrzymuje wizualną informację czy odpowiedział dobrze czy źle i ma szansę na poprawienie odpowiedzi. Po wybraniu prawidłowej, ukazuje się przycisk dalej, który prowadzi do kolejnego pytania. Gdy użytkownik odpowie na wszystkie pytania uruchamia się kolejny pokaz. Ekran 4 – geolog pokazuje i opowiada o wybranym zagadnieniu (wybranym na etapie wykonawczym), związanym z tą częścią wystawy. Projekty poszczególnych widoków aplikacji do akceptacji Zamawiającego i sprawdzenia przez ekspertów. Aplikacja wraca do ekranu 1 po 2 minutach bezczynności.</t>
  </si>
  <si>
    <t xml:space="preserve">Dla prawidłowego przedstawienia tematu wymagane jest przygotowanie animacji tematycznej – np. dotyczącej procesu fosylizacji. Animacja powinna uwzględniać jej etapy przygotowane na etapie wykonawczym we współpracy z ekspertami. Animacja powinna uwzględnić przygotowanie ok. 10-15 ilustracji przedstawiających poszczególne etapy procesu – każda z ilustracji do akceptacji przez Zamawiającego i skonsultowana z naukowcami. Następnie w procesie postprodukcji ilustracje należy „ożywić” / zaanimować, nadać ruch, dodać strzałki wyjaśniające, itp. Animacja również zostanie poddana ocenie ekspertom. Wykonawca powinien uwzględnić wszystkie uwagi Zamawiającego i naukowców. </t>
  </si>
  <si>
    <t>46c</t>
  </si>
  <si>
    <t>C-M-5</t>
  </si>
  <si>
    <t>Animacja tematyczna</t>
  </si>
  <si>
    <t>Fototapety ścienne – pomieszczenie A</t>
  </si>
  <si>
    <t>Fototapety pokrywające ściany i ścianki pomieszczenia o łącznej długości 17 metrów i wysokości 2,9 metra, uwzględniające wycięcia na otwory drzwiowe i inne otwory (np. wentylacyjne). Profesjonalny wydruk,  zabezpieczony laminatem odpornym na ścieranie, docięcie do rozmiaru, oraz montaż na miejscu. Fototapeta powinna posiadać atest trudnopalności wystawiony przez Instytut Techniki Budowlanej oraz atest higieniczny wystawiony przez Narodowy Instytut Zdrowia Publicznego. Preferowany druk i montaż „na styk”, ale dopuszczalny jest montaż „na zakładkę”.
Projekty fototapet powinny uwzględniać teksty i materiały zdjęciowe przekazane przez Zamawiającego, tłumaczenia (P-05), a także tła tematyczne, które łącznie tworzą spójną całość pod kątem merytorycznym i artystycznym. Na jednej ze ścian zostanie przedstawiona historia odkrycia w formie osi czasu wraz ze zdjęciami archiwalnymi. Na przeciwnej ścianie zostaną zaprezentowane biogramy osób biorących udział w badaniach, granty, w tym: nagroda i grant od National Geographic oraz grant Ministerstwa Nauki i z Uniwersytetu 
w Szwecji. Ukazane zostaną tu również informacje o Muzeum Ewolucji w Warszawie, powiązanym z ekspozycją w Lisowicach, a także publikacje, które powstały w oparciu o materiały z Lisowic. Ostatnia, wąska ściana ukaże skrótową historię samej cegielni. Projekty fototapet będą poddane dodatkowo konsultacjom naukowym i każdorazowo akceptowane przez Zamawiającego. Projekty fototapet powinny powstać w rozdzielczości odpowiadającej wydrukom wielkoformatowym (bez widocznej pikselizacji czy efektu rozmycia), wszelkie teksty i piktogramy w formacie wektorowym.</t>
  </si>
  <si>
    <t>Fototapety pokrywające ściany i ścianki pomieszczenia o łącznej długości 26 metrów i wysokości 2,9 metra, uwzględniające wycięcia na otwory drzwiowe i inne otwory (np. wentylacyjne). Profesjonalny wydruk,  zabezpieczony laminatem odpornym na ścieranie, docięcie do rozmiaru, oraz montaż na miejscu. Fototapeta powinna posiadać atest trudnopalności wystawiony przez Instytut Techniki Budowlanej oraz atest higieniczny wystawiony przez Narodowy Instytut Zdrowia Publicznego. Preferowany druk i montaż „na styk”, ale dopuszczalny jest montaż „na zakładkę”.
Projekty fototapet powinny uwzględniać teksty i materiały zdjęciowe przekazane przez Zamawiającego, tłumaczenia (P-05), rysunki paleoartystów (P-04), a także tła tematyczne, które łącznie tworzą spójną całość pod kątem merytorycznym i artystycznym. Projekty fototapet będą poddane dodatkowo konsultacjom naukowym i każdorazowo akceptowane przez Zamawiającego. Projekty fototapet powinny powstać w rozdzielczości odpowiadającej wydrukom wielkoformatowym (bez widocznej pikselizacji czy efektu rozmycia), wszelkie teksty i piktogramy w formacie wektorowym.</t>
  </si>
  <si>
    <t>Fototapety pokrywające ściany i ścianki pomieszczenia o łącznej długości 41 metrów i wysokości 2,9 metra, uwzględniające wycięcia na otwory drzwiowe i inne otwory (np. wentylacyjne). Profesjonalny wydruk, zabezpieczony laminatem odpornym na ścieranie, docięcie do rozmiaru, oraz montaż na miejscu. Fototapeta powinna posiadać atest trudnopalności wystawiony przez Instytut Techniki Budowlanej oraz atest higieniczny wystawiony przez Narodowy Instytut Zdrowia Publicznego. Preferowany druk i montaż „na styk”, ale dopuszczalny jest montaż „na zakładkę”.
Projekty fototapet powinny uwzględniać teksty i materiały zdjęciowe przekazane przez Zamawiającego, tłumaczenia (P-05), rysunki paleoartystów (P-04), a także tła tematyczne, które łącznie tworzą spójną całość pod kątem merytorycznym i artystycznym. Projekty fototapet będą poddane dodatkowo konsultacjom naukowym i każdorazowo akceptowane przez Zamawiającego. Projekty fototapet powinny powstać w rozdzielczości odpowiadającej wydrukom wielkoformatowym (bez widocznej pikselizacji czy efektu rozmycia), wszelkie teksty i piktogramy w formacie wektorowym.</t>
  </si>
  <si>
    <t>Monitor bierny: przekątna ekranu 55"; format obrazu: 16:9; jasność min: 350 [cd/ m²]; kąt widzenia, min: 178 pionowo, 178 poziomo; rozdzielczość: 3840x2160 px (4K); wejścia min.: 1xHDMI; kolor obudowy: czarny; przystosowany do pracy - min. 16/7.
Komputer sterujący: Procesor osiągający min. 6000 pkt. w testach PassMark; Karta graficzna: zintegrowana, min. 1 wyjście HDMI; Gniazda - min.: 2 x USB 3.0; Pamięć RAM - min.: 8 GB; Dysk - min: 256 GB SSD;  Łączność - min.: LAN 10/100/1000 Mbps, Wi-Fi 802.11 a/b/g/n/ac; wymiary zewnętrzne - max: 120 x 120 x 60 mm; System operacyjny: Windows 10 Pro lub równoważny. Dodatkowo głośnik lub para głośników i stelaż podtrzymujący ekran. Z komputera powinny zostać odprowadzone dwa przyciski i zamocowane: jeden na konstrukcji A-Z-1 oraz drugi na ścianie pomieszczenia za drzwiami wejściowymi, ok. 5 metrów od ekranu. Oba przyciski maję tę samą funkcję – wywołania (resetu) pokazu i odtwarzania go od początku. Przycisk na ścianie powinien być umieszczony w kasetce na klucz.</t>
  </si>
  <si>
    <t>Monitor z nakładką dotykową: przekątna ekranu 32"; format obrazu: 16:9; rodzaj nakładki dotykowej: IR lub pojemnościowa, min. 6 punktów dotyku; jasność min: 350 [cd/ m²]; kąt widzenia, min: 178 pionowo, 178 poziomo; rozdzielczość: 1920x1080 px (Full HD); wejścia min.: 1xHDMI; kolor obudowy: czarny; przystosowany do pracy - min. 16/7.
Komputer sterujący: Procesor osiągający min. 6000 pkt. w testach PassMark; Karta graficzna: zintegrowana, min. 1 wyjście HDMI; Gniazda - min.: 2 x USB 3.0; Pamięć RAM - min.: 8 GB; Dysk - min: 256 GB SSD;  Łączność - min.: LAN 10/100/1000 Mbps, Wi-Fi 802.11 a/b/g/n/ac; wymiary zewnętrzne - max: 120 x 120 x 60 mm; System operacyjny: Windows 10 Pro lub równoważny. Dodatkowo głośnik lub para głośników.</t>
  </si>
  <si>
    <t>Monitor z nakładką dotykową: przekątna ekranu: min 21" - max. 24"; format obrazu: 16:9; rodzaj nakładki dotykowej: IR lub pojemnościowa, min. 10 punktów dotyku; jasność min: 200 [cd/ m²]; kontrast min: 1000:1; kąt widzenia, min: 178 pionowo, 178 poziomo; czas reakcji max: 8ms; rozdzielczość: 1920x1080 px (Full HD); wejścia min.: 1xHDMI;  kolor obudowy: czarny; przystosowany do pracy - min. 16/7.
Komputer sterujący: Procesor osiągający min. 6000 pkt. w testach PassMark; Karta graficzna: zintegrowana, min. 1 wyjście HDMI; Gniazda - min.: 2 x USB 3.0; Pamięć RAM - min.: 8 GB; Dysk - min: 256 GB SSD;  Łączność - min.: LAN 10/100/1000 Mbps, Wi-Fi 802.11 a/b/g/n/ac; wymiary zewnętrzne - max: 120 x 120 x 60 mm; System operacyjny: Windows 10 Pro lub równoważny.</t>
  </si>
  <si>
    <t>Monitor z nakładką dotykową: przekątna ekranu 32"; format obrazu: 16:9; rodzaj nakładki dotykowej: IR lub pojemnościowa, min. 6 punktów dotyku; jasność min: 350 [cd/ m²]; kąt widzenia, min: 178 pionowo, 178 poziomo; rozdzielczość: 1920x1080 px (Full HD); wejścia min.: 1xHDMI; kolor obudowy: czarny; przystosowany do pracy - min. 16/7.
Komputer sterujący: Procesor osiągający min. 6000 pkt. w testach PassMark; Karta graficzna: zintegrowana, min. 1 wyjście HDMI; Gniazda - min.: 2 x USB 3.0; Pamięć RAM - min.: 8 GB; Dysk - min: 256 GB SSD;  Łączność - min.: LAN 10/100/1000 Mbps, Wi-Fi 802.11 a/b/g/n/ac; wymiary zewnętrzne - max: 120 x 120 x 60 mm; System operacyjny: Windows 10 Pro lub równoważny.
Dodatkowo para głośników oraz mikrofon.</t>
  </si>
  <si>
    <t>Monitor z nakładką dotykową: przekątna ekranu 32"; format obrazu: 16:9; rodzaj nakładki dotykowej: IR lub pojemnościowa, min. 6 punktów dotyku; jasność min: 350 [cd/ m²]; kąt widzenia, min: 178 pionowo, 178 poziomo; rozdzielczość: 1920x1080 px (Full HD); wejścia min.: 1xHDMI; kolor obudowy: czarny; przystosowany do pracy - min. 16/7.
Komputer sterujący: Procesor osiągający min. 6000 pkt. w testach PassMark; Karta graficzna: zintegrowana, min. 1 wyjście HDMI; Gniazda - min.: 2 x USB 3.0; Pamięć RAM - min.: 8 GB; Dysk - min: 256 GB SSD;  Łączność - min.: LAN 10/100/1000 Mbps, Wi-Fi 802.11 a/b/g/n/ac; wymiary zewnętrzne - max: 120 x 120 x 60 mm; System operacyjny: Windows 10 Pro lub równoważny.</t>
  </si>
  <si>
    <t>Monitor z nakładką dotykową: przekątna ekranu 32"; format obrazu: 16:9; rodzaj nakładki dotykowej: IR lub pojemnościowa, min. 6 punktów dotyku; jasność min: 350 [cd/ m²]; kąt widzenia, min: 178 pionowo, 178 poziomo; rozdzielczość: 1920x1080 px (Full HD); wejścia min.: 1xHDMI; kolor obudowy: czarny; przystosowany do pracy - min. 16/7.
Komputer sterujący: Procesor osiągający min. 6000 pkt. w testach PassMark; Karta graficzna: zintegrowana, min. 1 wyjście HDMI; Gniazda - min.: 2 x USB 3.0; Pamięć RAM - min.: 8 GB; Dysk - min: 256 GB SSD;  Łączność - min.: LAN 10/100/1000 Mbps, Wi-Fi 802.11 a/b/g/n/ac; wymiary zewnętrzne - max: 120 x 120 x 60 mm; System operacyjny: Windows 10 Pro lub równoważny.
Dodatkowo głośnik lub para głośników.</t>
  </si>
  <si>
    <t>Mikroskop cyfrowy USB, zapewniający powiększenie w zakresie od 20 do 400x i wyposażony w matrycę cyfrową 1,3 MPix.
Obudowa mikroskopu w formie „długopisu”, pokryta gumą, zapobiegającą wyślizgnięciu się urządzenia z dłoni. Parametry minimalne mikroskopu: 
• sensor: typu CMOS o rozdzielczości 1,3 Mpix
• układ optyczny: obiektyw przesuwający się względem matrycy CMOS, z filtrem IR, jakościowe szkło optyczne
• zakres regulacji ostrości: 10 mm do nieskończoności
• oświetlenie: 8 jasnych, białych diod LED z płynną regulacją
• zakres dostępnych powiększeń: 20x - 400x
• rozdzielczość obrazów statycznych: 1920x1080, 1280x720, 640x480
• format zapisu video: AVI, 1920x1080, 1280x720, 640x480
• regulacja balansu bieli: automatyczna
• regulacja czasu ekspozycji: automatyczna
• interfejs: USB 2.0, kabel USB połączony z obudową mikroskopu
• zasilanie: poprzez port USB
• długość przewodu USB: ok. 1,5 m
• dostarczona aplikacja od producenta umożliwiająca wyświetlanie na ekranie obrazu z mikroskopu
Monitor bierny: przekątna ekranu: min 21" - max. 24"; format obrazu: 16:9; jasność min: 200 [cd/ m²]; kontrast min: 1000:1; kąt widzenia, min: 178 pionowo, 178 poziomo; czas reakcji max: 8ms; rozdzielczość: 1920x1080 px (Full HD); wejścia min.: 1xHDMI;  kolor obudowy: czarny; przystosowany do pracy - min. 16/7.
Komputer sterujący: Procesor osiągający min. 6000 pkt. w testach PassMark; Karta graficzna: zintegrowana, min. 1 wyjście HDMI; Gniazda - min.: 2 x USB 3.0; Pamięć RAM - min.: 8 GB; Dysk - min: 256 GB SSD;  Łączność - min.: LAN 10/100/1000 Mbps, Wi-Fi 802.11 a/b/g/n/ac; wymiary zewnętrzne - max: 120 x 120 x 60 mm; System operacyjny: Windows 10 Pro lub równoważny.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</si>
</sst>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7" x14ac:knownFonts="1">
    <font>
      <sz val="11"/>
      <color theme="1"/>
      <name val="Calibri"/>
      <family val="2"/>
      <charset val="238"/>
      <scheme val="minor"/>
    </font>
    <font>
      <sz val="8"/>
      <name val="Calibri"/>
      <family val="2"/>
      <charset val="238"/>
      <scheme val="minor"/>
    </font>
    <font>
      <sz val="8"/>
      <color theme="1"/>
      <name val="Calibri"/>
      <family val="2"/>
      <charset val="238"/>
      <scheme val="minor"/>
    </font>
    <font>
      <sz val="11"/>
      <name val="Calibri"/>
      <family val="2"/>
      <charset val="238"/>
      <scheme val="minor"/>
    </font>
    <font>
      <sz val="8"/>
      <color rgb="FFFF0000"/>
      <name val="Calibri"/>
      <family val="2"/>
      <charset val="238"/>
      <scheme val="minor"/>
    </font>
    <font>
      <sz val="9"/>
      <color theme="1"/>
      <name val="Calibri"/>
      <family val="2"/>
      <charset val="238"/>
      <scheme val="minor"/>
    </font>
    <font>
      <sz val="9"/>
      <name val="Calibri"/>
      <family val="2"/>
      <charset val="238"/>
      <scheme val="minor"/>
    </font>
  </fonts>
  <fills count="10">
    <fill>
      <patternFill patternType="none"/>
    </fill>
    <fill>
      <patternFill patternType="gray125"/>
    </fill>
    <fill>
      <patternFill patternType="solid">
        <fgColor theme="5"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CCCCFF"/>
        <bgColor indexed="64"/>
      </patternFill>
    </fill>
    <fill>
      <patternFill patternType="solid">
        <fgColor rgb="FFFFCCFF"/>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0" fillId="0" borderId="1" xfId="0" applyBorder="1" applyAlignment="1">
      <alignment vertical="center"/>
    </xf>
    <xf numFmtId="0" fontId="0" fillId="0" borderId="1" xfId="0" applyBorder="1" applyAlignment="1">
      <alignment horizontal="center" vertical="center"/>
    </xf>
    <xf numFmtId="0" fontId="2" fillId="0" borderId="1" xfId="0" applyFont="1" applyBorder="1" applyAlignment="1">
      <alignment horizontal="left" vertical="center" wrapText="1"/>
    </xf>
    <xf numFmtId="0" fontId="0" fillId="2" borderId="1" xfId="0" applyFill="1" applyBorder="1" applyAlignment="1">
      <alignment vertical="center"/>
    </xf>
    <xf numFmtId="0" fontId="2" fillId="2" borderId="1" xfId="0" applyFont="1" applyFill="1" applyBorder="1" applyAlignment="1">
      <alignment horizontal="left" vertical="center" wrapText="1"/>
    </xf>
    <xf numFmtId="0" fontId="3" fillId="0" borderId="1" xfId="0" applyFont="1" applyBorder="1" applyAlignment="1">
      <alignment vertical="center"/>
    </xf>
    <xf numFmtId="0" fontId="2" fillId="0" borderId="1" xfId="0" applyFont="1" applyBorder="1" applyAlignment="1">
      <alignment horizontal="left" vertical="top" wrapText="1"/>
    </xf>
    <xf numFmtId="0" fontId="0" fillId="0" borderId="1" xfId="0" applyBorder="1" applyAlignment="1">
      <alignment horizontal="left" vertical="center" wrapText="1"/>
    </xf>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left" vertical="top" wrapText="1"/>
    </xf>
    <xf numFmtId="0" fontId="2" fillId="0" borderId="0" xfId="0" applyFont="1" applyAlignment="1">
      <alignment horizontal="left" vertical="center" wrapText="1"/>
    </xf>
    <xf numFmtId="0" fontId="0" fillId="3" borderId="1" xfId="0" applyFill="1" applyBorder="1" applyAlignment="1">
      <alignment vertical="center"/>
    </xf>
    <xf numFmtId="0" fontId="2" fillId="3"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3" fillId="4" borderId="1" xfId="0" applyFont="1" applyFill="1" applyBorder="1" applyAlignment="1">
      <alignment vertical="center"/>
    </xf>
    <xf numFmtId="0" fontId="2" fillId="4" borderId="1" xfId="0" applyFont="1" applyFill="1" applyBorder="1" applyAlignment="1">
      <alignment horizontal="left" vertical="top" wrapText="1"/>
    </xf>
    <xf numFmtId="0" fontId="0" fillId="5" borderId="1" xfId="0" applyFill="1" applyBorder="1" applyAlignment="1">
      <alignment vertical="center"/>
    </xf>
    <xf numFmtId="0" fontId="2" fillId="5" borderId="1" xfId="0" applyFont="1" applyFill="1" applyBorder="1" applyAlignment="1">
      <alignment horizontal="left" vertical="top" wrapText="1"/>
    </xf>
    <xf numFmtId="0" fontId="2" fillId="5" borderId="1" xfId="0" applyFont="1" applyFill="1" applyBorder="1" applyAlignment="1">
      <alignment horizontal="left" vertical="center" wrapText="1"/>
    </xf>
    <xf numFmtId="0" fontId="0" fillId="6" borderId="1" xfId="0" applyFill="1" applyBorder="1" applyAlignment="1">
      <alignment vertical="center"/>
    </xf>
    <xf numFmtId="0" fontId="2" fillId="6" borderId="1" xfId="0" applyFont="1" applyFill="1" applyBorder="1" applyAlignment="1">
      <alignment horizontal="left" vertical="top" wrapText="1"/>
    </xf>
    <xf numFmtId="0" fontId="2" fillId="6" borderId="1" xfId="0" applyFont="1" applyFill="1" applyBorder="1" applyAlignment="1">
      <alignment horizontal="left" vertical="center" wrapText="1"/>
    </xf>
    <xf numFmtId="0" fontId="1" fillId="6" borderId="1" xfId="0" applyFont="1" applyFill="1" applyBorder="1" applyAlignment="1">
      <alignment horizontal="left" vertical="top" wrapText="1"/>
    </xf>
    <xf numFmtId="0" fontId="0" fillId="0" borderId="1" xfId="0" applyBorder="1" applyAlignment="1">
      <alignment horizontal="right" vertical="center"/>
    </xf>
    <xf numFmtId="0" fontId="3" fillId="0" borderId="1" xfId="0" applyFont="1" applyBorder="1" applyAlignment="1">
      <alignment horizontal="right" vertical="center"/>
    </xf>
    <xf numFmtId="0" fontId="0" fillId="0" borderId="0" xfId="0" applyAlignment="1">
      <alignment horizontal="right" vertical="center"/>
    </xf>
    <xf numFmtId="164" fontId="0" fillId="0" borderId="0" xfId="0" applyNumberFormat="1" applyAlignment="1">
      <alignment horizontal="right" vertical="center"/>
    </xf>
    <xf numFmtId="164" fontId="0" fillId="0" borderId="1" xfId="0" applyNumberFormat="1" applyBorder="1" applyAlignment="1">
      <alignment horizontal="right" vertical="center"/>
    </xf>
    <xf numFmtId="0" fontId="4" fillId="0" borderId="0" xfId="0" applyFont="1" applyAlignment="1">
      <alignment horizontal="center" vertical="center" wrapText="1"/>
    </xf>
    <xf numFmtId="0" fontId="5" fillId="2" borderId="1" xfId="0" applyFont="1" applyFill="1" applyBorder="1" applyAlignment="1">
      <alignment vertical="center"/>
    </xf>
    <xf numFmtId="0" fontId="6" fillId="2" borderId="1" xfId="0" applyFont="1" applyFill="1" applyBorder="1" applyAlignment="1">
      <alignment vertical="center" wrapText="1"/>
    </xf>
    <xf numFmtId="0" fontId="5" fillId="0" borderId="0" xfId="0" applyFont="1"/>
    <xf numFmtId="0" fontId="5" fillId="0" borderId="0" xfId="0" applyFont="1" applyAlignment="1">
      <alignment vertical="center"/>
    </xf>
    <xf numFmtId="0" fontId="0" fillId="7" borderId="1" xfId="0" applyFill="1" applyBorder="1" applyAlignment="1">
      <alignment vertical="center"/>
    </xf>
    <xf numFmtId="0" fontId="6" fillId="7" borderId="1" xfId="0" applyFont="1" applyFill="1" applyBorder="1" applyAlignment="1">
      <alignment vertical="center" wrapText="1"/>
    </xf>
    <xf numFmtId="0" fontId="5" fillId="7" borderId="1" xfId="0" applyFont="1" applyFill="1" applyBorder="1" applyAlignment="1">
      <alignment vertical="center"/>
    </xf>
    <xf numFmtId="0" fontId="1" fillId="7" borderId="1" xfId="0" applyFont="1" applyFill="1" applyBorder="1" applyAlignment="1">
      <alignment horizontal="left" vertical="top" wrapText="1"/>
    </xf>
    <xf numFmtId="0" fontId="2" fillId="7" borderId="1" xfId="0" applyFont="1" applyFill="1" applyBorder="1" applyAlignment="1">
      <alignment horizontal="left" vertical="center" wrapText="1"/>
    </xf>
    <xf numFmtId="0" fontId="5" fillId="3" borderId="1" xfId="0" applyFont="1" applyFill="1" applyBorder="1" applyAlignment="1">
      <alignment vertical="center"/>
    </xf>
    <xf numFmtId="0" fontId="6" fillId="3" borderId="1" xfId="0" applyFont="1" applyFill="1" applyBorder="1" applyAlignment="1">
      <alignment vertical="center" wrapText="1"/>
    </xf>
    <xf numFmtId="0" fontId="0" fillId="8" borderId="1" xfId="0" applyFill="1" applyBorder="1" applyAlignment="1">
      <alignment vertical="center"/>
    </xf>
    <xf numFmtId="0" fontId="6" fillId="8" borderId="1" xfId="0" applyFont="1" applyFill="1" applyBorder="1" applyAlignment="1">
      <alignment vertical="center" wrapText="1"/>
    </xf>
    <xf numFmtId="0" fontId="5" fillId="8" borderId="1" xfId="0" applyFont="1" applyFill="1" applyBorder="1" applyAlignment="1">
      <alignment vertical="center"/>
    </xf>
    <xf numFmtId="0" fontId="2" fillId="8" borderId="1" xfId="0" applyFont="1" applyFill="1" applyBorder="1" applyAlignment="1">
      <alignment horizontal="left" vertical="top" wrapText="1"/>
    </xf>
    <xf numFmtId="0" fontId="5" fillId="4" borderId="1" xfId="0" applyFont="1" applyFill="1" applyBorder="1" applyAlignment="1">
      <alignment vertical="center"/>
    </xf>
    <xf numFmtId="0" fontId="3" fillId="9" borderId="1" xfId="0" applyFont="1" applyFill="1" applyBorder="1" applyAlignment="1">
      <alignment vertical="center"/>
    </xf>
    <xf numFmtId="0" fontId="5" fillId="9" borderId="1" xfId="0" applyFont="1" applyFill="1" applyBorder="1" applyAlignment="1">
      <alignment vertical="center"/>
    </xf>
    <xf numFmtId="0" fontId="2" fillId="9" borderId="1" xfId="0" applyFont="1" applyFill="1" applyBorder="1" applyAlignment="1">
      <alignment horizontal="left" vertical="top" wrapText="1"/>
    </xf>
    <xf numFmtId="0" fontId="2" fillId="9" borderId="1" xfId="0" applyFont="1" applyFill="1" applyBorder="1" applyAlignment="1">
      <alignment horizontal="left" vertical="center" wrapText="1"/>
    </xf>
    <xf numFmtId="0" fontId="5" fillId="5" borderId="1" xfId="0" applyFont="1" applyFill="1" applyBorder="1" applyAlignment="1">
      <alignment vertical="center"/>
    </xf>
    <xf numFmtId="0" fontId="5" fillId="6" borderId="1" xfId="0" applyFont="1" applyFill="1" applyBorder="1" applyAlignment="1">
      <alignment vertical="center"/>
    </xf>
    <xf numFmtId="0" fontId="6" fillId="4" borderId="1" xfId="0" applyFont="1" applyFill="1" applyBorder="1" applyAlignment="1">
      <alignment horizontal="left" vertical="center" wrapText="1"/>
    </xf>
    <xf numFmtId="0" fontId="6" fillId="0" borderId="1" xfId="0" applyFont="1" applyBorder="1" applyAlignment="1">
      <alignment vertical="center" wrapText="1"/>
    </xf>
    <xf numFmtId="0" fontId="6" fillId="4" borderId="1" xfId="0" applyFont="1" applyFill="1" applyBorder="1" applyAlignment="1">
      <alignment vertical="center" wrapText="1"/>
    </xf>
    <xf numFmtId="0" fontId="6" fillId="9" borderId="1" xfId="0" applyFont="1" applyFill="1" applyBorder="1" applyAlignment="1">
      <alignment vertical="center" wrapText="1"/>
    </xf>
    <xf numFmtId="0" fontId="6" fillId="5" borderId="1" xfId="0" applyFont="1" applyFill="1" applyBorder="1" applyAlignment="1">
      <alignment vertical="center" wrapText="1"/>
    </xf>
    <xf numFmtId="0" fontId="6" fillId="6" borderId="1" xfId="0" applyFont="1" applyFill="1" applyBorder="1" applyAlignment="1">
      <alignment vertical="center" wrapText="1"/>
    </xf>
    <xf numFmtId="0" fontId="6" fillId="0" borderId="0" xfId="0" applyFont="1" applyAlignment="1">
      <alignment vertical="center" wrapText="1"/>
    </xf>
  </cellXfs>
  <cellStyles count="1">
    <cellStyle name="Normalny" xfId="0" builtinId="0"/>
  </cellStyles>
  <dxfs count="0"/>
  <tableStyles count="0" defaultTableStyle="TableStyleMedium2" defaultPivotStyle="PivotStyleLight16"/>
  <colors>
    <mruColors>
      <color rgb="FFFFCCFF"/>
      <color rgb="FFCCCC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A1395-B15E-4C82-BD33-6576C36C1A75}">
  <dimension ref="A1:K71"/>
  <sheetViews>
    <sheetView tabSelected="1" topLeftCell="C1" zoomScale="120" zoomScaleNormal="120" zoomScaleSheetLayoutView="90" workbookViewId="0">
      <pane ySplit="1" topLeftCell="A42" activePane="bottomLeft" state="frozen"/>
      <selection pane="bottomLeft" activeCell="E43" sqref="E43"/>
    </sheetView>
  </sheetViews>
  <sheetFormatPr defaultRowHeight="14.4" x14ac:dyDescent="0.3"/>
  <cols>
    <col min="1" max="1" width="5.109375" style="9" customWidth="1"/>
    <col min="2" max="2" width="7.44140625" style="10" customWidth="1"/>
    <col min="3" max="3" width="18.44140625" style="59" customWidth="1"/>
    <col min="4" max="4" width="13.33203125" style="10" customWidth="1"/>
    <col min="5" max="5" width="63.88671875" style="11" customWidth="1"/>
    <col min="6" max="6" width="21.5546875" style="12" bestFit="1" customWidth="1"/>
    <col min="7" max="7" width="16.33203125" bestFit="1" customWidth="1"/>
    <col min="8" max="8" width="7" style="10" bestFit="1" customWidth="1"/>
    <col min="9" max="10" width="12.6640625" bestFit="1" customWidth="1"/>
    <col min="11" max="11" width="13.5546875" style="30" customWidth="1"/>
  </cols>
  <sheetData>
    <row r="1" spans="1:10" x14ac:dyDescent="0.3">
      <c r="A1" s="2" t="s">
        <v>0</v>
      </c>
      <c r="B1" s="1" t="s">
        <v>1</v>
      </c>
      <c r="C1" s="54" t="s">
        <v>3</v>
      </c>
      <c r="D1" s="1" t="s">
        <v>2</v>
      </c>
      <c r="E1" s="7" t="s">
        <v>5</v>
      </c>
      <c r="F1" s="8" t="s">
        <v>96</v>
      </c>
      <c r="G1" s="33" t="s">
        <v>7</v>
      </c>
      <c r="H1" s="34" t="s">
        <v>6</v>
      </c>
      <c r="I1" s="33" t="s">
        <v>8</v>
      </c>
      <c r="J1" s="33" t="s">
        <v>9</v>
      </c>
    </row>
    <row r="2" spans="1:10" ht="164.4" customHeight="1" x14ac:dyDescent="0.3">
      <c r="A2" s="2">
        <v>1</v>
      </c>
      <c r="B2" s="4" t="s">
        <v>156</v>
      </c>
      <c r="C2" s="32" t="s">
        <v>33</v>
      </c>
      <c r="D2" s="31" t="s">
        <v>149</v>
      </c>
      <c r="E2" s="15" t="s">
        <v>172</v>
      </c>
      <c r="F2" s="5" t="s">
        <v>144</v>
      </c>
      <c r="G2" s="25"/>
      <c r="H2" s="25">
        <v>1</v>
      </c>
      <c r="I2" s="25">
        <f t="shared" ref="I2" si="0">G2*H2</f>
        <v>0</v>
      </c>
      <c r="J2" s="29">
        <f t="shared" ref="J2" si="1">I2*1.23</f>
        <v>0</v>
      </c>
    </row>
    <row r="3" spans="1:10" ht="353.4" customHeight="1" x14ac:dyDescent="0.3">
      <c r="A3" s="2">
        <v>2</v>
      </c>
      <c r="B3" s="4" t="s">
        <v>18</v>
      </c>
      <c r="C3" s="32" t="s">
        <v>31</v>
      </c>
      <c r="D3" s="31" t="s">
        <v>30</v>
      </c>
      <c r="E3" s="15" t="s">
        <v>173</v>
      </c>
      <c r="F3" s="5" t="s">
        <v>144</v>
      </c>
      <c r="G3" s="25"/>
      <c r="H3" s="25">
        <v>1</v>
      </c>
      <c r="I3" s="25">
        <f t="shared" ref="I3:I43" si="2">G3*H3</f>
        <v>0</v>
      </c>
      <c r="J3" s="29">
        <f t="shared" ref="J3:J43" si="3">I3*1.23</f>
        <v>0</v>
      </c>
    </row>
    <row r="4" spans="1:10" ht="248.4" customHeight="1" x14ac:dyDescent="0.3">
      <c r="A4" s="2">
        <v>3</v>
      </c>
      <c r="B4" s="4" t="s">
        <v>19</v>
      </c>
      <c r="C4" s="32" t="s">
        <v>32</v>
      </c>
      <c r="D4" s="31" t="s">
        <v>30</v>
      </c>
      <c r="E4" s="15" t="s">
        <v>174</v>
      </c>
      <c r="F4" s="5" t="s">
        <v>144</v>
      </c>
      <c r="G4" s="25"/>
      <c r="H4" s="25">
        <v>1</v>
      </c>
      <c r="I4" s="25">
        <f t="shared" si="2"/>
        <v>0</v>
      </c>
      <c r="J4" s="29">
        <f t="shared" si="3"/>
        <v>0</v>
      </c>
    </row>
    <row r="5" spans="1:10" ht="268.2" customHeight="1" x14ac:dyDescent="0.3">
      <c r="A5" s="2">
        <v>4</v>
      </c>
      <c r="B5" s="4" t="s">
        <v>20</v>
      </c>
      <c r="C5" s="32" t="s">
        <v>32</v>
      </c>
      <c r="D5" s="31" t="s">
        <v>30</v>
      </c>
      <c r="E5" s="15" t="s">
        <v>175</v>
      </c>
      <c r="F5" s="5" t="s">
        <v>144</v>
      </c>
      <c r="G5" s="25"/>
      <c r="H5" s="25">
        <v>1</v>
      </c>
      <c r="I5" s="25">
        <f t="shared" si="2"/>
        <v>0</v>
      </c>
      <c r="J5" s="29">
        <f t="shared" si="3"/>
        <v>0</v>
      </c>
    </row>
    <row r="6" spans="1:10" ht="205.8" customHeight="1" x14ac:dyDescent="0.3">
      <c r="A6" s="2">
        <v>5</v>
      </c>
      <c r="B6" s="4" t="s">
        <v>21</v>
      </c>
      <c r="C6" s="32" t="s">
        <v>31</v>
      </c>
      <c r="D6" s="31" t="s">
        <v>30</v>
      </c>
      <c r="E6" s="15" t="s">
        <v>184</v>
      </c>
      <c r="F6" s="5" t="s">
        <v>144</v>
      </c>
      <c r="G6" s="25"/>
      <c r="H6" s="25">
        <v>1</v>
      </c>
      <c r="I6" s="25">
        <f t="shared" si="2"/>
        <v>0</v>
      </c>
      <c r="J6" s="29">
        <f t="shared" si="3"/>
        <v>0</v>
      </c>
    </row>
    <row r="7" spans="1:10" ht="269.39999999999998" customHeight="1" x14ac:dyDescent="0.3">
      <c r="A7" s="2">
        <v>6</v>
      </c>
      <c r="B7" s="4" t="s">
        <v>22</v>
      </c>
      <c r="C7" s="32" t="s">
        <v>31</v>
      </c>
      <c r="D7" s="31" t="s">
        <v>30</v>
      </c>
      <c r="E7" s="15" t="s">
        <v>176</v>
      </c>
      <c r="F7" s="5" t="s">
        <v>144</v>
      </c>
      <c r="G7" s="25"/>
      <c r="H7" s="25">
        <v>1</v>
      </c>
      <c r="I7" s="25">
        <f t="shared" si="2"/>
        <v>0</v>
      </c>
      <c r="J7" s="29">
        <f t="shared" si="3"/>
        <v>0</v>
      </c>
    </row>
    <row r="8" spans="1:10" ht="292.8" customHeight="1" x14ac:dyDescent="0.3">
      <c r="A8" s="2">
        <v>7</v>
      </c>
      <c r="B8" s="4" t="s">
        <v>23</v>
      </c>
      <c r="C8" s="32" t="s">
        <v>32</v>
      </c>
      <c r="D8" s="31" t="s">
        <v>34</v>
      </c>
      <c r="E8" s="15" t="s">
        <v>177</v>
      </c>
      <c r="F8" s="5" t="s">
        <v>144</v>
      </c>
      <c r="G8" s="25"/>
      <c r="H8" s="25">
        <v>1</v>
      </c>
      <c r="I8" s="25">
        <f t="shared" si="2"/>
        <v>0</v>
      </c>
      <c r="J8" s="29">
        <f t="shared" si="3"/>
        <v>0</v>
      </c>
    </row>
    <row r="9" spans="1:10" ht="247.8" customHeight="1" x14ac:dyDescent="0.3">
      <c r="A9" s="2">
        <v>8</v>
      </c>
      <c r="B9" s="4" t="s">
        <v>24</v>
      </c>
      <c r="C9" s="32" t="s">
        <v>31</v>
      </c>
      <c r="D9" s="31" t="s">
        <v>34</v>
      </c>
      <c r="E9" s="15" t="s">
        <v>185</v>
      </c>
      <c r="F9" s="5" t="s">
        <v>144</v>
      </c>
      <c r="G9" s="25"/>
      <c r="H9" s="25">
        <v>1</v>
      </c>
      <c r="I9" s="25">
        <f t="shared" si="2"/>
        <v>0</v>
      </c>
      <c r="J9" s="29">
        <f t="shared" si="3"/>
        <v>0</v>
      </c>
    </row>
    <row r="10" spans="1:10" ht="218.4" customHeight="1" x14ac:dyDescent="0.3">
      <c r="A10" s="2">
        <v>9</v>
      </c>
      <c r="B10" s="4" t="s">
        <v>25</v>
      </c>
      <c r="C10" s="32" t="s">
        <v>33</v>
      </c>
      <c r="D10" s="31" t="s">
        <v>34</v>
      </c>
      <c r="E10" s="15" t="s">
        <v>178</v>
      </c>
      <c r="F10" s="5" t="s">
        <v>144</v>
      </c>
      <c r="G10" s="25"/>
      <c r="H10" s="25">
        <v>1</v>
      </c>
      <c r="I10" s="25">
        <f t="shared" si="2"/>
        <v>0</v>
      </c>
      <c r="J10" s="29">
        <f t="shared" si="3"/>
        <v>0</v>
      </c>
    </row>
    <row r="11" spans="1:10" ht="298.8" customHeight="1" x14ac:dyDescent="0.3">
      <c r="A11" s="2">
        <v>10</v>
      </c>
      <c r="B11" s="4" t="s">
        <v>26</v>
      </c>
      <c r="C11" s="32" t="s">
        <v>31</v>
      </c>
      <c r="D11" s="31" t="s">
        <v>34</v>
      </c>
      <c r="E11" s="15" t="s">
        <v>179</v>
      </c>
      <c r="F11" s="5" t="s">
        <v>144</v>
      </c>
      <c r="G11" s="25"/>
      <c r="H11" s="25">
        <v>1</v>
      </c>
      <c r="I11" s="25">
        <f t="shared" si="2"/>
        <v>0</v>
      </c>
      <c r="J11" s="29">
        <f t="shared" si="3"/>
        <v>0</v>
      </c>
    </row>
    <row r="12" spans="1:10" ht="264" customHeight="1" x14ac:dyDescent="0.3">
      <c r="A12" s="2">
        <v>11</v>
      </c>
      <c r="B12" s="4" t="s">
        <v>27</v>
      </c>
      <c r="C12" s="32" t="s">
        <v>31</v>
      </c>
      <c r="D12" s="31" t="s">
        <v>34</v>
      </c>
      <c r="E12" s="15" t="s">
        <v>180</v>
      </c>
      <c r="F12" s="5" t="s">
        <v>144</v>
      </c>
      <c r="G12" s="25"/>
      <c r="H12" s="25">
        <v>1</v>
      </c>
      <c r="I12" s="25">
        <f t="shared" si="2"/>
        <v>0</v>
      </c>
      <c r="J12" s="29">
        <f t="shared" si="3"/>
        <v>0</v>
      </c>
    </row>
    <row r="13" spans="1:10" ht="167.4" customHeight="1" x14ac:dyDescent="0.3">
      <c r="A13" s="2">
        <v>12</v>
      </c>
      <c r="B13" s="4" t="s">
        <v>28</v>
      </c>
      <c r="C13" s="32" t="s">
        <v>162</v>
      </c>
      <c r="D13" s="31" t="s">
        <v>34</v>
      </c>
      <c r="E13" s="15" t="s">
        <v>181</v>
      </c>
      <c r="F13" s="5" t="s">
        <v>144</v>
      </c>
      <c r="G13" s="25"/>
      <c r="H13" s="25">
        <v>1</v>
      </c>
      <c r="I13" s="25">
        <f t="shared" si="2"/>
        <v>0</v>
      </c>
      <c r="J13" s="29">
        <f t="shared" si="3"/>
        <v>0</v>
      </c>
    </row>
    <row r="14" spans="1:10" ht="175.2" customHeight="1" x14ac:dyDescent="0.3">
      <c r="A14" s="2">
        <v>13</v>
      </c>
      <c r="B14" s="4" t="s">
        <v>29</v>
      </c>
      <c r="C14" s="32" t="s">
        <v>31</v>
      </c>
      <c r="D14" s="31" t="s">
        <v>34</v>
      </c>
      <c r="E14" s="15" t="s">
        <v>182</v>
      </c>
      <c r="F14" s="5" t="s">
        <v>144</v>
      </c>
      <c r="G14" s="25"/>
      <c r="H14" s="25">
        <v>1</v>
      </c>
      <c r="I14" s="25">
        <f t="shared" si="2"/>
        <v>0</v>
      </c>
      <c r="J14" s="29">
        <f t="shared" si="3"/>
        <v>0</v>
      </c>
    </row>
    <row r="15" spans="1:10" ht="187.8" customHeight="1" x14ac:dyDescent="0.3">
      <c r="A15" s="2">
        <v>14</v>
      </c>
      <c r="B15" s="4" t="s">
        <v>160</v>
      </c>
      <c r="C15" s="32" t="s">
        <v>161</v>
      </c>
      <c r="D15" s="31" t="s">
        <v>34</v>
      </c>
      <c r="E15" s="15" t="s">
        <v>183</v>
      </c>
      <c r="F15" s="5" t="s">
        <v>144</v>
      </c>
      <c r="G15" s="25"/>
      <c r="H15" s="25">
        <v>1</v>
      </c>
      <c r="I15" s="25">
        <f t="shared" ref="I15" si="4">G15*H15</f>
        <v>0</v>
      </c>
      <c r="J15" s="29">
        <f t="shared" ref="J15" si="5">I15*1.23</f>
        <v>0</v>
      </c>
    </row>
    <row r="16" spans="1:10" ht="120.75" customHeight="1" x14ac:dyDescent="0.3">
      <c r="A16" s="2">
        <v>15</v>
      </c>
      <c r="B16" s="35" t="s">
        <v>154</v>
      </c>
      <c r="C16" s="36" t="s">
        <v>155</v>
      </c>
      <c r="D16" s="37" t="s">
        <v>149</v>
      </c>
      <c r="E16" s="38" t="s">
        <v>163</v>
      </c>
      <c r="F16" s="39" t="s">
        <v>145</v>
      </c>
      <c r="G16" s="25"/>
      <c r="H16" s="25">
        <v>1</v>
      </c>
      <c r="I16" s="25">
        <f t="shared" ref="I16" si="6">G16*H16</f>
        <v>0</v>
      </c>
      <c r="J16" s="29">
        <f t="shared" ref="J16" si="7">I16*1.23</f>
        <v>0</v>
      </c>
    </row>
    <row r="17" spans="1:10" ht="93" customHeight="1" x14ac:dyDescent="0.3">
      <c r="A17" s="2">
        <v>16</v>
      </c>
      <c r="B17" s="35" t="s">
        <v>35</v>
      </c>
      <c r="C17" s="36" t="s">
        <v>84</v>
      </c>
      <c r="D17" s="37" t="s">
        <v>30</v>
      </c>
      <c r="E17" s="38" t="s">
        <v>146</v>
      </c>
      <c r="F17" s="39" t="s">
        <v>145</v>
      </c>
      <c r="G17" s="25"/>
      <c r="H17" s="25">
        <v>1</v>
      </c>
      <c r="I17" s="25">
        <f t="shared" si="2"/>
        <v>0</v>
      </c>
      <c r="J17" s="29">
        <f t="shared" si="3"/>
        <v>0</v>
      </c>
    </row>
    <row r="18" spans="1:10" ht="93.6" customHeight="1" x14ac:dyDescent="0.3">
      <c r="A18" s="2">
        <v>17</v>
      </c>
      <c r="B18" s="35" t="s">
        <v>36</v>
      </c>
      <c r="C18" s="36" t="s">
        <v>84</v>
      </c>
      <c r="D18" s="37" t="s">
        <v>34</v>
      </c>
      <c r="E18" s="38" t="s">
        <v>147</v>
      </c>
      <c r="F18" s="39" t="s">
        <v>145</v>
      </c>
      <c r="G18" s="25"/>
      <c r="H18" s="25">
        <v>1</v>
      </c>
      <c r="I18" s="25">
        <f t="shared" si="2"/>
        <v>0</v>
      </c>
      <c r="J18" s="29">
        <f t="shared" si="3"/>
        <v>0</v>
      </c>
    </row>
    <row r="19" spans="1:10" ht="112.8" customHeight="1" x14ac:dyDescent="0.3">
      <c r="A19" s="2">
        <v>18</v>
      </c>
      <c r="B19" s="35" t="s">
        <v>37</v>
      </c>
      <c r="C19" s="36" t="s">
        <v>38</v>
      </c>
      <c r="D19" s="37" t="s">
        <v>34</v>
      </c>
      <c r="E19" s="38" t="s">
        <v>83</v>
      </c>
      <c r="F19" s="39" t="s">
        <v>145</v>
      </c>
      <c r="G19" s="25"/>
      <c r="H19" s="25">
        <v>1</v>
      </c>
      <c r="I19" s="25">
        <f t="shared" ref="I19:I21" si="8">G19*H19</f>
        <v>0</v>
      </c>
      <c r="J19" s="29">
        <f t="shared" ref="J19:J21" si="9">I19*1.23</f>
        <v>0</v>
      </c>
    </row>
    <row r="20" spans="1:10" ht="50.25" customHeight="1" x14ac:dyDescent="0.3">
      <c r="A20" s="2">
        <v>19</v>
      </c>
      <c r="B20" s="13" t="s">
        <v>157</v>
      </c>
      <c r="C20" s="41" t="s">
        <v>158</v>
      </c>
      <c r="D20" s="40" t="s">
        <v>149</v>
      </c>
      <c r="E20" s="14" t="s">
        <v>164</v>
      </c>
      <c r="F20" s="41" t="s">
        <v>42</v>
      </c>
      <c r="G20" s="25"/>
      <c r="H20" s="25">
        <v>1</v>
      </c>
      <c r="I20" s="25">
        <f t="shared" ref="I20" si="10">G20*H20</f>
        <v>0</v>
      </c>
      <c r="J20" s="29">
        <f t="shared" ref="J20" si="11">I20*1.23</f>
        <v>0</v>
      </c>
    </row>
    <row r="21" spans="1:10" ht="40.799999999999997" x14ac:dyDescent="0.3">
      <c r="A21" s="2">
        <v>20</v>
      </c>
      <c r="B21" s="13" t="s">
        <v>41</v>
      </c>
      <c r="C21" s="41" t="s">
        <v>94</v>
      </c>
      <c r="D21" s="40" t="s">
        <v>30</v>
      </c>
      <c r="E21" s="14" t="s">
        <v>95</v>
      </c>
      <c r="F21" s="41" t="s">
        <v>42</v>
      </c>
      <c r="G21" s="25"/>
      <c r="H21" s="25">
        <v>1</v>
      </c>
      <c r="I21" s="25">
        <f t="shared" si="8"/>
        <v>0</v>
      </c>
      <c r="J21" s="29">
        <f t="shared" si="9"/>
        <v>0</v>
      </c>
    </row>
    <row r="22" spans="1:10" ht="61.2" x14ac:dyDescent="0.3">
      <c r="A22" s="2">
        <v>21</v>
      </c>
      <c r="B22" s="13" t="s">
        <v>43</v>
      </c>
      <c r="C22" s="41" t="s">
        <v>85</v>
      </c>
      <c r="D22" s="40" t="s">
        <v>30</v>
      </c>
      <c r="E22" s="14" t="s">
        <v>97</v>
      </c>
      <c r="F22" s="41" t="s">
        <v>42</v>
      </c>
      <c r="G22" s="25"/>
      <c r="H22" s="25">
        <v>1</v>
      </c>
      <c r="I22" s="25">
        <f t="shared" ref="I22" si="12">G22*H22</f>
        <v>0</v>
      </c>
      <c r="J22" s="29">
        <f t="shared" ref="J22" si="13">I22*1.23</f>
        <v>0</v>
      </c>
    </row>
    <row r="23" spans="1:10" ht="40.799999999999997" x14ac:dyDescent="0.3">
      <c r="A23" s="2">
        <v>22</v>
      </c>
      <c r="B23" s="13" t="s">
        <v>44</v>
      </c>
      <c r="C23" s="41" t="s">
        <v>99</v>
      </c>
      <c r="D23" s="40" t="s">
        <v>30</v>
      </c>
      <c r="E23" s="14" t="s">
        <v>98</v>
      </c>
      <c r="F23" s="41" t="s">
        <v>42</v>
      </c>
      <c r="G23" s="25"/>
      <c r="H23" s="25">
        <v>5</v>
      </c>
      <c r="I23" s="25">
        <f t="shared" ref="I23" si="14">G23*H23</f>
        <v>0</v>
      </c>
      <c r="J23" s="29">
        <f t="shared" ref="J23" si="15">I23*1.23</f>
        <v>0</v>
      </c>
    </row>
    <row r="24" spans="1:10" ht="30.6" x14ac:dyDescent="0.3">
      <c r="A24" s="2">
        <v>23</v>
      </c>
      <c r="B24" s="13" t="s">
        <v>86</v>
      </c>
      <c r="C24" s="41" t="s">
        <v>100</v>
      </c>
      <c r="D24" s="40" t="s">
        <v>30</v>
      </c>
      <c r="E24" s="14" t="s">
        <v>45</v>
      </c>
      <c r="F24" s="41" t="s">
        <v>42</v>
      </c>
      <c r="G24" s="25"/>
      <c r="H24" s="25">
        <v>1</v>
      </c>
      <c r="I24" s="25">
        <f t="shared" ref="I24" si="16">G24*H24</f>
        <v>0</v>
      </c>
      <c r="J24" s="29">
        <f t="shared" ref="J24" si="17">I24*1.23</f>
        <v>0</v>
      </c>
    </row>
    <row r="25" spans="1:10" ht="40.799999999999997" x14ac:dyDescent="0.3">
      <c r="A25" s="2">
        <v>24</v>
      </c>
      <c r="B25" s="13" t="s">
        <v>46</v>
      </c>
      <c r="C25" s="41" t="s">
        <v>102</v>
      </c>
      <c r="D25" s="40" t="s">
        <v>34</v>
      </c>
      <c r="E25" s="14" t="s">
        <v>101</v>
      </c>
      <c r="F25" s="41" t="s">
        <v>42</v>
      </c>
      <c r="G25" s="25"/>
      <c r="H25" s="25">
        <v>5</v>
      </c>
      <c r="I25" s="25">
        <f t="shared" ref="I25" si="18">G25*H25</f>
        <v>0</v>
      </c>
      <c r="J25" s="29">
        <f t="shared" ref="J25" si="19">I25*1.23</f>
        <v>0</v>
      </c>
    </row>
    <row r="26" spans="1:10" ht="30.6" x14ac:dyDescent="0.3">
      <c r="A26" s="2">
        <v>25</v>
      </c>
      <c r="B26" s="13" t="s">
        <v>40</v>
      </c>
      <c r="C26" s="41" t="s">
        <v>104</v>
      </c>
      <c r="D26" s="40" t="s">
        <v>34</v>
      </c>
      <c r="E26" s="14" t="s">
        <v>103</v>
      </c>
      <c r="F26" s="41" t="s">
        <v>42</v>
      </c>
      <c r="G26" s="25"/>
      <c r="H26" s="25">
        <v>1</v>
      </c>
      <c r="I26" s="25">
        <f t="shared" ref="I26:I33" si="20">G26*H26</f>
        <v>0</v>
      </c>
      <c r="J26" s="29">
        <f t="shared" ref="J26:J33" si="21">I26*1.23</f>
        <v>0</v>
      </c>
    </row>
    <row r="27" spans="1:10" ht="30.6" x14ac:dyDescent="0.3">
      <c r="A27" s="2">
        <v>26</v>
      </c>
      <c r="B27" s="13" t="s">
        <v>39</v>
      </c>
      <c r="C27" s="41" t="s">
        <v>159</v>
      </c>
      <c r="D27" s="40" t="s">
        <v>34</v>
      </c>
      <c r="E27" s="14" t="s">
        <v>165</v>
      </c>
      <c r="F27" s="41" t="s">
        <v>42</v>
      </c>
      <c r="G27" s="25"/>
      <c r="H27" s="25">
        <v>1</v>
      </c>
      <c r="I27" s="25">
        <f t="shared" ref="I27" si="22">G27*H27</f>
        <v>0</v>
      </c>
      <c r="J27" s="29">
        <f t="shared" ref="J27" si="23">I27*1.23</f>
        <v>0</v>
      </c>
    </row>
    <row r="28" spans="1:10" ht="24" customHeight="1" x14ac:dyDescent="0.3">
      <c r="A28" s="2">
        <v>27</v>
      </c>
      <c r="B28" s="13" t="s">
        <v>186</v>
      </c>
      <c r="C28" s="41" t="s">
        <v>187</v>
      </c>
      <c r="D28" s="40" t="s">
        <v>34</v>
      </c>
      <c r="E28" s="14" t="s">
        <v>188</v>
      </c>
      <c r="F28" s="41" t="s">
        <v>42</v>
      </c>
      <c r="G28" s="25"/>
      <c r="H28" s="25">
        <v>1</v>
      </c>
      <c r="I28" s="25">
        <f t="shared" ref="I28" si="24">G28*H28</f>
        <v>0</v>
      </c>
      <c r="J28" s="29">
        <f t="shared" ref="J28" si="25">I28*1.23</f>
        <v>0</v>
      </c>
    </row>
    <row r="29" spans="1:10" ht="81.599999999999994" x14ac:dyDescent="0.3">
      <c r="A29" s="2">
        <v>28</v>
      </c>
      <c r="B29" s="42" t="s">
        <v>52</v>
      </c>
      <c r="C29" s="43" t="s">
        <v>106</v>
      </c>
      <c r="D29" s="44" t="s">
        <v>30</v>
      </c>
      <c r="E29" s="45" t="s">
        <v>105</v>
      </c>
      <c r="F29" s="43" t="s">
        <v>48</v>
      </c>
      <c r="G29" s="25"/>
      <c r="H29" s="26">
        <v>1</v>
      </c>
      <c r="I29" s="25">
        <f t="shared" si="20"/>
        <v>0</v>
      </c>
      <c r="J29" s="29">
        <f t="shared" si="21"/>
        <v>0</v>
      </c>
    </row>
    <row r="30" spans="1:10" ht="81.599999999999994" x14ac:dyDescent="0.3">
      <c r="A30" s="2">
        <v>29</v>
      </c>
      <c r="B30" s="42" t="s">
        <v>53</v>
      </c>
      <c r="C30" s="43" t="s">
        <v>54</v>
      </c>
      <c r="D30" s="44" t="s">
        <v>30</v>
      </c>
      <c r="E30" s="45" t="s">
        <v>107</v>
      </c>
      <c r="F30" s="43" t="s">
        <v>48</v>
      </c>
      <c r="G30" s="25"/>
      <c r="H30" s="26">
        <v>1</v>
      </c>
      <c r="I30" s="25">
        <f t="shared" si="20"/>
        <v>0</v>
      </c>
      <c r="J30" s="29">
        <f t="shared" si="21"/>
        <v>0</v>
      </c>
    </row>
    <row r="31" spans="1:10" ht="81.599999999999994" x14ac:dyDescent="0.3">
      <c r="A31" s="2">
        <v>30</v>
      </c>
      <c r="B31" s="42" t="s">
        <v>51</v>
      </c>
      <c r="C31" s="43" t="s">
        <v>109</v>
      </c>
      <c r="D31" s="44" t="s">
        <v>30</v>
      </c>
      <c r="E31" s="45" t="s">
        <v>108</v>
      </c>
      <c r="F31" s="43" t="s">
        <v>48</v>
      </c>
      <c r="G31" s="25"/>
      <c r="H31" s="26">
        <v>1</v>
      </c>
      <c r="I31" s="25">
        <f t="shared" ref="I31" si="26">G31*H31</f>
        <v>0</v>
      </c>
      <c r="J31" s="29">
        <f t="shared" ref="J31" si="27">I31*1.23</f>
        <v>0</v>
      </c>
    </row>
    <row r="32" spans="1:10" ht="91.8" x14ac:dyDescent="0.3">
      <c r="A32" s="2">
        <v>31</v>
      </c>
      <c r="B32" s="42" t="s">
        <v>49</v>
      </c>
      <c r="C32" s="43" t="s">
        <v>50</v>
      </c>
      <c r="D32" s="44" t="s">
        <v>30</v>
      </c>
      <c r="E32" s="45" t="s">
        <v>169</v>
      </c>
      <c r="F32" s="43" t="s">
        <v>48</v>
      </c>
      <c r="G32" s="25"/>
      <c r="H32" s="26">
        <v>1</v>
      </c>
      <c r="I32" s="25">
        <f t="shared" si="20"/>
        <v>0</v>
      </c>
      <c r="J32" s="29">
        <f t="shared" si="21"/>
        <v>0</v>
      </c>
    </row>
    <row r="33" spans="1:10" ht="61.2" x14ac:dyDescent="0.3">
      <c r="A33" s="2">
        <v>32</v>
      </c>
      <c r="B33" s="42" t="s">
        <v>47</v>
      </c>
      <c r="C33" s="43" t="s">
        <v>111</v>
      </c>
      <c r="D33" s="44" t="s">
        <v>30</v>
      </c>
      <c r="E33" s="45" t="s">
        <v>110</v>
      </c>
      <c r="F33" s="43" t="s">
        <v>48</v>
      </c>
      <c r="G33" s="25"/>
      <c r="H33" s="26">
        <v>1</v>
      </c>
      <c r="I33" s="25">
        <f t="shared" si="20"/>
        <v>0</v>
      </c>
      <c r="J33" s="29">
        <f t="shared" si="21"/>
        <v>0</v>
      </c>
    </row>
    <row r="34" spans="1:10" ht="61.2" x14ac:dyDescent="0.3">
      <c r="A34" s="2">
        <v>33</v>
      </c>
      <c r="B34" s="42" t="s">
        <v>171</v>
      </c>
      <c r="C34" s="43" t="s">
        <v>113</v>
      </c>
      <c r="D34" s="44" t="s">
        <v>30</v>
      </c>
      <c r="E34" s="45" t="s">
        <v>112</v>
      </c>
      <c r="F34" s="43" t="s">
        <v>48</v>
      </c>
      <c r="G34" s="25"/>
      <c r="H34" s="26">
        <v>1</v>
      </c>
      <c r="I34" s="25">
        <f t="shared" ref="I34" si="28">G34*H34</f>
        <v>0</v>
      </c>
      <c r="J34" s="29">
        <f t="shared" ref="J34" si="29">I34*1.23</f>
        <v>0</v>
      </c>
    </row>
    <row r="35" spans="1:10" ht="108" customHeight="1" x14ac:dyDescent="0.3">
      <c r="A35" s="2">
        <v>34</v>
      </c>
      <c r="B35" s="42" t="s">
        <v>56</v>
      </c>
      <c r="C35" s="43" t="s">
        <v>190</v>
      </c>
      <c r="D35" s="44" t="s">
        <v>30</v>
      </c>
      <c r="E35" s="45" t="s">
        <v>191</v>
      </c>
      <c r="F35" s="43" t="s">
        <v>48</v>
      </c>
      <c r="G35" s="25"/>
      <c r="H35" s="26">
        <v>1</v>
      </c>
      <c r="I35" s="25">
        <f t="shared" ref="I35" si="30">G35*H35</f>
        <v>0</v>
      </c>
      <c r="J35" s="29">
        <f t="shared" ref="J35" si="31">I35*1.23</f>
        <v>0</v>
      </c>
    </row>
    <row r="36" spans="1:10" ht="40.799999999999997" x14ac:dyDescent="0.3">
      <c r="A36" s="2">
        <v>35</v>
      </c>
      <c r="B36" s="42" t="s">
        <v>189</v>
      </c>
      <c r="C36" s="43" t="s">
        <v>81</v>
      </c>
      <c r="D36" s="44" t="s">
        <v>30</v>
      </c>
      <c r="E36" s="45" t="s">
        <v>114</v>
      </c>
      <c r="F36" s="43" t="s">
        <v>48</v>
      </c>
      <c r="G36" s="25"/>
      <c r="H36" s="26">
        <v>1</v>
      </c>
      <c r="I36" s="25">
        <f t="shared" ref="I36" si="32">G36*H36</f>
        <v>0</v>
      </c>
      <c r="J36" s="29">
        <f t="shared" ref="J36" si="33">I36*1.23</f>
        <v>0</v>
      </c>
    </row>
    <row r="37" spans="1:10" ht="61.2" x14ac:dyDescent="0.3">
      <c r="A37" s="2">
        <v>36</v>
      </c>
      <c r="B37" s="42" t="s">
        <v>57</v>
      </c>
      <c r="C37" s="43" t="s">
        <v>61</v>
      </c>
      <c r="D37" s="44" t="s">
        <v>34</v>
      </c>
      <c r="E37" s="45" t="s">
        <v>115</v>
      </c>
      <c r="F37" s="43" t="s">
        <v>48</v>
      </c>
      <c r="G37" s="25"/>
      <c r="H37" s="26">
        <v>1</v>
      </c>
      <c r="I37" s="25">
        <f t="shared" ref="I37" si="34">G37*H37</f>
        <v>0</v>
      </c>
      <c r="J37" s="29">
        <f t="shared" ref="J37" si="35">I37*1.23</f>
        <v>0</v>
      </c>
    </row>
    <row r="38" spans="1:10" ht="51" x14ac:dyDescent="0.3">
      <c r="A38" s="2">
        <v>37</v>
      </c>
      <c r="B38" s="42" t="s">
        <v>58</v>
      </c>
      <c r="C38" s="43" t="s">
        <v>62</v>
      </c>
      <c r="D38" s="44" t="s">
        <v>34</v>
      </c>
      <c r="E38" s="45" t="s">
        <v>116</v>
      </c>
      <c r="F38" s="43" t="s">
        <v>48</v>
      </c>
      <c r="G38" s="25"/>
      <c r="H38" s="26">
        <v>3</v>
      </c>
      <c r="I38" s="25">
        <f t="shared" ref="I38:I41" si="36">G38*H38</f>
        <v>0</v>
      </c>
      <c r="J38" s="29">
        <f t="shared" ref="J38:J41" si="37">I38*1.23</f>
        <v>0</v>
      </c>
    </row>
    <row r="39" spans="1:10" ht="51" x14ac:dyDescent="0.3">
      <c r="A39" s="2">
        <v>38</v>
      </c>
      <c r="B39" s="42" t="s">
        <v>59</v>
      </c>
      <c r="C39" s="43" t="s">
        <v>55</v>
      </c>
      <c r="D39" s="44" t="s">
        <v>34</v>
      </c>
      <c r="E39" s="45" t="s">
        <v>117</v>
      </c>
      <c r="F39" s="43" t="s">
        <v>48</v>
      </c>
      <c r="G39" s="25"/>
      <c r="H39" s="26">
        <v>1</v>
      </c>
      <c r="I39" s="25">
        <f t="shared" si="36"/>
        <v>0</v>
      </c>
      <c r="J39" s="29">
        <f t="shared" si="37"/>
        <v>0</v>
      </c>
    </row>
    <row r="40" spans="1:10" ht="61.2" x14ac:dyDescent="0.3">
      <c r="A40" s="2">
        <v>39</v>
      </c>
      <c r="B40" s="42" t="s">
        <v>60</v>
      </c>
      <c r="C40" s="43" t="s">
        <v>63</v>
      </c>
      <c r="D40" s="44" t="s">
        <v>34</v>
      </c>
      <c r="E40" s="45" t="s">
        <v>118</v>
      </c>
      <c r="F40" s="43" t="s">
        <v>48</v>
      </c>
      <c r="G40" s="25"/>
      <c r="H40" s="26">
        <v>1</v>
      </c>
      <c r="I40" s="25">
        <f t="shared" si="36"/>
        <v>0</v>
      </c>
      <c r="J40" s="29">
        <f t="shared" si="37"/>
        <v>0</v>
      </c>
    </row>
    <row r="41" spans="1:10" ht="128.4" customHeight="1" x14ac:dyDescent="0.3">
      <c r="A41" s="2" t="s">
        <v>88</v>
      </c>
      <c r="B41" s="16" t="s">
        <v>151</v>
      </c>
      <c r="C41" s="55" t="s">
        <v>150</v>
      </c>
      <c r="D41" s="46" t="s">
        <v>153</v>
      </c>
      <c r="E41" s="17" t="s">
        <v>214</v>
      </c>
      <c r="F41" s="53" t="s">
        <v>119</v>
      </c>
      <c r="G41" s="25"/>
      <c r="H41" s="25">
        <v>1</v>
      </c>
      <c r="I41" s="25">
        <f t="shared" si="36"/>
        <v>0</v>
      </c>
      <c r="J41" s="29">
        <f t="shared" si="37"/>
        <v>0</v>
      </c>
    </row>
    <row r="42" spans="1:10" ht="154.19999999999999" customHeight="1" x14ac:dyDescent="0.3">
      <c r="A42" s="2" t="s">
        <v>91</v>
      </c>
      <c r="B42" s="47" t="s">
        <v>151</v>
      </c>
      <c r="C42" s="56" t="s">
        <v>152</v>
      </c>
      <c r="D42" s="48" t="s">
        <v>149</v>
      </c>
      <c r="E42" s="49" t="s">
        <v>192</v>
      </c>
      <c r="F42" s="50" t="s">
        <v>120</v>
      </c>
      <c r="G42" s="25"/>
      <c r="H42" s="25">
        <v>1</v>
      </c>
      <c r="I42" s="25">
        <f>G42*H42</f>
        <v>0</v>
      </c>
      <c r="J42" s="29">
        <f>I42*1.23</f>
        <v>0</v>
      </c>
    </row>
    <row r="43" spans="1:10" ht="99.6" customHeight="1" x14ac:dyDescent="0.3">
      <c r="A43" s="2" t="s">
        <v>89</v>
      </c>
      <c r="B43" s="16" t="s">
        <v>64</v>
      </c>
      <c r="C43" s="55" t="s">
        <v>121</v>
      </c>
      <c r="D43" s="46" t="s">
        <v>30</v>
      </c>
      <c r="E43" s="17" t="s">
        <v>215</v>
      </c>
      <c r="F43" s="53" t="s">
        <v>119</v>
      </c>
      <c r="G43" s="25"/>
      <c r="H43" s="25">
        <v>1</v>
      </c>
      <c r="I43" s="25">
        <f t="shared" si="2"/>
        <v>0</v>
      </c>
      <c r="J43" s="29">
        <f t="shared" si="3"/>
        <v>0</v>
      </c>
    </row>
    <row r="44" spans="1:10" ht="294" customHeight="1" x14ac:dyDescent="0.3">
      <c r="A44" s="2" t="s">
        <v>92</v>
      </c>
      <c r="B44" s="47" t="s">
        <v>64</v>
      </c>
      <c r="C44" s="56" t="s">
        <v>126</v>
      </c>
      <c r="D44" s="48" t="s">
        <v>30</v>
      </c>
      <c r="E44" s="49" t="s">
        <v>193</v>
      </c>
      <c r="F44" s="50" t="s">
        <v>120</v>
      </c>
      <c r="G44" s="25"/>
      <c r="H44" s="25">
        <v>1</v>
      </c>
      <c r="I44" s="25">
        <f>G44*H44</f>
        <v>0</v>
      </c>
      <c r="J44" s="29">
        <f>I44*1.23</f>
        <v>0</v>
      </c>
    </row>
    <row r="45" spans="1:10" ht="91.8" x14ac:dyDescent="0.3">
      <c r="A45" s="2" t="s">
        <v>90</v>
      </c>
      <c r="B45" s="16" t="s">
        <v>65</v>
      </c>
      <c r="C45" s="55" t="s">
        <v>122</v>
      </c>
      <c r="D45" s="46" t="s">
        <v>30</v>
      </c>
      <c r="E45" s="17" t="s">
        <v>216</v>
      </c>
      <c r="F45" s="53" t="s">
        <v>119</v>
      </c>
      <c r="G45" s="25"/>
      <c r="H45" s="25">
        <v>1</v>
      </c>
      <c r="I45" s="25">
        <f t="shared" ref="I45" si="38">G45*H45</f>
        <v>0</v>
      </c>
      <c r="J45" s="29">
        <f t="shared" ref="J45" si="39">I45*1.23</f>
        <v>0</v>
      </c>
    </row>
    <row r="46" spans="1:10" ht="193.2" customHeight="1" x14ac:dyDescent="0.3">
      <c r="A46" s="2" t="s">
        <v>93</v>
      </c>
      <c r="B46" s="47" t="s">
        <v>65</v>
      </c>
      <c r="C46" s="56" t="s">
        <v>123</v>
      </c>
      <c r="D46" s="48" t="s">
        <v>30</v>
      </c>
      <c r="E46" s="49" t="s">
        <v>194</v>
      </c>
      <c r="F46" s="50" t="s">
        <v>120</v>
      </c>
      <c r="G46" s="25"/>
      <c r="H46" s="25">
        <v>1</v>
      </c>
      <c r="I46" s="25">
        <f>G46*H46</f>
        <v>0</v>
      </c>
      <c r="J46" s="29">
        <f>I46*1.23</f>
        <v>0</v>
      </c>
    </row>
    <row r="47" spans="1:10" ht="101.4" customHeight="1" x14ac:dyDescent="0.3">
      <c r="A47" s="2" t="s">
        <v>167</v>
      </c>
      <c r="B47" s="16" t="s">
        <v>66</v>
      </c>
      <c r="C47" s="55" t="s">
        <v>122</v>
      </c>
      <c r="D47" s="46" t="s">
        <v>30</v>
      </c>
      <c r="E47" s="17" t="s">
        <v>216</v>
      </c>
      <c r="F47" s="53" t="s">
        <v>119</v>
      </c>
      <c r="G47" s="25"/>
      <c r="H47" s="25">
        <v>1</v>
      </c>
      <c r="I47" s="25">
        <f t="shared" ref="I47" si="40">G47*H47</f>
        <v>0</v>
      </c>
      <c r="J47" s="29">
        <f t="shared" ref="J47" si="41">I47*1.23</f>
        <v>0</v>
      </c>
    </row>
    <row r="48" spans="1:10" ht="105.6" customHeight="1" x14ac:dyDescent="0.3">
      <c r="A48" s="2" t="s">
        <v>168</v>
      </c>
      <c r="B48" s="47" t="s">
        <v>64</v>
      </c>
      <c r="C48" s="56" t="s">
        <v>196</v>
      </c>
      <c r="D48" s="48" t="s">
        <v>30</v>
      </c>
      <c r="E48" s="49" t="s">
        <v>195</v>
      </c>
      <c r="F48" s="50" t="s">
        <v>120</v>
      </c>
      <c r="G48" s="25"/>
      <c r="H48" s="25">
        <v>1</v>
      </c>
      <c r="I48" s="25">
        <f>G48*H48</f>
        <v>0</v>
      </c>
      <c r="J48" s="29">
        <f>I48*1.23</f>
        <v>0</v>
      </c>
    </row>
    <row r="49" spans="1:10" ht="91.8" x14ac:dyDescent="0.3">
      <c r="A49" s="2" t="s">
        <v>197</v>
      </c>
      <c r="B49" s="16" t="s">
        <v>67</v>
      </c>
      <c r="C49" s="55" t="s">
        <v>121</v>
      </c>
      <c r="D49" s="46" t="s">
        <v>34</v>
      </c>
      <c r="E49" s="17" t="s">
        <v>217</v>
      </c>
      <c r="F49" s="53" t="s">
        <v>119</v>
      </c>
      <c r="G49" s="25"/>
      <c r="H49" s="25">
        <v>1</v>
      </c>
      <c r="I49" s="25">
        <f t="shared" ref="I49" si="42">G49*H49</f>
        <v>0</v>
      </c>
      <c r="J49" s="29">
        <f t="shared" ref="J49" si="43">I49*1.23</f>
        <v>0</v>
      </c>
    </row>
    <row r="50" spans="1:10" ht="178.8" customHeight="1" x14ac:dyDescent="0.3">
      <c r="A50" s="2" t="s">
        <v>198</v>
      </c>
      <c r="B50" s="47" t="s">
        <v>67</v>
      </c>
      <c r="C50" s="56" t="s">
        <v>124</v>
      </c>
      <c r="D50" s="48" t="s">
        <v>34</v>
      </c>
      <c r="E50" s="49" t="s">
        <v>199</v>
      </c>
      <c r="F50" s="50" t="s">
        <v>120</v>
      </c>
      <c r="G50" s="25"/>
      <c r="H50" s="25">
        <v>1</v>
      </c>
      <c r="I50" s="25">
        <f>G50*H50</f>
        <v>0</v>
      </c>
      <c r="J50" s="29">
        <f>I50*1.23</f>
        <v>0</v>
      </c>
    </row>
    <row r="51" spans="1:10" ht="88.2" customHeight="1" x14ac:dyDescent="0.3">
      <c r="A51" s="2" t="s">
        <v>200</v>
      </c>
      <c r="B51" s="16" t="s">
        <v>68</v>
      </c>
      <c r="C51" s="55" t="s">
        <v>121</v>
      </c>
      <c r="D51" s="46" t="s">
        <v>34</v>
      </c>
      <c r="E51" s="17" t="s">
        <v>218</v>
      </c>
      <c r="F51" s="53" t="s">
        <v>119</v>
      </c>
      <c r="G51" s="25"/>
      <c r="H51" s="25">
        <v>1</v>
      </c>
      <c r="I51" s="25">
        <f t="shared" ref="I51" si="44">G51*H51</f>
        <v>0</v>
      </c>
      <c r="J51" s="29">
        <f t="shared" ref="J51" si="45">I51*1.23</f>
        <v>0</v>
      </c>
    </row>
    <row r="52" spans="1:10" ht="255.6" customHeight="1" x14ac:dyDescent="0.3">
      <c r="A52" s="2" t="s">
        <v>201</v>
      </c>
      <c r="B52" s="47" t="s">
        <v>68</v>
      </c>
      <c r="C52" s="56" t="s">
        <v>125</v>
      </c>
      <c r="D52" s="48" t="s">
        <v>34</v>
      </c>
      <c r="E52" s="49" t="s">
        <v>202</v>
      </c>
      <c r="F52" s="50" t="s">
        <v>120</v>
      </c>
      <c r="G52" s="25"/>
      <c r="H52" s="25">
        <v>1</v>
      </c>
      <c r="I52" s="25">
        <f>G52*H52</f>
        <v>0</v>
      </c>
      <c r="J52" s="29">
        <f>I52*1.23</f>
        <v>0</v>
      </c>
    </row>
    <row r="53" spans="1:10" ht="103.2" customHeight="1" x14ac:dyDescent="0.3">
      <c r="A53" s="2" t="s">
        <v>203</v>
      </c>
      <c r="B53" s="16" t="s">
        <v>69</v>
      </c>
      <c r="C53" s="55" t="s">
        <v>82</v>
      </c>
      <c r="D53" s="46" t="s">
        <v>34</v>
      </c>
      <c r="E53" s="17" t="s">
        <v>219</v>
      </c>
      <c r="F53" s="53" t="s">
        <v>119</v>
      </c>
      <c r="G53" s="25"/>
      <c r="H53" s="25">
        <v>1</v>
      </c>
      <c r="I53" s="25">
        <f t="shared" ref="I53" si="46">G53*H53</f>
        <v>0</v>
      </c>
      <c r="J53" s="29">
        <f t="shared" ref="J53" si="47">I53*1.23</f>
        <v>0</v>
      </c>
    </row>
    <row r="54" spans="1:10" ht="282.60000000000002" customHeight="1" x14ac:dyDescent="0.3">
      <c r="A54" s="2" t="s">
        <v>204</v>
      </c>
      <c r="B54" s="47" t="s">
        <v>69</v>
      </c>
      <c r="C54" s="56" t="s">
        <v>126</v>
      </c>
      <c r="D54" s="48" t="s">
        <v>34</v>
      </c>
      <c r="E54" s="49" t="s">
        <v>205</v>
      </c>
      <c r="F54" s="50" t="s">
        <v>120</v>
      </c>
      <c r="G54" s="25"/>
      <c r="H54" s="26">
        <v>1</v>
      </c>
      <c r="I54" s="25">
        <f t="shared" ref="I54:I55" si="48">G54*H54</f>
        <v>0</v>
      </c>
      <c r="J54" s="29">
        <f t="shared" ref="J54:J55" si="49">I54*1.23</f>
        <v>0</v>
      </c>
    </row>
    <row r="55" spans="1:10" ht="93" customHeight="1" x14ac:dyDescent="0.3">
      <c r="A55" s="2" t="s">
        <v>207</v>
      </c>
      <c r="B55" s="47" t="s">
        <v>69</v>
      </c>
      <c r="C55" s="56" t="s">
        <v>209</v>
      </c>
      <c r="D55" s="48" t="s">
        <v>34</v>
      </c>
      <c r="E55" s="49" t="s">
        <v>206</v>
      </c>
      <c r="F55" s="50" t="s">
        <v>120</v>
      </c>
      <c r="G55" s="25"/>
      <c r="H55" s="25">
        <v>1</v>
      </c>
      <c r="I55" s="25">
        <f t="shared" si="48"/>
        <v>0</v>
      </c>
      <c r="J55" s="29">
        <f t="shared" si="49"/>
        <v>0</v>
      </c>
    </row>
    <row r="56" spans="1:10" ht="310.2" customHeight="1" x14ac:dyDescent="0.3">
      <c r="A56" s="2">
        <v>47</v>
      </c>
      <c r="B56" s="16" t="s">
        <v>208</v>
      </c>
      <c r="C56" s="55" t="s">
        <v>87</v>
      </c>
      <c r="D56" s="46" t="s">
        <v>34</v>
      </c>
      <c r="E56" s="17" t="s">
        <v>220</v>
      </c>
      <c r="F56" s="53" t="s">
        <v>119</v>
      </c>
      <c r="G56" s="25"/>
      <c r="H56" s="25">
        <v>1</v>
      </c>
      <c r="I56" s="25">
        <f t="shared" ref="I56:I57" si="50">G56*H56</f>
        <v>0</v>
      </c>
      <c r="J56" s="29">
        <f t="shared" ref="J56:J57" si="51">I56*1.23</f>
        <v>0</v>
      </c>
    </row>
    <row r="57" spans="1:10" ht="193.2" customHeight="1" x14ac:dyDescent="0.3">
      <c r="A57" s="2">
        <v>48</v>
      </c>
      <c r="B57" s="18" t="s">
        <v>148</v>
      </c>
      <c r="C57" s="57" t="s">
        <v>210</v>
      </c>
      <c r="D57" s="51" t="s">
        <v>149</v>
      </c>
      <c r="E57" s="19" t="s">
        <v>211</v>
      </c>
      <c r="F57" s="20" t="s">
        <v>137</v>
      </c>
      <c r="G57" s="25"/>
      <c r="H57" s="25">
        <v>1</v>
      </c>
      <c r="I57" s="25">
        <f t="shared" si="50"/>
        <v>0</v>
      </c>
      <c r="J57" s="29">
        <f t="shared" si="51"/>
        <v>0</v>
      </c>
    </row>
    <row r="58" spans="1:10" ht="146.4" customHeight="1" x14ac:dyDescent="0.3">
      <c r="A58" s="2">
        <v>49</v>
      </c>
      <c r="B58" s="18" t="s">
        <v>70</v>
      </c>
      <c r="C58" s="57" t="s">
        <v>129</v>
      </c>
      <c r="D58" s="51" t="s">
        <v>30</v>
      </c>
      <c r="E58" s="19" t="s">
        <v>212</v>
      </c>
      <c r="F58" s="20" t="s">
        <v>137</v>
      </c>
      <c r="G58" s="25"/>
      <c r="H58" s="25">
        <v>1</v>
      </c>
      <c r="I58" s="25">
        <f t="shared" ref="I58:I65" si="52">G58*H58</f>
        <v>0</v>
      </c>
      <c r="J58" s="29">
        <f t="shared" ref="J58:J65" si="53">I58*1.23</f>
        <v>0</v>
      </c>
    </row>
    <row r="59" spans="1:10" ht="30.6" x14ac:dyDescent="0.3">
      <c r="A59" s="2">
        <v>50</v>
      </c>
      <c r="B59" s="18" t="s">
        <v>71</v>
      </c>
      <c r="C59" s="57" t="s">
        <v>76</v>
      </c>
      <c r="D59" s="51" t="s">
        <v>30</v>
      </c>
      <c r="E59" s="19" t="s">
        <v>130</v>
      </c>
      <c r="F59" s="20" t="s">
        <v>137</v>
      </c>
      <c r="G59" s="25"/>
      <c r="H59" s="25">
        <v>1</v>
      </c>
      <c r="I59" s="25">
        <f t="shared" si="52"/>
        <v>0</v>
      </c>
      <c r="J59" s="29">
        <f t="shared" si="53"/>
        <v>0</v>
      </c>
    </row>
    <row r="60" spans="1:10" ht="30.6" x14ac:dyDescent="0.3">
      <c r="A60" s="2">
        <v>51</v>
      </c>
      <c r="B60" s="18" t="s">
        <v>72</v>
      </c>
      <c r="C60" s="57" t="s">
        <v>131</v>
      </c>
      <c r="D60" s="51" t="s">
        <v>30</v>
      </c>
      <c r="E60" s="19" t="s">
        <v>132</v>
      </c>
      <c r="F60" s="20" t="s">
        <v>137</v>
      </c>
      <c r="G60" s="25"/>
      <c r="H60" s="25">
        <v>1</v>
      </c>
      <c r="I60" s="25">
        <f t="shared" si="52"/>
        <v>0</v>
      </c>
      <c r="J60" s="29">
        <f t="shared" si="53"/>
        <v>0</v>
      </c>
    </row>
    <row r="61" spans="1:10" ht="146.4" customHeight="1" x14ac:dyDescent="0.3">
      <c r="A61" s="2">
        <v>52</v>
      </c>
      <c r="B61" s="18" t="s">
        <v>73</v>
      </c>
      <c r="C61" s="57" t="s">
        <v>133</v>
      </c>
      <c r="D61" s="51" t="s">
        <v>30</v>
      </c>
      <c r="E61" s="19" t="s">
        <v>213</v>
      </c>
      <c r="F61" s="20" t="s">
        <v>137</v>
      </c>
      <c r="G61" s="25"/>
      <c r="H61" s="25">
        <v>1</v>
      </c>
      <c r="I61" s="25">
        <f t="shared" si="52"/>
        <v>0</v>
      </c>
      <c r="J61" s="29">
        <f t="shared" si="53"/>
        <v>0</v>
      </c>
    </row>
    <row r="62" spans="1:10" ht="52.2" customHeight="1" x14ac:dyDescent="0.3">
      <c r="A62" s="2">
        <v>53</v>
      </c>
      <c r="B62" s="18" t="s">
        <v>74</v>
      </c>
      <c r="C62" s="57" t="s">
        <v>135</v>
      </c>
      <c r="D62" s="51" t="s">
        <v>30</v>
      </c>
      <c r="E62" s="19" t="s">
        <v>134</v>
      </c>
      <c r="F62" s="20" t="s">
        <v>137</v>
      </c>
      <c r="G62" s="25"/>
      <c r="H62" s="25">
        <v>1</v>
      </c>
      <c r="I62" s="25">
        <f t="shared" si="52"/>
        <v>0</v>
      </c>
      <c r="J62" s="29">
        <f t="shared" si="53"/>
        <v>0</v>
      </c>
    </row>
    <row r="63" spans="1:10" ht="30.6" x14ac:dyDescent="0.3">
      <c r="A63" s="2">
        <v>54</v>
      </c>
      <c r="B63" s="18" t="s">
        <v>75</v>
      </c>
      <c r="C63" s="57" t="s">
        <v>77</v>
      </c>
      <c r="D63" s="51" t="s">
        <v>30</v>
      </c>
      <c r="E63" s="19" t="s">
        <v>136</v>
      </c>
      <c r="F63" s="20" t="s">
        <v>137</v>
      </c>
      <c r="G63" s="25"/>
      <c r="H63" s="25">
        <v>50</v>
      </c>
      <c r="I63" s="25">
        <f t="shared" si="52"/>
        <v>0</v>
      </c>
      <c r="J63" s="29">
        <f t="shared" si="53"/>
        <v>0</v>
      </c>
    </row>
    <row r="64" spans="1:10" ht="51" x14ac:dyDescent="0.3">
      <c r="A64" s="2">
        <v>55</v>
      </c>
      <c r="B64" s="21" t="s">
        <v>78</v>
      </c>
      <c r="C64" s="58" t="s">
        <v>80</v>
      </c>
      <c r="D64" s="52" t="s">
        <v>30</v>
      </c>
      <c r="E64" s="22" t="s">
        <v>127</v>
      </c>
      <c r="F64" s="23" t="s">
        <v>138</v>
      </c>
      <c r="G64" s="25"/>
      <c r="H64" s="25">
        <v>1</v>
      </c>
      <c r="I64" s="25">
        <f t="shared" si="52"/>
        <v>0</v>
      </c>
      <c r="J64" s="29">
        <f t="shared" si="53"/>
        <v>0</v>
      </c>
    </row>
    <row r="65" spans="1:10" ht="51" x14ac:dyDescent="0.3">
      <c r="A65" s="2">
        <v>56</v>
      </c>
      <c r="B65" s="21" t="s">
        <v>79</v>
      </c>
      <c r="C65" s="58" t="s">
        <v>80</v>
      </c>
      <c r="D65" s="52" t="s">
        <v>34</v>
      </c>
      <c r="E65" s="24" t="s">
        <v>128</v>
      </c>
      <c r="F65" s="23" t="s">
        <v>138</v>
      </c>
      <c r="G65" s="25"/>
      <c r="H65" s="25">
        <v>1</v>
      </c>
      <c r="I65" s="25">
        <f t="shared" si="52"/>
        <v>0</v>
      </c>
      <c r="J65" s="29">
        <f t="shared" si="53"/>
        <v>0</v>
      </c>
    </row>
    <row r="66" spans="1:10" ht="91.8" x14ac:dyDescent="0.3">
      <c r="A66" s="2">
        <v>57</v>
      </c>
      <c r="B66" s="6" t="s">
        <v>4</v>
      </c>
      <c r="C66" s="54" t="s">
        <v>10</v>
      </c>
      <c r="D66" s="1"/>
      <c r="E66" s="7" t="s">
        <v>170</v>
      </c>
      <c r="F66" s="3" t="s">
        <v>139</v>
      </c>
      <c r="G66" s="25"/>
      <c r="H66" s="25">
        <v>1</v>
      </c>
      <c r="I66" s="25">
        <f t="shared" ref="I66:I70" si="54">G66*H66</f>
        <v>0</v>
      </c>
      <c r="J66" s="29">
        <f t="shared" ref="J66:J70" si="55">I66*1.23</f>
        <v>0</v>
      </c>
    </row>
    <row r="67" spans="1:10" ht="109.5" customHeight="1" x14ac:dyDescent="0.3">
      <c r="A67" s="2">
        <v>58</v>
      </c>
      <c r="B67" s="1" t="s">
        <v>11</v>
      </c>
      <c r="C67" s="54" t="s">
        <v>141</v>
      </c>
      <c r="D67" s="1"/>
      <c r="E67" s="7" t="s">
        <v>140</v>
      </c>
      <c r="F67" s="3" t="s">
        <v>139</v>
      </c>
      <c r="G67" s="25"/>
      <c r="H67" s="25">
        <v>1</v>
      </c>
      <c r="I67" s="25">
        <f t="shared" si="54"/>
        <v>0</v>
      </c>
      <c r="J67" s="29">
        <f t="shared" si="55"/>
        <v>0</v>
      </c>
    </row>
    <row r="68" spans="1:10" ht="74.25" customHeight="1" x14ac:dyDescent="0.3">
      <c r="A68" s="2">
        <v>59</v>
      </c>
      <c r="B68" s="1" t="s">
        <v>12</v>
      </c>
      <c r="C68" s="54" t="s">
        <v>17</v>
      </c>
      <c r="D68" s="1"/>
      <c r="E68" s="7" t="s">
        <v>142</v>
      </c>
      <c r="F68" s="3" t="s">
        <v>139</v>
      </c>
      <c r="G68" s="25"/>
      <c r="H68" s="25">
        <v>1</v>
      </c>
      <c r="I68" s="25">
        <f t="shared" si="54"/>
        <v>0</v>
      </c>
      <c r="J68" s="29">
        <f t="shared" ref="J68:J69" si="56">I68*1.23</f>
        <v>0</v>
      </c>
    </row>
    <row r="69" spans="1:10" ht="153" x14ac:dyDescent="0.3">
      <c r="A69" s="2">
        <v>60</v>
      </c>
      <c r="B69" s="1" t="s">
        <v>13</v>
      </c>
      <c r="C69" s="54" t="s">
        <v>143</v>
      </c>
      <c r="D69" s="1"/>
      <c r="E69" s="7" t="s">
        <v>166</v>
      </c>
      <c r="F69" s="3" t="s">
        <v>139</v>
      </c>
      <c r="G69" s="25"/>
      <c r="H69" s="25">
        <v>1</v>
      </c>
      <c r="I69" s="25">
        <f t="shared" si="54"/>
        <v>0</v>
      </c>
      <c r="J69" s="29">
        <f t="shared" si="56"/>
        <v>0</v>
      </c>
    </row>
    <row r="70" spans="1:10" ht="20.399999999999999" x14ac:dyDescent="0.3">
      <c r="A70" s="2">
        <v>61</v>
      </c>
      <c r="B70" s="1" t="s">
        <v>15</v>
      </c>
      <c r="C70" s="54" t="s">
        <v>14</v>
      </c>
      <c r="D70" s="1"/>
      <c r="E70" s="7" t="s">
        <v>16</v>
      </c>
      <c r="F70" s="3" t="s">
        <v>139</v>
      </c>
      <c r="G70" s="25"/>
      <c r="H70" s="25">
        <v>1</v>
      </c>
      <c r="I70" s="25">
        <f t="shared" si="54"/>
        <v>0</v>
      </c>
      <c r="J70" s="29">
        <f t="shared" si="55"/>
        <v>0</v>
      </c>
    </row>
    <row r="71" spans="1:10" x14ac:dyDescent="0.3">
      <c r="G71" s="27"/>
      <c r="H71" s="27"/>
      <c r="I71" s="28">
        <f>SUM(I2:I70)</f>
        <v>0</v>
      </c>
      <c r="J71" s="28">
        <f>SUM(J2:J70)</f>
        <v>0</v>
      </c>
    </row>
  </sheetData>
  <autoFilter ref="A1:J70" xr:uid="{471A1395-B15E-4C82-BD33-6576C36C1A75}">
    <sortState xmlns:xlrd2="http://schemas.microsoft.com/office/spreadsheetml/2017/richdata2" ref="A2:J71">
      <sortCondition ref="A1:A70"/>
    </sortState>
  </autoFilter>
  <phoneticPr fontId="1" type="noConversion"/>
  <pageMargins left="0.7" right="0.7" top="0.75" bottom="0.75" header="0.3" footer="0.3"/>
  <pageSetup paperSize="9" scale="4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MZW - wyposażenie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 Surkont</dc:creator>
  <cp:lastModifiedBy>Roman Surkont</cp:lastModifiedBy>
  <dcterms:created xsi:type="dcterms:W3CDTF">2021-11-29T08:34:41Z</dcterms:created>
  <dcterms:modified xsi:type="dcterms:W3CDTF">2023-02-20T16:05:41Z</dcterms:modified>
</cp:coreProperties>
</file>