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0730" windowHeight="11760" firstSheet="1" activeTab="1"/>
  </bookViews>
  <sheets>
    <sheet name="Urząd Gminy iMiasta Lubomierz  " sheetId="1" r:id="rId1"/>
    <sheet name="ZAŁ. NR 10" sheetId="2" r:id="rId2"/>
  </sheets>
  <definedNames>
    <definedName name="_xlnm.Print_Area" localSheetId="1">'ZAŁ. NR 10'!$A$1:$K$793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91" i="2" l="1"/>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792" i="2" l="1"/>
  <c r="C631" i="2"/>
  <c r="C625" i="2"/>
  <c r="F591" i="2"/>
  <c r="F562" i="2"/>
  <c r="E556" i="2"/>
  <c r="A515" i="2"/>
  <c r="A516" i="2" s="1"/>
  <c r="A517" i="2" s="1"/>
  <c r="A518" i="2" s="1"/>
  <c r="A519" i="2" s="1"/>
  <c r="A520" i="2" s="1"/>
  <c r="A521" i="2" s="1"/>
  <c r="A522" i="2" s="1"/>
  <c r="A523" i="2" s="1"/>
  <c r="A524" i="2" s="1"/>
  <c r="A525" i="2" s="1"/>
  <c r="F492" i="2" l="1"/>
  <c r="F466" i="2"/>
  <c r="E365" i="2"/>
  <c r="F345" i="2"/>
  <c r="F218" i="2"/>
  <c r="A217" i="2"/>
  <c r="A215" i="2"/>
  <c r="A213" i="2"/>
  <c r="A211" i="2"/>
  <c r="A209" i="2"/>
  <c r="A207" i="2"/>
  <c r="A205" i="2"/>
  <c r="A203" i="2"/>
  <c r="A201" i="2"/>
  <c r="A199" i="2"/>
  <c r="A197" i="2"/>
  <c r="A195" i="2"/>
  <c r="A193" i="2"/>
  <c r="A191" i="2"/>
  <c r="A189" i="2"/>
  <c r="A187" i="2"/>
  <c r="A185" i="2"/>
  <c r="A183" i="2"/>
  <c r="A181" i="2"/>
  <c r="A179" i="2"/>
  <c r="A177" i="2"/>
  <c r="A175" i="2"/>
  <c r="A173" i="2"/>
  <c r="A171" i="2"/>
  <c r="A169" i="2"/>
  <c r="A167" i="2"/>
  <c r="A165" i="2"/>
  <c r="A163" i="2"/>
  <c r="A161" i="2"/>
  <c r="A159" i="2"/>
  <c r="A157" i="2"/>
  <c r="A155" i="2"/>
  <c r="A153" i="2"/>
  <c r="A151" i="2"/>
  <c r="A149" i="2"/>
  <c r="A147" i="2"/>
  <c r="A145" i="2"/>
  <c r="A143" i="2"/>
  <c r="A141" i="2"/>
  <c r="A139" i="2"/>
  <c r="A137" i="2"/>
  <c r="E131" i="2"/>
  <c r="A130" i="2"/>
  <c r="A128" i="2"/>
  <c r="A126" i="2"/>
  <c r="A124" i="2"/>
  <c r="A122" i="2"/>
  <c r="F106" i="2" l="1"/>
  <c r="F84" i="2"/>
  <c r="E77" i="2"/>
  <c r="F62" i="2" l="1"/>
  <c r="F27" i="2"/>
  <c r="E15" i="2" l="1"/>
  <c r="F15" i="2"/>
  <c r="C165" i="1"/>
  <c r="D164" i="1"/>
  <c r="D163" i="1"/>
  <c r="D162" i="1"/>
  <c r="C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16" i="1"/>
  <c r="C116" i="1"/>
  <c r="C99" i="1"/>
  <c r="D98" i="1"/>
  <c r="D97" i="1"/>
  <c r="D96" i="1"/>
  <c r="D99" i="1"/>
  <c r="F86" i="1"/>
  <c r="F69" i="1"/>
  <c r="E61" i="1"/>
  <c r="A22" i="1"/>
  <c r="A23" i="1" s="1"/>
  <c r="A24" i="1" s="1"/>
  <c r="A25" i="1" s="1"/>
  <c r="A26" i="1" s="1"/>
  <c r="A27" i="1" s="1"/>
  <c r="A28" i="1" s="1"/>
  <c r="A29" i="1" s="1"/>
  <c r="A30" i="1" s="1"/>
  <c r="A31" i="1" s="1"/>
  <c r="A32" i="1" s="1"/>
  <c r="D165" i="1" l="1"/>
</calcChain>
</file>

<file path=xl/sharedStrings.xml><?xml version="1.0" encoding="utf-8"?>
<sst xmlns="http://schemas.openxmlformats.org/spreadsheetml/2006/main" count="2728" uniqueCount="1171">
  <si>
    <t xml:space="preserve">Lp. </t>
  </si>
  <si>
    <t>Nazwa Jednostki</t>
  </si>
  <si>
    <t xml:space="preserve">Adres </t>
  </si>
  <si>
    <t>REGON</t>
  </si>
  <si>
    <t>NIP</t>
  </si>
  <si>
    <t>PKD</t>
  </si>
  <si>
    <t xml:space="preserve">Rodzaj działalności wykonywany przez Ubezpieczonego </t>
  </si>
  <si>
    <t xml:space="preserve">Liczba pracowników </t>
  </si>
  <si>
    <t>Kierowanie podstawowymi rodzajami działalności publicznej : działalność ustawodawcza i wykonawcza prowadzona przez  organ samorządowy w zakresie sprawowania funkcji wewnętrznej państwa w sferze finansowej, podatkowej, gospodarczej, kulturalnej, edukacji, ochrony zdrowia i pozostałej socjalnej,
- działalność straży pożarnej finansowana ze środków społecznych,
- działalność związaną z obowiązkowymi zabezpieczeniami społecznymi,                                                                                                                                          - działalność w zakresie wykonywania czynności zarządzania drogami publicznymi.</t>
  </si>
  <si>
    <t xml:space="preserve">Kwestionariusz oceny ryzyka </t>
  </si>
  <si>
    <t xml:space="preserve">I. Ogólne dane o jednostce </t>
  </si>
  <si>
    <t xml:space="preserve">II. Informacje o posiadanym mieniu </t>
  </si>
  <si>
    <t xml:space="preserve">Przedmiot ubezpieczenia </t>
  </si>
  <si>
    <t xml:space="preserve">Suma ubezpieczenia </t>
  </si>
  <si>
    <t xml:space="preserve">Wartość </t>
  </si>
  <si>
    <t xml:space="preserve">Zabezpieczenia przeciwpożarowe </t>
  </si>
  <si>
    <t xml:space="preserve">Zabezpieczenia przeciwkradziezowe </t>
  </si>
  <si>
    <t xml:space="preserve">Położenie </t>
  </si>
  <si>
    <t>Lp.</t>
  </si>
  <si>
    <t xml:space="preserve">Ubezpieczony </t>
  </si>
  <si>
    <t xml:space="preserve">Maszyny, urządzenia, wyposażenie </t>
  </si>
  <si>
    <t xml:space="preserve">Rok </t>
  </si>
  <si>
    <t xml:space="preserve">Rodzaj </t>
  </si>
  <si>
    <t xml:space="preserve">Razem </t>
  </si>
  <si>
    <t xml:space="preserve">B. Majątek pozostały </t>
  </si>
  <si>
    <t xml:space="preserve">Dodatkowe dane o budynkach </t>
  </si>
  <si>
    <t xml:space="preserve">C. Sprzęt elektroniczny </t>
  </si>
  <si>
    <t xml:space="preserve">Jednostka  </t>
  </si>
  <si>
    <t>Nazwa</t>
  </si>
  <si>
    <t>Rok</t>
  </si>
  <si>
    <t>RAZEM</t>
  </si>
  <si>
    <t xml:space="preserve">Okres ubezpieczenia: </t>
  </si>
  <si>
    <t xml:space="preserve">Szkodowość : </t>
  </si>
  <si>
    <t xml:space="preserve">kwota odszkodowań </t>
  </si>
  <si>
    <t xml:space="preserve">liczba odszkodowań </t>
  </si>
  <si>
    <t xml:space="preserve"> kwota odszkodowań </t>
  </si>
  <si>
    <t xml:space="preserve">Dane podstawowe: </t>
  </si>
  <si>
    <t>Urząd Gminy i Miasta Lubomierz</t>
  </si>
  <si>
    <t>O0529870</t>
  </si>
  <si>
    <t>Plac Wolności 1,                59-623 Lubomierz</t>
  </si>
  <si>
    <t>Pl. Wolności 1</t>
  </si>
  <si>
    <t>Biurowiec Ratusz 1</t>
  </si>
  <si>
    <t>Budynek murowany , pokrycie dachu: dachówka, Budynek po remoncie</t>
  </si>
  <si>
    <t>I klasa bezp.</t>
  </si>
  <si>
    <t xml:space="preserve">Centrum </t>
  </si>
  <si>
    <t>Biurowiec Ratusz 2</t>
  </si>
  <si>
    <t xml:space="preserve">powierzchnia 600 m2  rok budowy p.1945 </t>
  </si>
  <si>
    <t>powierzchnia 723 m2  rok budowy p.1945</t>
  </si>
  <si>
    <t>Świetlica 1/3 budynku                   (2 kondy.)</t>
  </si>
  <si>
    <t>Budynek murowany , pokrycie dachu: dachówka.</t>
  </si>
  <si>
    <t>powierzchnia 362 m2  rok budowy p.1945</t>
  </si>
  <si>
    <t xml:space="preserve">Milęcice </t>
  </si>
  <si>
    <t>Popielówek</t>
  </si>
  <si>
    <t>Świetlica 1/2 budynku                   (2 kondy.)</t>
  </si>
  <si>
    <t>powierzchnia 568 m2  rok budowy p.1945</t>
  </si>
  <si>
    <t>Wojciechów</t>
  </si>
  <si>
    <t>powierzchnia 537 m2  rok budowy p.1945</t>
  </si>
  <si>
    <t>Budynek murowany , pokrycie dachu: blacho-dachówka. Przebudowa  2012 rok</t>
  </si>
  <si>
    <t>Maciejowiec</t>
  </si>
  <si>
    <t xml:space="preserve">Budynek murowany , pokrycie dachu: dachówka. </t>
  </si>
  <si>
    <t>powierzchnia 724,5 m2  , rok budowy p.1945</t>
  </si>
  <si>
    <t>Pokrzywnik</t>
  </si>
  <si>
    <t>powierzchnia 338,5 m2  rok budowy p.1945</t>
  </si>
  <si>
    <t>Pasiecznik</t>
  </si>
  <si>
    <t>powierzchnia 826 m2  rok budowy p.1945</t>
  </si>
  <si>
    <t>Janice</t>
  </si>
  <si>
    <t>Świetlica (parter)</t>
  </si>
  <si>
    <t xml:space="preserve">Budynek murowany , pokrycie dachu: blacho-dachówka. </t>
  </si>
  <si>
    <t>powierzchnia 110 m2  rok budowy p.1945</t>
  </si>
  <si>
    <t>Chmieleń</t>
  </si>
  <si>
    <t>Świetlica (2 kondy.)</t>
  </si>
  <si>
    <t>Budynek murowany , pokrycie dachu: dachówka. Przebudowa  2012 rok</t>
  </si>
  <si>
    <t>powierzchnia 205 m2  rok budowy p.1945</t>
  </si>
  <si>
    <t xml:space="preserve">Oleszna </t>
  </si>
  <si>
    <t>Świetlica 1/2 budynku                   (pod. 2 kondy.)</t>
  </si>
  <si>
    <t>powierzchnia 527m2  rok budowy p.1945</t>
  </si>
  <si>
    <t>Golejów</t>
  </si>
  <si>
    <t>powierzchnia 685,6 m2  rok budowy p.1945</t>
  </si>
  <si>
    <t>Budynek szkoły (2 kondy.)</t>
  </si>
  <si>
    <t>Budynek murowany , pokrycie dachu: papa.</t>
  </si>
  <si>
    <t>powierzchnia 488 m2  rok budowy p.1960</t>
  </si>
  <si>
    <t>Radoniów</t>
  </si>
  <si>
    <t>Świetlica</t>
  </si>
  <si>
    <t>powierzchnia 450 m2  rok budowy 2011</t>
  </si>
  <si>
    <t>A. Budynki i Budowle</t>
  </si>
  <si>
    <t>Lubomierz</t>
  </si>
  <si>
    <t>Remiza OSP</t>
  </si>
  <si>
    <t>powierzchnia 876 m2  rok budowy p.1945</t>
  </si>
  <si>
    <t xml:space="preserve">Wspinalnia dob.do Remizy </t>
  </si>
  <si>
    <t>Ściany drewniane, pokrycie dachu: papa</t>
  </si>
  <si>
    <t>powierzchnia 48 m2  rok budowy p.1945</t>
  </si>
  <si>
    <t>II klasa bezp</t>
  </si>
  <si>
    <t>powierzchnia 30,1 m2  rok budowy p.1945</t>
  </si>
  <si>
    <t>Ściany drewniane, pokrycie dachu: blacha</t>
  </si>
  <si>
    <t>powierzchnia 24 m2  rok budowy p.1945</t>
  </si>
  <si>
    <t>Pławna Górna</t>
  </si>
  <si>
    <t>powierzchnia 66 m2  rok budowy p.1945</t>
  </si>
  <si>
    <t>powierzchnia 33,8 m2  rok budowy p.1945</t>
  </si>
  <si>
    <t>powierzchnia 35,34m2  rok budowy p.1945</t>
  </si>
  <si>
    <t>powierzchnia 22,44m2  rok budowy p.1945</t>
  </si>
  <si>
    <t>powierzchnia 29,25m2  rok budowy p.1945</t>
  </si>
  <si>
    <t>powierzchnia 16m2  rok budowy p.1945</t>
  </si>
  <si>
    <t>powierzchnia 28,52m2  rok budowy p.1945</t>
  </si>
  <si>
    <t xml:space="preserve">Wspinalnia w Remizie </t>
  </si>
  <si>
    <t>powierzchnia 98,82m2  rok budowy p.1945</t>
  </si>
  <si>
    <t>powierzchnia 34,32m2  rok budowy p.1945</t>
  </si>
  <si>
    <t>powierzchnia 47,32m2  rok budowy p.1945</t>
  </si>
  <si>
    <t>Ściany drewniane, pokrycie dachu: dachówka</t>
  </si>
  <si>
    <t>Oleszna Podgórska</t>
  </si>
  <si>
    <t>powierzchnia 35m2  rok budowy p.1945</t>
  </si>
  <si>
    <t>powierzchnia 10,5m2  rok budowy p.1945</t>
  </si>
  <si>
    <t>powierzchnia 63m2  rok budowy p.1945</t>
  </si>
  <si>
    <t>Szalet Miejski</t>
  </si>
  <si>
    <t>rok budowy 2011</t>
  </si>
  <si>
    <t>Plac zabaw</t>
  </si>
  <si>
    <t>1.</t>
  </si>
  <si>
    <t>Zestaw komputerowy</t>
  </si>
  <si>
    <t>Stacja robocza DELL OPTIPLEX (10 szt.: komputer+monitor+UPS 0</t>
  </si>
  <si>
    <t>sprzęt kopmuterowy</t>
  </si>
  <si>
    <t>Serwer z oprogramowaniem DELL oraz turer DRAYTEK</t>
  </si>
  <si>
    <t>Laptop DELL E5400</t>
  </si>
  <si>
    <t>drukarka</t>
  </si>
  <si>
    <t>Notebook DELL</t>
  </si>
  <si>
    <t>2.</t>
  </si>
  <si>
    <t>3.</t>
  </si>
  <si>
    <t>4.</t>
  </si>
  <si>
    <t>5.</t>
  </si>
  <si>
    <t>6.</t>
  </si>
  <si>
    <t>7.</t>
  </si>
  <si>
    <t>8.</t>
  </si>
  <si>
    <t>9.</t>
  </si>
  <si>
    <t>10.</t>
  </si>
  <si>
    <t>11.</t>
  </si>
  <si>
    <t>12.</t>
  </si>
  <si>
    <t>I KLASA</t>
  </si>
  <si>
    <t>4</t>
  </si>
  <si>
    <t>1</t>
  </si>
  <si>
    <t>Ilość</t>
  </si>
  <si>
    <t>Poz.rok</t>
  </si>
  <si>
    <t>Wykaz Wspólnot Mieszkaniowych - Administrowane przez ZBGKiM Lubomierz</t>
  </si>
  <si>
    <t>udział 100 %</t>
  </si>
  <si>
    <t>L.p</t>
  </si>
  <si>
    <t>Adres</t>
  </si>
  <si>
    <t>Wartość księgowa brutto</t>
  </si>
  <si>
    <t>Wartość rzeczywista</t>
  </si>
  <si>
    <t>Pow. użytkowa</t>
  </si>
  <si>
    <t>Lok. miesz.</t>
  </si>
  <si>
    <t>Lok. użyt.</t>
  </si>
  <si>
    <t>Rok budowy</t>
  </si>
  <si>
    <t>Konstrukcja budynku i remonty w poprzednich latach</t>
  </si>
  <si>
    <t>PLAC WOLNOŚCI 8</t>
  </si>
  <si>
    <t>267,38</t>
  </si>
  <si>
    <t>5</t>
  </si>
  <si>
    <t>0</t>
  </si>
  <si>
    <t>Przed 1945r.</t>
  </si>
  <si>
    <t>Konstrukcja dachu: dwuspadowy stromy, budynek murowany. Jest prowadzona księga budynku. Remont komina i stropu</t>
  </si>
  <si>
    <t>MACIEJOWIEC 6- (BEZ ŚWIETLICY) ?</t>
  </si>
  <si>
    <t>158,30</t>
  </si>
  <si>
    <t>2</t>
  </si>
  <si>
    <t>Konstrukcja dachu:dwuspadowy stromy, budynek murowany. Jest prowadzona księga budynku. Ocieplenie ściany frontowej, remont kominów, wzmocnienie konstrukcji dachowej.</t>
  </si>
  <si>
    <r>
      <t xml:space="preserve">WOJCIECHÓW 57- (BEZ ŚWIETLICY) </t>
    </r>
    <r>
      <rPr>
        <b/>
        <sz val="14"/>
        <rFont val="Times New Roman"/>
        <family val="1"/>
        <charset val="238"/>
      </rPr>
      <t>? Artur Tarnowski UGiM</t>
    </r>
  </si>
  <si>
    <t>146,23</t>
  </si>
  <si>
    <t>Konstrukcja dachu:dwuspadowy stromy, budynek murowany. Jest prowadzona księga budynku. Naprawa dachu , elewacja, wymiana okien.</t>
  </si>
  <si>
    <t>571,91</t>
  </si>
  <si>
    <t>9</t>
  </si>
  <si>
    <t>XXXX</t>
  </si>
  <si>
    <t>Wykaz Wspólnot Mieszkaniowych - Nie Administrowane przez ZBGKiM Lubomierz.</t>
  </si>
  <si>
    <t>MARZEC 2014 R.</t>
  </si>
  <si>
    <t>L.</t>
  </si>
  <si>
    <t>Udział % ZBGKiM</t>
  </si>
  <si>
    <t>PLAC WOLNOŚCI 23 ?</t>
  </si>
  <si>
    <t>23,48</t>
  </si>
  <si>
    <t>1983-1992r.</t>
  </si>
  <si>
    <t>Konstrukcja dachu:dwuspadowy stromy, budynek murowany. Jest prowadzona księga budynku.</t>
  </si>
  <si>
    <t>PLAC WOLNOŚCI 26 ?</t>
  </si>
  <si>
    <t>33,95</t>
  </si>
  <si>
    <t>Konstrukcja dachu:dwuspadowy stromy, budynek murowany. Jest prowadzona księga budynku. Wymiana pokrycia dachowego, rynien i rur spustowych.</t>
  </si>
  <si>
    <t>PLAC WOLNOŚCI 28 ?</t>
  </si>
  <si>
    <t>100</t>
  </si>
  <si>
    <t>Konstrukcja dachu:dwuspadowy stromy, budynek murowany. Jest prowadzona księga budynku. Wymiana okien.</t>
  </si>
  <si>
    <t>MAJOWA 6 ?</t>
  </si>
  <si>
    <t>67,22</t>
  </si>
  <si>
    <t>JELENIOGÓRSK A 3/1 ?</t>
  </si>
  <si>
    <t>50</t>
  </si>
  <si>
    <t>Konstrukcja dachu:dwuspadowy stromy, budynek murowany. Jest prowadzona księga budynku. Przebudowa komina.</t>
  </si>
  <si>
    <t>JELENIOGÓRSK A 6 ?</t>
  </si>
  <si>
    <t>21,15</t>
  </si>
  <si>
    <t>Konstrukcja dachu:dwuspadowy stromy, budynek murowany. Jest prowadzona księga budynku. Elewacja budynku.</t>
  </si>
  <si>
    <t>WACŁAWA KOWALSKIEGO 2 ?</t>
  </si>
  <si>
    <t>37,32</t>
  </si>
  <si>
    <t>OLESZNA PODG. 67A (bez świetlicy) ?</t>
  </si>
  <si>
    <t>14,51</t>
  </si>
  <si>
    <t>Konstrukcja dachu:dwuspadowy stromy, budynek murowany. Jest prowadzona księga budynku. Remont dachu, elewacji, budowa szamba.</t>
  </si>
  <si>
    <t>GOLEJÓW 54 ?</t>
  </si>
  <si>
    <t>WOJCIECHÓW 18 ?</t>
  </si>
  <si>
    <t>23,46</t>
  </si>
  <si>
    <t>471,09</t>
  </si>
  <si>
    <t>14</t>
  </si>
  <si>
    <t>Budynki do ubezpieczenia w 100 %</t>
  </si>
  <si>
    <t>L.p.</t>
  </si>
  <si>
    <t>Pow. użyt.</t>
  </si>
  <si>
    <t>Lok. Miesz.</t>
  </si>
  <si>
    <t>Rok bud.</t>
  </si>
  <si>
    <t>Plac Wolności 10</t>
  </si>
  <si>
    <t>150,31</t>
  </si>
  <si>
    <t>Plac Wolności 18</t>
  </si>
  <si>
    <t>86,5</t>
  </si>
  <si>
    <t>Plac Wolności 27</t>
  </si>
  <si>
    <t>183,05</t>
  </si>
  <si>
    <t>Konstrukcja dachu:dwuspadowy stromy, budynek murowany. Jest prowadzona księga budynku. Rewitalizacja budynku, wymiana okien.</t>
  </si>
  <si>
    <t>Plac Wolności 29</t>
  </si>
  <si>
    <t>116,96</t>
  </si>
  <si>
    <t>Konstrukcja dachu:dwuspadowy stromy, budynek murowany. Jest prowadzona księga budynku. Drobne remonty w ramach potrzeb.</t>
  </si>
  <si>
    <t>Plac Wolności 33</t>
  </si>
  <si>
    <t>236,99</t>
  </si>
  <si>
    <t>Konstrukcja dachu:dwuspadowy stromy, budynek murowany. Jest prowadzona księga budynku. Rewitalizacja budynku, wymiana drzwi i okien.</t>
  </si>
  <si>
    <t>Plac Wolności 33a</t>
  </si>
  <si>
    <t>139,53</t>
  </si>
  <si>
    <t>3</t>
  </si>
  <si>
    <t>Konstrukcja dachu:dwuspadowy stromy, budynek murowany. Jest prowadzona księga budynku. Remont kapitalny dachu i kominów.</t>
  </si>
  <si>
    <t>Plac Wolności 65</t>
  </si>
  <si>
    <t>360</t>
  </si>
  <si>
    <t>Konstrukcja dachu:dwuspadowy stromy, budynek murowany. Jest prowadzona księga budynku. Remont kominów, dachu, wymiana rynien spustowych i okien, adaptacja na lokale mieszkalne pomieszczeń po Posterunku Policji.</t>
  </si>
  <si>
    <t>Majowa 11</t>
  </si>
  <si>
    <t>121,36</t>
  </si>
  <si>
    <t>Majowa 38</t>
  </si>
  <si>
    <t>55,86</t>
  </si>
  <si>
    <t>Kargula i Pawlaka 4</t>
  </si>
  <si>
    <t>112,51</t>
  </si>
  <si>
    <t>Konstrukcja dachu:dwuspadowy stromy, budynek murowany. Jest prowadzona księga budynku. Wymiana okien i drzwi.</t>
  </si>
  <si>
    <t>W.Kowalskiego 1 (bez muzeum)</t>
  </si>
  <si>
    <t>204,50</t>
  </si>
  <si>
    <t>Konstrukcja dachu:dwuspadowy stromy, budynek murowany. Jest prowadzona księga budynku. Remont dachu i kosza dachowego, remont drzwi wewnętrznych, malowanie klatki schodowej, domofon, wymiana okien, elewacja frontowa.</t>
  </si>
  <si>
    <t>Chmieleń 33</t>
  </si>
  <si>
    <t>35,10</t>
  </si>
  <si>
    <t>13.</t>
  </si>
  <si>
    <t>Chmieleń 135</t>
  </si>
  <si>
    <t>75,70</t>
  </si>
  <si>
    <t>Konstrukcja dachu:dwuspadowy stromy, budynek murowany. Jest prowadzona księga budynku. Wymiana okien</t>
  </si>
  <si>
    <t>14.</t>
  </si>
  <si>
    <t>Chmieleń 138</t>
  </si>
  <si>
    <t>84,10</t>
  </si>
  <si>
    <t>15.</t>
  </si>
  <si>
    <t>Pokrzywnik 21(bez świetlicy)</t>
  </si>
  <si>
    <t>126,47</t>
  </si>
  <si>
    <t>Konstrukcja dachu:dwuspadowy stromy, budynek murowany. Jest prowadzona księga budynku. Remont dachu, malowanie klatki schodowej, wykonanie instalacji wodnokanalizacyjnej.</t>
  </si>
  <si>
    <t>16.</t>
  </si>
  <si>
    <t>Golejów 64</t>
  </si>
  <si>
    <t>183,34</t>
  </si>
  <si>
    <t>Konstrukcja dachu:dwuspadowy stromy, budynek murowany. Jest prowadzona księga budynku. Remont dachu, malowanie klatki schodowej.</t>
  </si>
  <si>
    <t>17.</t>
  </si>
  <si>
    <t>Golejów 65</t>
  </si>
  <si>
    <t>246,21</t>
  </si>
  <si>
    <t>Konstrukcja dachu:dwuspadowy stromy, budynek murowany. Jest</t>
  </si>
  <si>
    <t>18.</t>
  </si>
  <si>
    <t>Golejów 71(bez świetlicy)</t>
  </si>
  <si>
    <t>154,31</t>
  </si>
  <si>
    <t>Konstrukcja dachu:dwuspadowy stromy, budynek murowany. Jest prowadzona księga budynku. Remont elewacji, wymiana rynien i rur spustowych.</t>
  </si>
  <si>
    <t>19.</t>
  </si>
  <si>
    <t>Milęcice 15</t>
  </si>
  <si>
    <t>62,59</t>
  </si>
  <si>
    <t>Konstrukcja dachu:dwuspadowy stromy, budynek murowany. Jest prowadzona księga budynku. Remont komina, naprawa pokrycia dachowego, remont ściany szczytowej.</t>
  </si>
  <si>
    <t>20.</t>
  </si>
  <si>
    <t>Oleszna Podg. 21</t>
  </si>
  <si>
    <t>53,71</t>
  </si>
  <si>
    <t>Konstrukcja dachu:dwuspadowy stromy, budynek murowany. Jest prowadzona księga budynku. Remont dachu, remont komina i ściany szczytowej, wykonanie kanalizacji.</t>
  </si>
  <si>
    <t>21.</t>
  </si>
  <si>
    <t>Oleszna Podg. 64</t>
  </si>
  <si>
    <t>360,52</t>
  </si>
  <si>
    <t>Konstrukcja dachu:dwuspadowy stromy, budynek murowany. Jest prowadzona księga budynku. Remont kapitalny budynku-adaptacja budynku.</t>
  </si>
  <si>
    <t>22.</t>
  </si>
  <si>
    <t>Pasiecznik 11</t>
  </si>
  <si>
    <t>121,70</t>
  </si>
  <si>
    <t>23.</t>
  </si>
  <si>
    <t>Pławna Dolna 5</t>
  </si>
  <si>
    <t>239,66</t>
  </si>
  <si>
    <t>Konstrukcja dachu:dwuspadowy stromy, budynek murowany. Jest prowadzona księga budynku. Remont dachu, remont kominów, wymiana rynien i rur spustowych.</t>
  </si>
  <si>
    <t>24.</t>
  </si>
  <si>
    <t>Pławna Górna 124</t>
  </si>
  <si>
    <t>57,95</t>
  </si>
  <si>
    <t>25.</t>
  </si>
  <si>
    <t>Janice 27</t>
  </si>
  <si>
    <t>62,82</t>
  </si>
  <si>
    <t>Konstrukcja dachu:dwuspadowy stromy, budynek murowany. Jest prowadzona księga budynku. Wymiana okien, rynien spustowych, założenie instalacji wodnokanalizacyjnej,</t>
  </si>
  <si>
    <t>26.</t>
  </si>
  <si>
    <t>Pławna Dln. 56(bez świetlicy)</t>
  </si>
  <si>
    <t>240</t>
  </si>
  <si>
    <t>Konstrukcja dachu:dwuspadowy stromy, budynek murowany. Jest prowadzona księga budynku. Wymiana okien, rynien i rur spustowych.</t>
  </si>
  <si>
    <t>27.</t>
  </si>
  <si>
    <t>Popielówek 17(bez świetlicy)</t>
  </si>
  <si>
    <t>60,05</t>
  </si>
  <si>
    <t>Konstrukcja dachu:dwuspadowy stromy, budynek murowany. Jest prowadzona księga budynku. Drobne naprawy dachu</t>
  </si>
  <si>
    <t>28.</t>
  </si>
  <si>
    <t>W. Kowalskiego 5a</t>
  </si>
  <si>
    <t>65,56</t>
  </si>
  <si>
    <t>29.</t>
  </si>
  <si>
    <t>Pławna Górna 22</t>
  </si>
  <si>
    <t>83,93</t>
  </si>
  <si>
    <t>Konstrukcja dachu:dwuspadowy stromy, budynek murowany. Jest prowadzona księga budynku. Rewitalizacja budynku, wymiana instalacji wodnokanalizacyjnej i CO.</t>
  </si>
  <si>
    <t>30.</t>
  </si>
  <si>
    <t>Pasiecznik 81</t>
  </si>
  <si>
    <t>43,06</t>
  </si>
  <si>
    <t>31.</t>
  </si>
  <si>
    <t>Pl. Kościelny 4</t>
  </si>
  <si>
    <t>6</t>
  </si>
  <si>
    <t>Konstrukcja dachu:dwuspadowy stromy, budynek murowany. Jest prowadzona księga budynku. Remont kominów, wymiana rynien, naprawa dachu.</t>
  </si>
  <si>
    <t>32.</t>
  </si>
  <si>
    <t>Pławna Górna 18</t>
  </si>
  <si>
    <t>63,03</t>
  </si>
  <si>
    <t>Konstrukcja dachu:dwuspadowy stromy, budynek murowany. Jest prowadzona księga budynku. Naprawa dachu.</t>
  </si>
  <si>
    <t>33.</t>
  </si>
  <si>
    <t>Pokrzywnik 13</t>
  </si>
  <si>
    <t>167,32</t>
  </si>
  <si>
    <t>Konstrukcja dachu:dwuspadowy stromy, budynek murowany. Jest prowadzona księga budynku. Remont kapitalny budynku.</t>
  </si>
  <si>
    <t>34.</t>
  </si>
  <si>
    <t>Majowa 24a</t>
  </si>
  <si>
    <t>111,37</t>
  </si>
  <si>
    <t>4.705.81</t>
  </si>
  <si>
    <t>84</t>
  </si>
  <si>
    <t>XXX</t>
  </si>
  <si>
    <t>DODATKOWO DO UBEZPIECZENIA</t>
  </si>
  <si>
    <t>Wartośc rzeczywista</t>
  </si>
  <si>
    <t>Pl. Wolnośći 26 (kotłownia)</t>
  </si>
  <si>
    <t>30</t>
  </si>
  <si>
    <t>1983-1992 r.</t>
  </si>
  <si>
    <t>Stogryna 1 (biuro)</t>
  </si>
  <si>
    <t>375</t>
  </si>
  <si>
    <t>Przed 1945 r.</t>
  </si>
  <si>
    <t>Majowa 40 (magazyn)</t>
  </si>
  <si>
    <t>311,62</t>
  </si>
  <si>
    <t>Konstrukcja dachu:dwuspadowy stromy, budynek murowany. Nie jest est prowadzona księga budynku.</t>
  </si>
  <si>
    <t>716,62</t>
  </si>
  <si>
    <t>xxxxxxxxxxx</t>
  </si>
  <si>
    <t xml:space="preserve">WYKAZ BUDYNKÓW KOMUNALNYCH </t>
  </si>
  <si>
    <t>Opis przedmiotu ( informacja z jakich materiałów jest zbudowany budynek, informacja na temat dachu - papa, dachówka, blacha-, jaki strop- drewniany, murowany- , ilośc m2.). Wszystkie informacje znajduja się w książce obiektu.</t>
  </si>
  <si>
    <t>KB</t>
  </si>
  <si>
    <t>C. Sprzęt elektroniczny (DO 5 LAT)</t>
  </si>
  <si>
    <t>I. Ogólne dane o jednostce Żłobek Gminny "Wojtusiowa Kraina" w Wojciechowie</t>
  </si>
  <si>
    <t>Żłobek Gminny "Wojtusiowa Kraina" w Wojciechowie</t>
  </si>
  <si>
    <t>Wojciechów 35, 59-623 Lubomierz</t>
  </si>
  <si>
    <t>616-156-61-93</t>
  </si>
  <si>
    <t>8891Z OPIEKA DZIENNA NAD DZIEĆMI</t>
  </si>
  <si>
    <t>Żłobek Gminny "Wojtusiowa Kraina" w Wojciehcowie</t>
  </si>
  <si>
    <t>BUDYNEK Żłobka</t>
  </si>
  <si>
    <t>Budynek ŻŁobka po generalnym remoncie w 2018 roku. Piętrowy, stropy betonowe, wszystkie okna nowe PCV, nowe rynny, nowa elewacja, wyposażony w instalację c.o.  i kotłownię  budynek wyposażony w monitoring wizyjny oraz system alarmowy.</t>
  </si>
  <si>
    <t>Piekarnik Zelmer ZEO 32C151</t>
  </si>
  <si>
    <t>Pralka Beko WTV9612XBW</t>
  </si>
  <si>
    <t>Kuchnia mikrofalowa Samsung MG 23K3515AS</t>
  </si>
  <si>
    <t>Płyta indukcyjna Beko HII 64401AT</t>
  </si>
  <si>
    <t>Suszarka beko DS7433rX</t>
  </si>
  <si>
    <t>DRUKARKA  KYOCERA MFP ECOSYS M3655 idn</t>
  </si>
  <si>
    <t xml:space="preserve">Radio Sencor SPT 280 </t>
  </si>
  <si>
    <t>Nagłosnienie MANTA SPK5017</t>
  </si>
  <si>
    <t>Drukarka Brother DCP-J105</t>
  </si>
  <si>
    <t>LG TV 65UK6400</t>
  </si>
  <si>
    <t>PROJEKTOR Optoma</t>
  </si>
  <si>
    <t>Laptop Acer E5-575</t>
  </si>
  <si>
    <t>SYSTEM MONITORINGU  I ALARM</t>
  </si>
  <si>
    <t>SIEĆ TELEINFORMATYCZNA</t>
  </si>
  <si>
    <t>pozostałe środki trwałe</t>
  </si>
  <si>
    <t>System Alarmowy</t>
  </si>
  <si>
    <t>środek trwały</t>
  </si>
  <si>
    <t>WÓZEŻŁOBKOWY</t>
  </si>
  <si>
    <t>Oczyszczacz powietrza</t>
  </si>
  <si>
    <t>Żłobek Gminny "Wojtusiowa Kraina"</t>
  </si>
  <si>
    <t>ZAŁĄCZNIK NR 10 KWESTIONARIUSZ OCENY i SUMY UBEZPIECZENIA</t>
  </si>
  <si>
    <t xml:space="preserve">I. Ogólne dane o jednostce SZKOŁA PODSTAWOWA W PŁAWNEJ </t>
  </si>
  <si>
    <t>SZKOŁA PODSTAWOWA W PŁAWNEJ</t>
  </si>
  <si>
    <t>PŁAWNA 23, 59-623 LUBOMIERZ</t>
  </si>
  <si>
    <t>O01179076</t>
  </si>
  <si>
    <t xml:space="preserve">A. Budynki </t>
  </si>
  <si>
    <t>BUDYNEK NAUKI I OŚWIATY</t>
  </si>
  <si>
    <t>odtworzeniowa</t>
  </si>
  <si>
    <t>BUDYNEK NAUKI I OŚWIATY, KATEGORIA IX OBIEKTÓW BUDOWLANYCH, WYBUDOWANY POD KONIEC XIXw. BUDYNEK DWUKONDYGNACYJNY, CZĘŚCIOWO PODPIWNICZONY, DACH DWUSPADOWY O KONSTRUKCJI KROKWIOWO-JĘTOWEJ (DACH USZTYWNIONY POPRZEZ DODANIE PŁATEW), DACH POKRYTY DACHÓWKĄ CERAMICZNĄ KARPIÓWKĄ,PO GENERALNYM REMONCIE. ŚCIANY NOŚNE ZEWNĘTRZNE MUROWANE Z CEGŁY I CZĘŚCIOWO MUROWANY, TYNK EMEENTOWO-WAPIENNY O FAKTURZE GRUBY BARANEK, COKÓŁ BUDYNKU Z PIASKOWCA, ŚCIANY DZIAŁOWE Z CEGŁY PEŁNEJ OBUSTRONNIE TYNKOWANE. FUNDAMENTY BETONOWE I KAMIENNE , STROPY NAD PIWNICĄ I PARTEREM ŁUKOWE NA SŁUPACH KAMIENNYCH, STROP NAD PIĘTREM DREWNIANY NA BELKACH STALOWYCH. SCHODY Z PIWNICY Z KAMIENIA, Z PARTERU NA PIĘTRO DREWNIANE I KAMIENNE. INSTALACJE: ELEKTRYCZNA,ODGROMOWA, WOD-KAN, CO, TELEFON.</t>
  </si>
  <si>
    <t>2015 R. WYKONANO KAPITALNY REMONT KOTŁOWNI, WYMIANĘ POKRYCIA DACHU I SZEREG PRAC REMONTOWO-KONSERWACYJNYCH.</t>
  </si>
  <si>
    <t>kocioł wodny C.O. typu KWM-SR</t>
  </si>
  <si>
    <t>Telewizor LG 49LH510V</t>
  </si>
  <si>
    <t>Telewizor LG 49LH570V</t>
  </si>
  <si>
    <t>Projektory  View Sonic PAS035</t>
  </si>
  <si>
    <t>Projektor Vivtek DX881ST</t>
  </si>
  <si>
    <t>ECCOPC NOTEBOOK 15 - 11 sztuk</t>
  </si>
  <si>
    <t>URZĄDZ. WIELOFUNKC.  Canon i- SENSYS MF416dw</t>
  </si>
  <si>
    <t>TABLICA- Esprit DT</t>
  </si>
  <si>
    <t xml:space="preserve">TABLICA ESPRIT </t>
  </si>
  <si>
    <t>PROJEKTOR BENQ MW 533</t>
  </si>
  <si>
    <t>PROJEKTOR OPTOMA DX349</t>
  </si>
  <si>
    <t xml:space="preserve">QCLICK QRF900 - zestaw  32 </t>
  </si>
  <si>
    <t>Laptopy  Dell Inspirion 3 szt.</t>
  </si>
  <si>
    <t>LAPTOP DELL 6 SZT.</t>
  </si>
  <si>
    <t xml:space="preserve">LAPTOP-DELL </t>
  </si>
  <si>
    <t>PROJEKTOR-EPSON EB_S05 3 SZT.</t>
  </si>
  <si>
    <t>tablica - H83 -3 SZT</t>
  </si>
  <si>
    <t>Tablice interakt. AVTEK-TT-Board</t>
  </si>
  <si>
    <t>Urządzenie wielof. KYOCERA ECOSYS M204dn</t>
  </si>
  <si>
    <t>Laptopy Dell Vostro 356863- 7020U/ITB/8GB- 6 szt.</t>
  </si>
  <si>
    <t>Laptopy Notebook 255RS-2500LL W10P SSD 256/4GB- 2400 - 21 szt.</t>
  </si>
  <si>
    <t>I. Ogólne dane o jednostce Zespół Szkolno - Przedszkolny W LUBOMIERZU</t>
  </si>
  <si>
    <t>Zespół Szkolno - Przedszkolny w  LUBOMIERZU</t>
  </si>
  <si>
    <t>UL.KOŚCIUSZKI 5, 59-623 LUBOMIERZ</t>
  </si>
  <si>
    <t>616-15-63-326</t>
  </si>
  <si>
    <t>8560Z DZIAŁALNOŚĆ WSPOMAGAJĄCA EDUKACJĘ</t>
  </si>
  <si>
    <t>W skład Zespołu Szkolno-Przedszkolnego wchodzą: Szkoła Podstawowa im. Jana Pała II w Lubomierzu oraz Przedszkole Miejskie w Lubomierzu</t>
  </si>
  <si>
    <r>
      <t>Dodatkowe dane o budynkach (powierzchnia użytkowa w m</t>
    </r>
    <r>
      <rPr>
        <b/>
        <vertAlign val="superscript"/>
        <sz val="11"/>
        <color theme="1"/>
        <rFont val="Calibri"/>
        <family val="2"/>
        <charset val="238"/>
        <scheme val="minor"/>
      </rPr>
      <t>2</t>
    </r>
    <r>
      <rPr>
        <b/>
        <sz val="11"/>
        <color theme="1"/>
        <rFont val="Calibri"/>
        <family val="2"/>
        <charset val="238"/>
        <scheme val="minor"/>
      </rPr>
      <t>)</t>
    </r>
  </si>
  <si>
    <t>Zespół Szkolno -Przedszkolny       W LUBOMIERZU</t>
  </si>
  <si>
    <t>UL. KOŚCIUSZKI 5, LUBOMIERZ</t>
  </si>
  <si>
    <t>BUDYNEK Szkoły Podstawowej w Lubomierzu</t>
  </si>
  <si>
    <t>księgowa</t>
  </si>
  <si>
    <t xml:space="preserve">Budynek "dużej szkoły" ul. Kościuszki 5                                                    Zbudowany z cegły klinkierowej, dwupiętrowy, stropy betonowe, wszystkie okna nowe PCV, dach kryty dachówką ceramiczną - karpiówką, dach po kapitalnym remoncie w 2012 r., nowe rynny, nowa elewacja na zachodniej ścianie budynku, wyposażony w instalację c.o.  i kotłownię opalaną olejem opałowym (instalacja c.o. i kotłownia wykonane w 1998 r.), budynek wyposażony w monitoring wizyjny                                                                     </t>
  </si>
  <si>
    <t>UL. KOŚCIUSZKI 2, LUBOMIERZ</t>
  </si>
  <si>
    <t xml:space="preserve">Budynek „małej szkoły" ul. Kościuszki 2
wiek: ok. 120 lat, dwupiętrowy, stropy betonowe, wszystkie okna nowe PCV, dach kryty dachówką, dach po kapitalnym remoncie w 2014 r., elewacja budynku po kapitalnym remoncie w lipcu 2005 r., nowe rynny,
budynek wyposażony w instalację co. i kotłownię opalaną olejem opałowym (instalacja co. i kotłownia wykonane w 1998 r.)
budynek wyposażony w monitoring wizyjny.
</t>
  </si>
  <si>
    <t>UL.CHOPINA 9, LUBOMIERZ</t>
  </si>
  <si>
    <t xml:space="preserve">SALA GIMNASTYCZNA </t>
  </si>
  <si>
    <t xml:space="preserve">Duża sala gimnastyczna (ul. Chopina 9)
budynek ok. 120 lat, dach pokryty eternitem, dach pomieszczeń szatni pokryty papą termozgrzewalną (nowa papa sierpień 2012 r.)
podłoga sali gimnastycznej po kapitalnym remoncie (lipiec 2011) -specjalistyczna wykładzina obiektowa, świeżo malowane ściany,
instalacja centralnego ogrzewania wykonana w 2005 r., nowy kocioł co. (marzec 2012 r)
</t>
  </si>
  <si>
    <t>MACIEJOWIEC 13</t>
  </si>
  <si>
    <t>SCHRONISKO "MACIEJÓWKA"</t>
  </si>
  <si>
    <t xml:space="preserve">Schronisko „Maciejówka" w Maciejowcu
wiek budynku : ok. 120 lat, jednopiętrowy, wszystkie okna nowe PCV, dach kryty dachówką, instalacja co., nowa stolarka drzwiowa, nowe podłogi
</t>
  </si>
  <si>
    <t>MAŁE SALE GIMNASTYCZNE</t>
  </si>
  <si>
    <t xml:space="preserve">2 małe salki gimnastyczne przy budynku szkolnym (ul. Kościuszki 2),
dach kryty papą termozgrzewalną, okna PCV, instalacja co. 2004 r.
</t>
  </si>
  <si>
    <t>UL. STOGRYNA 2, LUBOMIERZ</t>
  </si>
  <si>
    <t>BUDYNEK PRZEDSZKOLA MIEJSKIEGO</t>
  </si>
  <si>
    <t>budynek dwukondygnacyjny, wolnostojący w zabudowie lużnej, podpiwniczony, poddasze nieużytkowe, ściany z cegieł i kamienia. Strop nad piwnicą na belkach stalowych, więźba dachowa drewniana, wielospadowa kryta dachówką karpiówką ( po remoncie w 2011 roku) Kubatura budynku 4.717 m3, powierzchnia użytkowa 655,70 m2, powierzchnia zabudowy 427,60 m2</t>
  </si>
  <si>
    <t>budynek gospodarczy</t>
  </si>
  <si>
    <t>budynek gospodarczy, z cegły, otynkowany, niepodpiwniczony, dach pokryty dachówką, powierzchnia użytkowa - 90 m2</t>
  </si>
  <si>
    <t>BOISKO SPORTOWE ORLIK</t>
  </si>
  <si>
    <t>kompleks 3 boisk sportowych ORLIK przy szkole (ul. Kościuszki 5) pbiekt oddany do uzytku w grudniu 2009 r., boisko ogrodzone, szatnia - okna PCV, instalacja c.o., dach kryty gontem papowym, BOISKO+ZABUDOWA</t>
  </si>
  <si>
    <t>PLAC ZABAW "RADOSNA SZKOŁA"</t>
  </si>
  <si>
    <t>DREWNIANY DOMEK, SLIZGAWKI, ROK BUDOWY 2011</t>
  </si>
  <si>
    <t>Zespół Szkolno - Przedszkolny w Lubomierzu</t>
  </si>
  <si>
    <t>KOTŁOWNIA C.O., UL.KOŚCIUSZKI 2</t>
  </si>
  <si>
    <t>GR.III ŚT KOTŁY I MASZYNY</t>
  </si>
  <si>
    <t>KOTŁOWNIA C.O., UL.KOŚCIUSZKI 5</t>
  </si>
  <si>
    <t>KOCIOŁ STAŁOPALNY Z PODAJNIKIEM (SALA GIMNASTYCZNA)</t>
  </si>
  <si>
    <t>KOCIOŁ GRZEWCZY DWUFUNKCYJNY (SCHRONISKO MACIEJÓWKA)</t>
  </si>
  <si>
    <t>KOCIOŁ STALOWY WRAZ Z POMPAMI CYRKULACYJNYMI (PRZEDSZKOLE)</t>
  </si>
  <si>
    <t>ZMYWARKA FI-80 B Z POMPĄ SPUST (PRZEDSZKOLE)</t>
  </si>
  <si>
    <t>GR. V MASZYNY I URZĄDZENIA</t>
  </si>
  <si>
    <t>PIEC KONWEKCYJNO PAROWY (PRZEDSZKOLE)</t>
  </si>
  <si>
    <t>SYSTEM MONITORINGU (ORLIK)</t>
  </si>
  <si>
    <t>GR. VI URZĄDZENIA TECHNICZNE</t>
  </si>
  <si>
    <t>MONITORING (UL. KOŚCIUSZKI 2)</t>
  </si>
  <si>
    <t>QCLICK QRF900-ZESTAW DO TESTÓW 32 + 1 PILOT</t>
  </si>
  <si>
    <t>UNIT STOMATOLOGICZNY (GABINET STOMATOLOGICZNY)</t>
  </si>
  <si>
    <t>GR VIII NARZĘDZIA, PRZYRZĄDY, RUCHOMOŚCI I WYPOSAŻENIE</t>
  </si>
  <si>
    <t>AUTOKLAW URZĄDZENIE DO STERYLIZACJI (GABINET STOMATOLOGICZNY)</t>
  </si>
  <si>
    <t>KSEROKOPIARKA KYOCERA TASKALFA (SEKRETARIAT)</t>
  </si>
  <si>
    <t>KSEROKOPIARKA MINOLTA 287 A3 (POKÓJ NAUCZYCIELSKI)</t>
  </si>
  <si>
    <r>
      <rPr>
        <b/>
        <sz val="11"/>
        <rFont val="Calibri"/>
        <family val="2"/>
        <charset val="238"/>
        <scheme val="minor"/>
      </rPr>
      <t>POZOSTAŁE WYPOSAŻENIE WSZYSTKIE OBIEKTY</t>
    </r>
    <r>
      <rPr>
        <sz val="11"/>
        <rFont val="Calibri"/>
        <family val="2"/>
        <charset val="238"/>
        <scheme val="minor"/>
      </rPr>
      <t xml:space="preserve"> (sprzęt elektroniczny powyżej 5 lat oraz pozostałe środki trwałe)</t>
    </r>
  </si>
  <si>
    <t>ROBOT PHOTON EDU</t>
  </si>
  <si>
    <t>ELE-ROB-18-0081, 2018</t>
  </si>
  <si>
    <t>ELE-ROB-18-0082, 2018</t>
  </si>
  <si>
    <t>ELE-ROB-18-0083, 2018</t>
  </si>
  <si>
    <t>ELE-ROB-18-0084, 2018</t>
  </si>
  <si>
    <t>ABES WÓZEK NA 10 LAPTOPÓW</t>
  </si>
  <si>
    <t>ELE-WOZ-18-0034, 2018</t>
  </si>
  <si>
    <t>KOPIARKA RICOH MP 171</t>
  </si>
  <si>
    <t>ELE-KOP-16-0012, 2016</t>
  </si>
  <si>
    <t>MIKROSKOP Z PODŁĄCZ. DO KOMP.</t>
  </si>
  <si>
    <t>ELE-MIK-18-0051, 2018</t>
  </si>
  <si>
    <t>ELE-MIK-18-0052, 2018</t>
  </si>
  <si>
    <t>ELE-MIK-18-0053, 2018</t>
  </si>
  <si>
    <t>ELE-MIK-18-0054, 2018</t>
  </si>
  <si>
    <t>DRUKARKA HP LJ P1102</t>
  </si>
  <si>
    <t>ELE-DRU-16-0024, 2016</t>
  </si>
  <si>
    <t>CZYTNIK ONYX BOOK i65s METROPO</t>
  </si>
  <si>
    <t>ELE-CZY-16-0011, 2016</t>
  </si>
  <si>
    <t>KODAK PIXPRO AZ251</t>
  </si>
  <si>
    <t>ELE-APA-18-0035, 2018</t>
  </si>
  <si>
    <t>KOMPUTER U-DELL i5-3470,8 GB</t>
  </si>
  <si>
    <t>ELE-KOM-18-0017, 2018</t>
  </si>
  <si>
    <t>DRUKARKA LEXMARK LASER</t>
  </si>
  <si>
    <t>ELE-DRU-17-0197, 2017</t>
  </si>
  <si>
    <t>DRUKARKA BROTHER HL-2010W</t>
  </si>
  <si>
    <t>ELE-DRU-17-0201, 2017</t>
  </si>
  <si>
    <t>FAX TELEFON</t>
  </si>
  <si>
    <t>ELE-FAX-17-0190, 2017</t>
  </si>
  <si>
    <t>MONITOR LCD PHILIPS 19"</t>
  </si>
  <si>
    <t>ELE-MON-17-0198, 2017</t>
  </si>
  <si>
    <t>KOMPUTER</t>
  </si>
  <si>
    <t>KOM-KOM-17-0200, 2017</t>
  </si>
  <si>
    <t>HDD TRANSCEND 1TB 2,5 USB 3.0</t>
  </si>
  <si>
    <t>ELE-DYS-18-0013, 2018</t>
  </si>
  <si>
    <t>ELE-DYS-18-0014, 2018</t>
  </si>
  <si>
    <t>KSEROKOPIARKA RICOH MP171</t>
  </si>
  <si>
    <t>ELE-KSE-17-0004, 2017</t>
  </si>
  <si>
    <t>TELEFON PANASONIC KX-TG2511</t>
  </si>
  <si>
    <t>ELE-TEL-19-0023, 2019</t>
  </si>
  <si>
    <t>MINI WIEŻA PANASONIC</t>
  </si>
  <si>
    <t>ELE-WIE-18-0076, 2018</t>
  </si>
  <si>
    <t>KASA FISKALNA POSNET MOBILE HS</t>
  </si>
  <si>
    <t>ELE-KAS-17-0001, 2017</t>
  </si>
  <si>
    <t>TELEFON PANASONIC</t>
  </si>
  <si>
    <t>ELE-TEL-19-0021, 2019</t>
  </si>
  <si>
    <t>DRUKARKA BROTHER DCP T710W</t>
  </si>
  <si>
    <t>ELE-DRU-18-0092, 2018</t>
  </si>
  <si>
    <t>DRUKARKA BROTHER DCP-T510W</t>
  </si>
  <si>
    <t>ELE-DRU-18-0094, 2018</t>
  </si>
  <si>
    <t>DRUKARKA HP DESKJET INK</t>
  </si>
  <si>
    <t>ELE-DRU-17-0136, 2017</t>
  </si>
  <si>
    <t>DYKTAFON</t>
  </si>
  <si>
    <t>ELE-DYK-17-0141, 2017</t>
  </si>
  <si>
    <t>GŁOŚNIK MOBILNY PHILIPS BT 110</t>
  </si>
  <si>
    <t>ELE-GLO-17-0001, 2017</t>
  </si>
  <si>
    <t>WIEŻA</t>
  </si>
  <si>
    <t>ELE-WIE-17-0132, 2017</t>
  </si>
  <si>
    <t>ZESTAW KOMPUTEROWY</t>
  </si>
  <si>
    <t>KOM-ZES-17-0134, 2017</t>
  </si>
  <si>
    <t>TELEFON PANASONIC KX-TG 1611PD</t>
  </si>
  <si>
    <t>ELE-TEL-17-0064, 2017</t>
  </si>
  <si>
    <t>ELE-TEL-18-0075, 2018</t>
  </si>
  <si>
    <t>WIEŻA MIKRO MS 618 A3 HYUNDAY</t>
  </si>
  <si>
    <t>ELE-WIE-17-0056, 2017</t>
  </si>
  <si>
    <t>ZASILACZ UPS</t>
  </si>
  <si>
    <t>ELE-ZAS-17-0062, 2017</t>
  </si>
  <si>
    <t>RADIOMAGNETOFON OVERMAX</t>
  </si>
  <si>
    <t>ELE-RAD-17-0043, 2017</t>
  </si>
  <si>
    <t>DRUKARKA BROTHER DCP-385C</t>
  </si>
  <si>
    <t>ELE-DRU-18-0031, 2018</t>
  </si>
  <si>
    <t>DVD SAMSUNG</t>
  </si>
  <si>
    <t>ELE-DVD-17-0065, 2017</t>
  </si>
  <si>
    <t>TELEWIZOR THOMSON 32 LED</t>
  </si>
  <si>
    <t>ELE-TEL-17-0093, 2017</t>
  </si>
  <si>
    <t>WIEŻA PHILIPS</t>
  </si>
  <si>
    <t>ELE-WIE-17-0090, 2017</t>
  </si>
  <si>
    <t>MIKROWIEŻA SENCOR SMC 605</t>
  </si>
  <si>
    <t>ELE-WIE-18-0073, 2018</t>
  </si>
  <si>
    <t>DVD SONY</t>
  </si>
  <si>
    <t>ELE-DVD-17-0075, 2017</t>
  </si>
  <si>
    <t>DVD SAMSUNG E 360</t>
  </si>
  <si>
    <t>ELE-DVD-17-0092, 2017</t>
  </si>
  <si>
    <t xml:space="preserve">TELEWIZOR THOMSON </t>
  </si>
  <si>
    <t>ELE-TEL-17-0066, 2017</t>
  </si>
  <si>
    <t>WIEŻA SCHARP XL-E 124</t>
  </si>
  <si>
    <t>ELE-WIE-17-0067, 2017</t>
  </si>
  <si>
    <t>ELE-DVD-18-0025, 2018</t>
  </si>
  <si>
    <t>ELE-DVD-18-0026, 2018</t>
  </si>
  <si>
    <t>ELE-TEL-17-0115, 2017</t>
  </si>
  <si>
    <t>WIEŻA SHARP</t>
  </si>
  <si>
    <t>ELE-WIE-17-0116, 2017</t>
  </si>
  <si>
    <t>DVD PIONIER</t>
  </si>
  <si>
    <t>ELE-DVD-17-0167, 2017</t>
  </si>
  <si>
    <t>ODTWARACZ DVD MANTA 064</t>
  </si>
  <si>
    <t>ELE-DVD-19-0022, 2019</t>
  </si>
  <si>
    <t xml:space="preserve">WIEŻA SCHARP </t>
  </si>
  <si>
    <t>ELE-WIE-17-0169, 2017</t>
  </si>
  <si>
    <t>APARAT FOTOGRAFICZNY NIKON</t>
  </si>
  <si>
    <t>ELE-APA-18-0064, 2018</t>
  </si>
  <si>
    <t>ODTWARZACZ DVD MANTA</t>
  </si>
  <si>
    <t>ELE-DVD-19-0008, 2019</t>
  </si>
  <si>
    <t>KSEROKOPIARKA</t>
  </si>
  <si>
    <t>ELE-KSE-18-0071, 2018</t>
  </si>
  <si>
    <t>ODTWARZACZ CD</t>
  </si>
  <si>
    <t>ELE-ODT-18-0069, 2018</t>
  </si>
  <si>
    <t>RADIOODTWARZACZ</t>
  </si>
  <si>
    <t>ELE-RAD-18-0072, 2018</t>
  </si>
  <si>
    <t>ELE-TEL-17-0170, 2017</t>
  </si>
  <si>
    <t>TELEFON</t>
  </si>
  <si>
    <t>ELE-TEL-18-0065, 2018</t>
  </si>
  <si>
    <t>UPS LEASTER</t>
  </si>
  <si>
    <t>ELE-UPS-19-0074, 2019</t>
  </si>
  <si>
    <t>TELEFON PANASONIC KX-TG1611</t>
  </si>
  <si>
    <t>ELE-TEL-19-0076, 2019</t>
  </si>
  <si>
    <t xml:space="preserve">ROUTER WIFI Z MODEMEM LTE </t>
  </si>
  <si>
    <t>ELE-ROU-20-0026, 2020</t>
  </si>
  <si>
    <t>ELE-ROU-20-0027, 2020</t>
  </si>
  <si>
    <t>ROUTER WIFI Z MODEMEM LTE</t>
  </si>
  <si>
    <t>ELE-ROU-20-0028, 2020</t>
  </si>
  <si>
    <t>ROUTER WIFI  Z MODEMEM LTE</t>
  </si>
  <si>
    <t>ELE-ROU-20-0029, 2020</t>
  </si>
  <si>
    <t>TABLICA INTERAKTYWNA</t>
  </si>
  <si>
    <t>ELE-TAB-18-0018, 2018</t>
  </si>
  <si>
    <t>CANON i-SENSYS MF416dw</t>
  </si>
  <si>
    <t>ELE-DRU-18-0048, 2018</t>
  </si>
  <si>
    <t>LAPTOP U-DELL 15,6" E5520</t>
  </si>
  <si>
    <t>ELE-LAP-16-0007, 2016</t>
  </si>
  <si>
    <t>LAPTOP U-LENOVO T520</t>
  </si>
  <si>
    <t>ELE-LAP-16-0008, 2016</t>
  </si>
  <si>
    <t>LAPTOP DELL</t>
  </si>
  <si>
    <t>ELE-LAP-19-0034, 2019</t>
  </si>
  <si>
    <t>ELE-LAP-19-0035, 2019</t>
  </si>
  <si>
    <t>ELE-LAP-19-0036, 2019</t>
  </si>
  <si>
    <t>ELE-LAP-19-0037, 2019</t>
  </si>
  <si>
    <t>ELE-LAP-19-0038, 2019</t>
  </si>
  <si>
    <t>ELE-LAP-19-0039, 2019</t>
  </si>
  <si>
    <t>PROJEKTOR EPSON EB-W04</t>
  </si>
  <si>
    <t>ELE-PRO-17-0025, 2017</t>
  </si>
  <si>
    <t>ELE-TAB-18-0019, 2018</t>
  </si>
  <si>
    <t>TABLET LENOVO TAB4 8 8' IPS</t>
  </si>
  <si>
    <t>ELE-TAB-18-0079, 2018</t>
  </si>
  <si>
    <t>ELE-TAB-18-0080, 2018</t>
  </si>
  <si>
    <t>ELE-TAB-18-0077, 2018</t>
  </si>
  <si>
    <t>ELE-TAB-18-0078, 2018</t>
  </si>
  <si>
    <t xml:space="preserve">PROJEKTOR BENQ MX505 </t>
  </si>
  <si>
    <t>ELE-PRO-16-0009, 2016</t>
  </si>
  <si>
    <t>TABLICA ESPRIT DT</t>
  </si>
  <si>
    <t>ELE-TAB-18-0033, 2018</t>
  </si>
  <si>
    <t>ELE-PRO-18-0036, 2018</t>
  </si>
  <si>
    <t>ELE-RAB-18-0032, 2018</t>
  </si>
  <si>
    <t>EKRAN PROJEKCYJNY AVTEK WALL</t>
  </si>
  <si>
    <t>ELE-EKR-16-0023, 2016</t>
  </si>
  <si>
    <t>PROJEKTOR BENQ MS506</t>
  </si>
  <si>
    <t>ELE-PRO-16-0022, 2016</t>
  </si>
  <si>
    <t>LAPTOP U-HP 6570B i5/4GB320GB</t>
  </si>
  <si>
    <t>ELE-LAP-18-0005, 2018</t>
  </si>
  <si>
    <t>ELE-LAP-18-0006, 2018</t>
  </si>
  <si>
    <t>ELE-LAP-18-0007, 2018</t>
  </si>
  <si>
    <t>ELE-LAP-18-0008, 2018</t>
  </si>
  <si>
    <t>ELE-LAP-18-0009, 2018</t>
  </si>
  <si>
    <t>ELE-LAP-18-0010, 2018</t>
  </si>
  <si>
    <t>ECCOPC NOTEBOOK 15</t>
  </si>
  <si>
    <t>ELE-NOT-18-0037, 2018</t>
  </si>
  <si>
    <t>ELE-NOT-18-0038, 2018</t>
  </si>
  <si>
    <t>ELE-NOT-18-0039, 2018</t>
  </si>
  <si>
    <t>ELE-NOT-18-0040, 2018</t>
  </si>
  <si>
    <t>ELE-NOT-18-0041, 2018</t>
  </si>
  <si>
    <t>ELE-NOT-18-0042, 2018</t>
  </si>
  <si>
    <t>ELE-NOT-18-0043, 2018</t>
  </si>
  <si>
    <t>ELE-NOT-18-0044, 2018</t>
  </si>
  <si>
    <t>ELE-NOT-18-0045, 2018</t>
  </si>
  <si>
    <t>ELE-NOT-18-0046, 2018</t>
  </si>
  <si>
    <t>ELE-NOT-18-0047, 2018</t>
  </si>
  <si>
    <t>PROJEKTOR BENQ MS527</t>
  </si>
  <si>
    <t>ELE-PRO-17-0003, 2017</t>
  </si>
  <si>
    <t>LAPTOP ACER E5-575 15'6</t>
  </si>
  <si>
    <t>ELE-LAP-18-0093, 2018</t>
  </si>
  <si>
    <t>PROJEKTOR LED WIFI Z2500 ART.</t>
  </si>
  <si>
    <t>ELE-PRO-18-0001, 2018</t>
  </si>
  <si>
    <t>PROJEKTOR BENQ MX507+UCHWYT</t>
  </si>
  <si>
    <t>ELE-PRO-17-0023, 2017</t>
  </si>
  <si>
    <t>ELE-PRO-17-0024, 2017</t>
  </si>
  <si>
    <t>PROJEKTOR EPSON EB-W05</t>
  </si>
  <si>
    <t>ELE-PRO-18-0002, 2018</t>
  </si>
  <si>
    <t xml:space="preserve">PROJEKTOR OPTOMA </t>
  </si>
  <si>
    <t>ELE-PRO-19-0040, 2019</t>
  </si>
  <si>
    <t>KSEROPKOPIARKA RICOH MP 3350</t>
  </si>
  <si>
    <t>ELE-KSE-17-0006, 2017</t>
  </si>
  <si>
    <t>APARAT FOTOGRAFICZNY SONY</t>
  </si>
  <si>
    <t>ELE-APA-17-0225, 2017</t>
  </si>
  <si>
    <t>KAMERA CYFROWA TOSHIBA</t>
  </si>
  <si>
    <t>ELE-KAM-17-0207, 2017</t>
  </si>
  <si>
    <t>MONITOR LED ACER 27"</t>
  </si>
  <si>
    <t>ELE-MON-17-0143, 2017</t>
  </si>
  <si>
    <t>NOTEBOOK TOSCHIBA</t>
  </si>
  <si>
    <t>ELE-NOT-17-0139, 2017</t>
  </si>
  <si>
    <t>PROJEKTOR ACER</t>
  </si>
  <si>
    <t>ELE-PRO-17-0138, 2017</t>
  </si>
  <si>
    <t>CENTALA TELEFONICZNA</t>
  </si>
  <si>
    <t>TCE-CEN-17-0217, 2017</t>
  </si>
  <si>
    <t>DRUKARKA HP LASER DESKJET</t>
  </si>
  <si>
    <t>ELE-DRU-17-0059, 2017</t>
  </si>
  <si>
    <t>MONITOR SAMSUNG 19</t>
  </si>
  <si>
    <t>ELE-MON-17-0063, 2017</t>
  </si>
  <si>
    <t>KOM-KOM-17-0057, 2017</t>
  </si>
  <si>
    <t>ELE-KSE-17-0121, 2017</t>
  </si>
  <si>
    <t>KSEROKOPIARKA RICON MPC 2500</t>
  </si>
  <si>
    <t>ELE-KSE-17-0227, 2017</t>
  </si>
  <si>
    <t>KOM-ZES-17-01213, 2017</t>
  </si>
  <si>
    <t>KEYBOARD</t>
  </si>
  <si>
    <t>ELE-KEJ-17-0094, 2017</t>
  </si>
  <si>
    <t>MIKSER-ODTWARZACZ DVD,CD,MP3</t>
  </si>
  <si>
    <t>ELE-MIK-17-0166, 2017</t>
  </si>
  <si>
    <t>TELEWIZOR SKY MASTER + UCHWYT</t>
  </si>
  <si>
    <t>ELE-TEL-19-0005. 2019</t>
  </si>
  <si>
    <t>MONITORING-SYSTEM</t>
  </si>
  <si>
    <t>MON-MON-17-0218, 2017</t>
  </si>
  <si>
    <t>ZESTAW KOMPUTEROWY ASUS</t>
  </si>
  <si>
    <t>KOM-ZES-18-0066, 2018</t>
  </si>
  <si>
    <t>ELE-KAS-17-0002, 2017</t>
  </si>
  <si>
    <t>TELEWIZOR LG LEG 49"+UCHWYT</t>
  </si>
  <si>
    <t>ELE-TEL-16-0001, 2016</t>
  </si>
  <si>
    <t>TABLET OVERMAX QUALCORE</t>
  </si>
  <si>
    <t>ELE-TAB-19-0041, 2019</t>
  </si>
  <si>
    <t>ELE-TAB-19-0042, 2019</t>
  </si>
  <si>
    <t>ELE-TAB-19-0043, 2019</t>
  </si>
  <si>
    <t>ELE-TAB-19-0044, 2019</t>
  </si>
  <si>
    <t>ELE-TAB-19-0045, 2019</t>
  </si>
  <si>
    <t>ELE-TAB-19-0046, 2019</t>
  </si>
  <si>
    <t>ELE-TAB-19-0047, 2019</t>
  </si>
  <si>
    <t>ELE-TAB-19-0048, 2019</t>
  </si>
  <si>
    <t>ELE-TAB-19-0049, 2019</t>
  </si>
  <si>
    <t>ELE-TAB-19-0050, 2019</t>
  </si>
  <si>
    <t>ELE-TAB-19-0051, 2019</t>
  </si>
  <si>
    <t>ELE-TAB-19-0052, 2019</t>
  </si>
  <si>
    <t>ELE-TAB-19-0053, 2019</t>
  </si>
  <si>
    <t>ELE-TAB-19-0054, 2019</t>
  </si>
  <si>
    <t xml:space="preserve"> </t>
  </si>
  <si>
    <t>ELE-TAB-19-0055, 2019</t>
  </si>
  <si>
    <t>ELE-TAB-19-0056, 2019</t>
  </si>
  <si>
    <t>ELE-TAB-19-0057, 2019</t>
  </si>
  <si>
    <t>ELE-TAB-19-0058, 2019</t>
  </si>
  <si>
    <t>ELE-TAB-19-0059, 2019</t>
  </si>
  <si>
    <t>ELE-TAB-19-0060, 2019</t>
  </si>
  <si>
    <t>ELE-TAB-19-0061, 2019</t>
  </si>
  <si>
    <t>ELE-TAB-19-0062, 2019</t>
  </si>
  <si>
    <t>ELE-TAB-19-0063, 2019</t>
  </si>
  <si>
    <t>ELE-TAB-19-0064, 2019</t>
  </si>
  <si>
    <t>ELE-TAB-19-0065, 2019</t>
  </si>
  <si>
    <t>KOMPUTER DELL V3670 MT I5-8400</t>
  </si>
  <si>
    <t>ELE-KOM-19-0071, 2019</t>
  </si>
  <si>
    <t>LAPTOP DELL 15,6"</t>
  </si>
  <si>
    <t>ELE-LAP-20-0016, 2020</t>
  </si>
  <si>
    <t>ELE-LAP-20-0017, 2020</t>
  </si>
  <si>
    <t>ELE-LAP-20-0018, 2020</t>
  </si>
  <si>
    <t>ELE-LAP-20-0019, 2020</t>
  </si>
  <si>
    <t>ELE-LAP-20-0020, 2020</t>
  </si>
  <si>
    <t>ELE-LAP-20-0021, 2020</t>
  </si>
  <si>
    <t>ELE-LAP-20-0022, 2020</t>
  </si>
  <si>
    <t>ELE-LAP-20-0023, 2020</t>
  </si>
  <si>
    <t>ELE-LAP-20-0024, 2020</t>
  </si>
  <si>
    <t>ELE-LAP-20-0025, 2020</t>
  </si>
  <si>
    <t>I. Ogólne dane o jednostce ZESPÓŁ SZKÓŁ W LUBOMIERZU</t>
  </si>
  <si>
    <t>ZESPÓŁ SZKÓŁ W LUBOMIERZU</t>
  </si>
  <si>
    <t>UL. CHOPINA 9,              59-623 LUBOMIERZ</t>
  </si>
  <si>
    <t>O00188357</t>
  </si>
  <si>
    <t>Dzałalność edukacyjna</t>
  </si>
  <si>
    <t xml:space="preserve">A. Budynki I Budowle </t>
  </si>
  <si>
    <t>UL. CHOPINA 9,                                 59-623 LUBOMIERZ</t>
  </si>
  <si>
    <t>BUDYNEK SZKOŁY (GŁÓWNY)</t>
  </si>
  <si>
    <r>
      <t xml:space="preserve">Budynek szkoły, okres budowy XIXw. Wpisany do rejestru zabytków. W 2010r. Oddano do użytku nową instalację CO. W 2011r. Przebudowano dach na całym budynku. W 2011r.                                                                                                                                                                       Wymieniono 5 okien witarżowych w auli budynku. </t>
    </r>
    <r>
      <rPr>
        <b/>
        <u/>
        <sz val="11"/>
        <color indexed="8"/>
        <rFont val="Calibri"/>
        <family val="2"/>
        <charset val="238"/>
      </rPr>
      <t xml:space="preserve">W 2017.09. wykonano elwacje od strony  wschodniej,południowej i zachodniej na kwotę 350.000,00  dopisano </t>
    </r>
    <r>
      <rPr>
        <b/>
        <u/>
        <sz val="14"/>
        <color indexed="8"/>
        <rFont val="Calibri"/>
        <family val="2"/>
        <charset val="238"/>
      </rPr>
      <t>25.07.2018</t>
    </r>
  </si>
  <si>
    <t>zabudowa użytkowa 2430m2, kubatura 6000m3</t>
  </si>
  <si>
    <t>PLAC KOŚCIELNY 5, 59-623 LUBOMIERZ</t>
  </si>
  <si>
    <t>BUDYNEK GOSPODARCZY</t>
  </si>
  <si>
    <t>powierzchnia użytkowa 250m2, kubatura 1600m2</t>
  </si>
  <si>
    <t>PLAC KOŚCIELNY 5,         59-623 LUBOMIERZ</t>
  </si>
  <si>
    <t>SALA GIMNASTYCZNA</t>
  </si>
  <si>
    <t>ponizej w su</t>
  </si>
  <si>
    <t xml:space="preserve">SALA GIMNASTYCZNA O POW. 270M2, BUDYNEK ZABYTKOWY, PARKIET Z KLEPKI DĘBOWEJ 2012R. W 2013r. Remontowany był dach nad salą gimnastyczną </t>
  </si>
  <si>
    <t>BUDYNEK INTERNATU</t>
  </si>
  <si>
    <r>
      <t xml:space="preserve">Budynek zespolony, Budynek zabytkowy, wpisany do rejestru zabytków . W 2010r. Na części budynku wymieniono pokrycie dachowe, rynny, przebudowano 5 kominów. W 2011r. Wymieniono w dalszej części pokrycie dachowe. Od 2013r. Dokonano remontu dachu nad salą gimastyczną budynki internatu oraz remontu dachów kolejnych skrzydeł budynku.31.12.2014 oddano  nową klatkę schodową p.poż  Obecnie tj.08.07.2015 trwają prace dalszej wymiany pokrycia dachowego budynku internatu. </t>
    </r>
    <r>
      <rPr>
        <b/>
        <sz val="11"/>
        <color indexed="8"/>
        <rFont val="Calibri"/>
        <family val="2"/>
        <charset val="238"/>
      </rPr>
      <t>Remont budynku w pionie WC i remont WC na parterze 2017.11</t>
    </r>
    <r>
      <rPr>
        <b/>
        <sz val="14"/>
        <color indexed="8"/>
        <rFont val="Calibri"/>
        <family val="2"/>
        <charset val="238"/>
      </rPr>
      <t xml:space="preserve"> kwota 176.000,00  DOPISANO 25.07.2018</t>
    </r>
  </si>
  <si>
    <t xml:space="preserve">powierzchnia użytkowa 15000m2, kubatura 45000m3 </t>
  </si>
  <si>
    <t>UL. CHOPINA 9,                    59-623 LUBOMIERZ</t>
  </si>
  <si>
    <t>GARAŻ obudowany</t>
  </si>
  <si>
    <t>powierzchnia użytkowa 110m2, kubatura 550m3</t>
  </si>
  <si>
    <t xml:space="preserve">Kocioł stalowy CO </t>
  </si>
  <si>
    <t xml:space="preserve">Piec co(internat) </t>
  </si>
  <si>
    <t>Rurociągi kanalizacyjne 2/21/210</t>
  </si>
  <si>
    <t xml:space="preserve">Maszyna do mycia powierzchni płaskich(internat) </t>
  </si>
  <si>
    <t>02.2019</t>
  </si>
  <si>
    <t>Wyposażenie niskocenne (pozostałe śr.tr.biblioteka,stoliki uczniowskie z krzesełkami,stojaki pomoce naukowe,biurka komputerowe i krzesełka,biurka biurowe i krzesła obrotowe, meble klasowe i biurowe)</t>
  </si>
  <si>
    <t>Zmywarka do naczyń(obecnie warsztaty technikum)</t>
  </si>
  <si>
    <t>Zmywarka kapturowa 500x500(kuchnia)</t>
  </si>
  <si>
    <t>2 szt. Stół z 3 szufladami ze stali nierdzewnej 160*60*85</t>
  </si>
  <si>
    <t>Stół roboczy z półką 200*70*85</t>
  </si>
  <si>
    <t>Mikser WARING 400MM</t>
  </si>
  <si>
    <t>Szafa chłodnicza</t>
  </si>
  <si>
    <t>Wilk do mięsa</t>
  </si>
  <si>
    <t>Okapy ze stali nierdzewnej</t>
  </si>
  <si>
    <t>Wentylatory do okapów szt.2</t>
  </si>
  <si>
    <t>Stół z basenem do mycia naczyń szt.2 ze stali nierdzewnej</t>
  </si>
  <si>
    <t>Zamrażarka 460 l</t>
  </si>
  <si>
    <t>Stoły ze stali nierdzewnej z półkami i drzwiczkami rozsuwanymi szt.3</t>
  </si>
  <si>
    <t>Patelnia uchylna</t>
  </si>
  <si>
    <t>Zamrażarka skrzyniowa LIEGT 2632</t>
  </si>
  <si>
    <t>Lodówka na próbki żywności</t>
  </si>
  <si>
    <t>Waga magazynowa</t>
  </si>
  <si>
    <t>BEMAR jezdny 1530/600/850</t>
  </si>
  <si>
    <t>Piła stołowa 1500W EINHELL</t>
  </si>
  <si>
    <t>Kosiarka  elektryczna</t>
  </si>
  <si>
    <t>Wiertarka  Udarowa</t>
  </si>
  <si>
    <t xml:space="preserve">Wyposażenie kuchenki na warsztaty szkolne dla uczniów -stoły ze stałi nierdzewnej 4 szt(w budynku internatu) </t>
  </si>
  <si>
    <t>Stoły robocze ze stałi nierdz.1200/700/850; 1200/600/850 2 szt.</t>
  </si>
  <si>
    <t>Podgrzewacze Roll Topdewx owalny,okrągły, prostokątny 3 szt</t>
  </si>
  <si>
    <t>Regał magazynowy aluminiowy-kuchnia</t>
  </si>
  <si>
    <t>Chłodziarka BEKO -kuchnia</t>
  </si>
  <si>
    <t xml:space="preserve">Stół centralny bez pólki </t>
  </si>
  <si>
    <t>zmiękczacz wody-kuchnia</t>
  </si>
  <si>
    <t>Kuchenka gazowa AMICA -warsztaty szkolne</t>
  </si>
  <si>
    <t>35.</t>
  </si>
  <si>
    <t>Szafa Chłodnicza-magazyn żywnościowy</t>
  </si>
  <si>
    <t>36.</t>
  </si>
  <si>
    <t>Pilarka MS 211</t>
  </si>
  <si>
    <t>37.</t>
  </si>
  <si>
    <t>Wkrętarko-wiertarka-internat</t>
  </si>
  <si>
    <t>38.</t>
  </si>
  <si>
    <t>Dmuchawa do liści -szkoła ,internat</t>
  </si>
  <si>
    <t>39.</t>
  </si>
  <si>
    <t xml:space="preserve">Telewizor  </t>
  </si>
  <si>
    <t>2017.12</t>
  </si>
  <si>
    <t>40.</t>
  </si>
  <si>
    <t>Odkurzacz</t>
  </si>
  <si>
    <t>41.</t>
  </si>
  <si>
    <t>Szafy magazynowe</t>
  </si>
  <si>
    <t>42.</t>
  </si>
  <si>
    <t>Stoły ze stali nierdz.z drzwiami rozsuwanymi</t>
  </si>
  <si>
    <t>43.</t>
  </si>
  <si>
    <t>Taboret elektryczny do gotowania 1szt.</t>
  </si>
  <si>
    <t>44.</t>
  </si>
  <si>
    <t>08.2019</t>
  </si>
  <si>
    <t>45.</t>
  </si>
  <si>
    <t>Garnek 72l ze stali nierdz. 1szt.</t>
  </si>
  <si>
    <t>46.</t>
  </si>
  <si>
    <t>Młotowiertarka</t>
  </si>
  <si>
    <t>47.</t>
  </si>
  <si>
    <t>Ręczna pogłębiarka</t>
  </si>
  <si>
    <t>48.</t>
  </si>
  <si>
    <t>Wkrętarka AKU</t>
  </si>
  <si>
    <t>49.</t>
  </si>
  <si>
    <t>Kosiarka MB 650</t>
  </si>
  <si>
    <t>50.</t>
  </si>
  <si>
    <t>Szafy metalowe BHP i na dokumenty(RODO)</t>
  </si>
  <si>
    <t>51.</t>
  </si>
  <si>
    <t>Pralki do prania 2szt</t>
  </si>
  <si>
    <t>52.</t>
  </si>
  <si>
    <t>Podgrzewacz ciepłej wody 21kW</t>
  </si>
  <si>
    <t>53.</t>
  </si>
  <si>
    <t>Spawarka 1szt</t>
  </si>
  <si>
    <t>54.</t>
  </si>
  <si>
    <t>Odkurzacz przemysłowy (kuchnia internatu)</t>
  </si>
  <si>
    <t>55.</t>
  </si>
  <si>
    <t>Kosa spalinowa</t>
  </si>
  <si>
    <t>56.</t>
  </si>
  <si>
    <t xml:space="preserve">Pracownia komputerowa (16 zestawów komputerowych (komputer,monitor,klawiatura, oprogramowanie) </t>
  </si>
  <si>
    <t>OGI -MAJĄTEK POZOSTAŁY</t>
  </si>
  <si>
    <t>57.</t>
  </si>
  <si>
    <t xml:space="preserve">2 szt  komputery (księgowość) </t>
  </si>
  <si>
    <t>01.2020</t>
  </si>
  <si>
    <t>58.</t>
  </si>
  <si>
    <t>Komputer(gab.Pani dyr..)</t>
  </si>
  <si>
    <t>59.</t>
  </si>
  <si>
    <t>Komputer przenośny szt.2 ASUS 15,4</t>
  </si>
  <si>
    <t>60.</t>
  </si>
  <si>
    <t>Projektor multimedialny szt.2</t>
  </si>
  <si>
    <t>61.</t>
  </si>
  <si>
    <t xml:space="preserve">2 zestawy komputerowe </t>
  </si>
  <si>
    <t>62.</t>
  </si>
  <si>
    <t>Agregat prądotwórczy</t>
  </si>
  <si>
    <t>63.</t>
  </si>
  <si>
    <t>Aparat cyfrowy Sony Alpha 290L9 (w zestawie: aparat, obiektyw, pokrowiec, karta pamięci 4GB, akumulator+ładowarka,kabel Usb)</t>
  </si>
  <si>
    <t>64.</t>
  </si>
  <si>
    <t>2 szt. - laptop ASUS K72JR-TY113V 17,3" z oprogramowaniem MS OFFICE 2007 SBE OEM POLISH (w zestawie pokrowiec i mysz)</t>
  </si>
  <si>
    <t>65.</t>
  </si>
  <si>
    <t>Urądzenie wielofunkcyjne HP LaserJet CM131</t>
  </si>
  <si>
    <t>66.</t>
  </si>
  <si>
    <t>Projektor multimedialny OPTOMA EX542i</t>
  </si>
  <si>
    <t>67.</t>
  </si>
  <si>
    <t>Telewizor plazmowy SAMSUNG i zestaw kina domowego SAMSUNG</t>
  </si>
  <si>
    <t>68.</t>
  </si>
  <si>
    <t xml:space="preserve">Laptopy e-dzienniki sztuk 10 </t>
  </si>
  <si>
    <t>69.</t>
  </si>
  <si>
    <t>Komputer E3300</t>
  </si>
  <si>
    <t>70.</t>
  </si>
  <si>
    <t>Rzutnik PJD 5134</t>
  </si>
  <si>
    <t>71.</t>
  </si>
  <si>
    <t>Kserokopiarka</t>
  </si>
  <si>
    <t>72.</t>
  </si>
  <si>
    <t>73.</t>
  </si>
  <si>
    <t>Rzutnik PJD5134 View Sonic</t>
  </si>
  <si>
    <t>74.</t>
  </si>
  <si>
    <t>Projektor View Sonic PJD 5255L</t>
  </si>
  <si>
    <t>75.</t>
  </si>
  <si>
    <t>Kamera czfrowa SONY</t>
  </si>
  <si>
    <t>76.</t>
  </si>
  <si>
    <t>Drukarka kolor Canon Pixma</t>
  </si>
  <si>
    <t>77.</t>
  </si>
  <si>
    <t>Zestawy komputerowe 5 szt sala informatyki II p.</t>
  </si>
  <si>
    <t>78.</t>
  </si>
  <si>
    <t>Laptop ACER</t>
  </si>
  <si>
    <t>79.</t>
  </si>
  <si>
    <t xml:space="preserve">Zestaw komputerowy dla n-la </t>
  </si>
  <si>
    <t>80.</t>
  </si>
  <si>
    <t>Laptopy LENOWO do e-dzienników</t>
  </si>
  <si>
    <t>81.</t>
  </si>
  <si>
    <t>Telewizor MANETA LED 40'</t>
  </si>
  <si>
    <t>82.</t>
  </si>
  <si>
    <t>Gablota w ramie aluminiowej</t>
  </si>
  <si>
    <t>83.</t>
  </si>
  <si>
    <t xml:space="preserve">Laptop LENOWO dla n-la </t>
  </si>
  <si>
    <t>84.</t>
  </si>
  <si>
    <t xml:space="preserve">Pomoce do zajęć wych.fizycznego oszczepy,kule,bloki startowe,,mata do ćwiczeń-puzle  </t>
  </si>
  <si>
    <t>85.</t>
  </si>
  <si>
    <t>Pomoce naukowe do gabinetu fizyki</t>
  </si>
  <si>
    <t>86.</t>
  </si>
  <si>
    <t>Rejstrator do monitoringu wystawy habitów</t>
  </si>
  <si>
    <t>87.</t>
  </si>
  <si>
    <t>Komputer Optimus - kierownik internatu-zakup 2016</t>
  </si>
  <si>
    <t>88.</t>
  </si>
  <si>
    <t>Projektory do klas 3 szt.</t>
  </si>
  <si>
    <t>89.</t>
  </si>
  <si>
    <t>Tablica-układ współrzędnych 2szt</t>
  </si>
  <si>
    <t>90.</t>
  </si>
  <si>
    <t>Wagi laboratoryjne 4szt.</t>
  </si>
  <si>
    <t>91.</t>
  </si>
  <si>
    <t>Zasilacz laboratoryjny Legrant  3A z zabezpieczeniem przeciw przeciążeniowym szt 1</t>
  </si>
  <si>
    <t>92.</t>
  </si>
  <si>
    <t>Termosy ze stali nierdzewnej do transportu obiadów</t>
  </si>
  <si>
    <t>12.2018</t>
  </si>
  <si>
    <t>93.</t>
  </si>
  <si>
    <t xml:space="preserve">Kotleciarka elektryczna </t>
  </si>
  <si>
    <t>94.</t>
  </si>
  <si>
    <t>Szafa magazynowa       2-drzwiowa 400x500</t>
  </si>
  <si>
    <t>95.</t>
  </si>
  <si>
    <t xml:space="preserve">Tablice białe szkolne </t>
  </si>
  <si>
    <t>96.</t>
  </si>
  <si>
    <t>Stoły ze stali nierdzewnej przyścienne(technikum)</t>
  </si>
  <si>
    <t>Laptopy dla nauczycieli 6 szt.</t>
  </si>
  <si>
    <t>Tablica interaktywna</t>
  </si>
  <si>
    <t>Komputer Serwer LENOWO 1szt.</t>
  </si>
  <si>
    <t xml:space="preserve">Komputer cały zestaw </t>
  </si>
  <si>
    <t>Mikroskop z podłączeniem do kumputera dla nauczyciela 2 szt.</t>
  </si>
  <si>
    <t>GPS 2 szt</t>
  </si>
  <si>
    <t>Nawigacja satelitarna 1szt</t>
  </si>
  <si>
    <t>Przenośny komputrer dla nauczyciela wraz z oprogramowaniem EccoPC Notebiik 15 szt 4</t>
  </si>
  <si>
    <t>Tablica interaktywna z systemem mocowania 4 szt</t>
  </si>
  <si>
    <t>Projektory  3 szt.</t>
  </si>
  <si>
    <t>System do zbierania i analizowania odpowiedzi Qclick QRF900 32+1 piloty w 1 zestawie</t>
  </si>
  <si>
    <t xml:space="preserve">Wizualizer Epson Visualiser ELPDC21 Desktop Optical 1 szt   </t>
  </si>
  <si>
    <t>Aparat fotograficzny Kodak PixPro AZ251 1 szt</t>
  </si>
  <si>
    <t>Dygestorium-wyciąg chemiczny szt 2</t>
  </si>
  <si>
    <t>Szafa metalowa(z odciągiem) na odczynniki dla n-la szt 2</t>
  </si>
  <si>
    <t>Pozostałe wyposażenie otrzymane w ramach projektu "Rozkręć swój umysł-rozwijaj swoje kompetencje w gminie Lubomierz"</t>
  </si>
  <si>
    <t xml:space="preserve">Drukarka Kyocera ECOSYS M8124 cidn KX(zakup 31.12.2018) </t>
  </si>
  <si>
    <t>Serwer wirtualny SKP WS3.0</t>
  </si>
  <si>
    <t>01.2019</t>
  </si>
  <si>
    <t>Komputer ADAX 1szt</t>
  </si>
  <si>
    <t>Projektory 2szt.</t>
  </si>
  <si>
    <t>Plac Wolności 1, 59-623 Lubomierz</t>
  </si>
  <si>
    <t>Pl. Wolności 1, 58-536 LUBOMIERZ</t>
  </si>
  <si>
    <t>RATUSZ - BUDYNEK ADMINISTRACYJNY</t>
  </si>
  <si>
    <t>Obiekt zabytkowy wpisany do rejestru zabytków; niepodpiwniczony, 2 kondygnacje nadziemne; Budynek murowany, stropy drewniane + sklepeinia ceglano-kamienne, dach o konstrukcji drewnainej kryty dachówką ceramiczną karpiówką. Na parterze zlokalizowana jest kotłownia na paliwo stałe (istnieje przewód dymowy z kotłowni c.o.). Instalacje: elektr., odgromowa, telefoniczna, wod.-kan.  Stan techniczny: dobry.  Budynek po remoncie</t>
  </si>
  <si>
    <t>powierzchnia zabudwy: 303,80m2;     powierzchnia użytkowa: 341,40m2;        kubatura: 3162 m3</t>
  </si>
  <si>
    <t>Pl. Wolności 2, 3, 4,               58-536 LUBOMIERZ</t>
  </si>
  <si>
    <t>BUDYNKI ADMINISTRACYJNE</t>
  </si>
  <si>
    <t>Obiekt zabytkowy wpisany do rejestru zabytków; niepodpiwniczony, 2 kondygnacje nadziemne; Budynek murowany, stropy na belkach stalowych, klatka schodowa żelbetowa, dach o konstrukcji drewnainej kryty dachówką ceramiczną karpiówką. Kotłownia zlokalizowana jest w Ratuszu. Instalacje: elektr., odgromowa, telefoniczna, wod.-kan., C.O.  Stan techniczny: dobry.  Budynek po remoncie</t>
  </si>
  <si>
    <t xml:space="preserve">powierzchnia zabudwy:                                      135,81 m2;  149,27m2;  114,93m2                powierzchnia użytkowa:                              214,70m2;  244,80m2;  262,60m2                   kubatura:                                                                            888 m3;   1704,94m3;   1430,88m3 </t>
  </si>
  <si>
    <t>Milęcice  nr 43</t>
  </si>
  <si>
    <t>Budynek mieszkalny</t>
  </si>
  <si>
    <t>Budynek wolnostojący,murowany dwukondygnacyjny+poddasze mieszkalne,częściowo podpiwniczony. Na I pietrze swietlica wiejska. fundamenty z kamienia i cegły. stropy drewniane. Dach wielospadowy, konstrukcja drewniana, pokrycie dachu: dachówka ceramiczna, obróbki blacharskie ocynk i PCV. Kominy murowane z cegły pełnej, schody drewniane. instalacje: elektr. wod-kan.</t>
  </si>
  <si>
    <t>kubatura 2477m3, powierzchnia 362 m2  rok budowy p.1945</t>
  </si>
  <si>
    <t>Popielówek nr 17,                   59-623 Lubomierz</t>
  </si>
  <si>
    <t xml:space="preserve">Budynek mieszkalny, wolnostojący, dwukondygnacyjny, częściowo podpiwniczony. Dwa samodzielne lokale mieszkalne. W poziomie parteru świetlica wiejska. Budynek wzniesiony w technologii tradycyjnej. Fundamenty z kamienia, ściany z cegły, stropy drewniane, schody drewniane. Dach drewniany dwuspadowy pokryty dachówką, schody betonowe.  Budynek wyposażony w instalację elektryczną i wod-kan. </t>
  </si>
  <si>
    <t>Maciejowiec nr 6,   59-623 Lubomierz</t>
  </si>
  <si>
    <t>Budynek mieszkalny, wolnostojący, dwukondygnacyjny,podpiwniczony. Trzy samodzielne lokale mieszkalne. W poziomie parteru świetlica wiejska i przynależne pomieszczenia. Fundamenty z kamienia, ściany kamień + cegła, stropy drewniane, schody betonowe. Dach pokryty dachówką karpiówką.  Budynek wyposażony w instalację elektryczną i wod.-kan.</t>
  </si>
  <si>
    <t>Pokrzywnik nr 21,                                  59-623 Lubomierz</t>
  </si>
  <si>
    <t>Bydynek mieszkalny</t>
  </si>
  <si>
    <t>Budynek mieszkalny, wolnostojący, dwukondygnacyjny,podpiwniczony. Trzy samodzielne lokale mieszkalne. W poziomie parteru świetlica wiejska. Fundamenty z kamienia, ściany kamień + cegła, stropy drewniane, schody drewnaine. Dach wielospadowy pokryty dachówką podwójnie w koronę.  Budynek wyposażony w instalację elektryczną i wodną.</t>
  </si>
  <si>
    <t>Janice nr 8</t>
  </si>
  <si>
    <t>Świetlica Wiejska w Janicach</t>
  </si>
  <si>
    <t>Budynek wolnostojący parterowy, od strony wschodniej połączony z budynkei mieszkalnym parterowym. Budyenek w rzucie w kształcie prostokąta (15,7x8,1m). Wejście do budynku wyodrębnione (wysokość budynku 4,65m, wysokość wejścia 2,56m). Budynek wyposażony w dwa kominy (jeden z przewodem dymowym, drugi z przewodem wentylacyjnym). Stropodach betonowy, pokrycie papowe. Ściany z pustaków żelbetowych i cermaicznych Budynek wyposażony w istalacje: wod-kan, telekomunikacyjną, elektryczną, napowietrzną.</t>
  </si>
  <si>
    <t>powierzchnia użytkowa: 105,37 m2                  kubatura: 598,82 m3</t>
  </si>
  <si>
    <t>Oleszna Podgórska nr 67, 59-623 Lubomierz</t>
  </si>
  <si>
    <t xml:space="preserve">Budynek mieszkalny, wolnostojący, dwukondygnacyjny, niepodpiwniczony. Dwa samodzielne lokale mieszkalne. Na I piętrze świetlica wiejska. Budynek wzniesiony w technologii tradycyjnej. Fundamenty z kamienia, ściany kamień + cegła, stropy drewniane, schody betonowe. Dach drewniany, pokryty dachówką karpiówką.  Budynek wyposażony w instalację elektryczną i wod.-kan. </t>
  </si>
  <si>
    <t>Golejów Nr 71,                         59-623 Lubomierz</t>
  </si>
  <si>
    <t xml:space="preserve">Budynek mieszkalny, wolnostojący, dwurodzinny, dwukondygnacyjny, niepodpiwniczony. Na parterze lokal użytkowy i świetlica wiejska. Fundamenty z kamienia, ściany kamień + cegła, stropy drewniane, schody drewnaine i betonowe. Dach pokryty dachówką.  Budynek wyposażony w instalację elektryczną. </t>
  </si>
  <si>
    <t>Radoniów, 59-623 Lubomierz</t>
  </si>
  <si>
    <t>Świetlica wiejska w Radoniowie</t>
  </si>
  <si>
    <t xml:space="preserve">Budynek murowany , pokrycie dachu: dachówka ceram. obróbki blacha tytan-ocynk. komin murowany. Dach z więźbą drewnianą krokwiową, ocieplenie wełna min.Budynek dwukondygnacyjny (parter+poddasze). Strop nad parterem drewniany z izolacją wełny min.Budynek wyposażony w kominek. Instalacje: wodna, kanalizacji sanitarnej, elektryczna, teletechniczna, oświetlenie terenu z odpadami  ulicznymi. </t>
  </si>
  <si>
    <t>poweirzechnia: 160,50m2                                   kubatrura: 610,95m3</t>
  </si>
  <si>
    <t>Gmina Lubomierz</t>
  </si>
  <si>
    <t xml:space="preserve">budowla </t>
  </si>
  <si>
    <t>studnia glębinowa</t>
  </si>
  <si>
    <t>rok budowy 2016</t>
  </si>
  <si>
    <t xml:space="preserve">Wojciechow </t>
  </si>
  <si>
    <t>studnia głębionowa</t>
  </si>
  <si>
    <t xml:space="preserve">biologiczna oczyszczalnia </t>
  </si>
  <si>
    <t>Milęcice</t>
  </si>
  <si>
    <t xml:space="preserve">Remiza strażacka </t>
  </si>
  <si>
    <t>Budynek murowany, pokrycie dachu dachówka</t>
  </si>
  <si>
    <t>rok budowy 2014</t>
  </si>
  <si>
    <t>Pasiecznik nr 92</t>
  </si>
  <si>
    <t>Budynek przedszkolny</t>
  </si>
  <si>
    <t>Budynek wolnostojący - murowany z cegły i kamienia podpiwniczony, jednokondygnacyjny z poddaszem użytkowym. Dach dwuspadowy drewniany, kryty dachówką karpiówką</t>
  </si>
  <si>
    <t>powierzchnia 187m2  rok budowy p.1945</t>
  </si>
  <si>
    <t>Plac Wolności 7</t>
  </si>
  <si>
    <t xml:space="preserve">Byudynek niemieszkalny </t>
  </si>
  <si>
    <t>Budynek o 2 kondygnacjach naziemnych, podpiwniczony. Ściany murowane z cegły pełnej w wykorzystaniem kamienia. Stropy zróżnicowane: masywne kamienne i ceglane. Dach konstrukcji drewnianej wielospadowy, kryty dachówką ceramiczną.</t>
  </si>
  <si>
    <t>powierzchnia 915,23m2  rok budowy p.1946</t>
  </si>
  <si>
    <t>Urządzenie i wyposażenie - środki trwałe</t>
  </si>
  <si>
    <t>Wartość księgowa</t>
  </si>
  <si>
    <t>UgiM Lubomierz</t>
  </si>
  <si>
    <t>sprzęt komputerowy</t>
  </si>
  <si>
    <t>Laptop Lenovo G700</t>
  </si>
  <si>
    <t>Laptop DELL MS OFFISE</t>
  </si>
  <si>
    <t xml:space="preserve">zestaw komputerowy </t>
  </si>
  <si>
    <t>zestawy komputerowe</t>
  </si>
  <si>
    <t xml:space="preserve">czytnik kodów kreskowych (4 szt.) </t>
  </si>
  <si>
    <t>Firewall: Fortinet FortiGate</t>
  </si>
  <si>
    <t>Komputer All-In-One Dell (10 szt.)</t>
  </si>
  <si>
    <t>Komputer przenośny typu Laptop Dell Inspiron 
(4 szt.)</t>
  </si>
  <si>
    <t>Serwer z oprogramowaniem Typ I DELL PowerEdge (2 szt.)</t>
  </si>
  <si>
    <t>Skaner do EBOI:Fujitsu fi-7260</t>
  </si>
  <si>
    <t>System Backupu: QNAP 
TS-853U</t>
  </si>
  <si>
    <t>Tablet Samsung T585 Galaxy (15 szt.)</t>
  </si>
  <si>
    <t>Urządzenie biurowe laserowe Typ I Kyocera ECOSYS (3 szt.)</t>
  </si>
  <si>
    <t>Zasilacz awaryjny UPS 
(3 szt.)</t>
  </si>
  <si>
    <t>Urządzenie wielofunkcyjne MFP ECOSYS M3540 dn</t>
  </si>
  <si>
    <t>3 198,00</t>
  </si>
  <si>
    <t>3 198,01</t>
  </si>
  <si>
    <t>Kopiarka ECOSYS</t>
  </si>
  <si>
    <t>Czytnik e-dowodów (6 szt.)</t>
  </si>
  <si>
    <t>Urządzenie biurowe Kyocera</t>
  </si>
  <si>
    <t>Komputer Dell Vostro</t>
  </si>
  <si>
    <t>Kamery</t>
  </si>
  <si>
    <t>WYKAZ BUDYNKÓW KOMUNALNYCH – ubezpieczenie mienia od ognia i innych zdarzeń losowych</t>
  </si>
  <si>
    <t>SUMA UBEZPIECZENIA</t>
  </si>
  <si>
    <t>WARTOŚĆ</t>
  </si>
  <si>
    <t>RZECZYWISTA</t>
  </si>
  <si>
    <t>Pokrzywnik 21</t>
  </si>
  <si>
    <t>Golejów 71</t>
  </si>
  <si>
    <t>Pasiecznik 11a</t>
  </si>
  <si>
    <t>Popielówek 17</t>
  </si>
  <si>
    <t>Konstrukcja dachu:dwuspadowy stromy, budynek murowany. Jest prowadzona księga budynku. Remont 4 kominów, wymiana rynien, naprawa dachu.</t>
  </si>
  <si>
    <t>ODTWORZENIOWA</t>
  </si>
  <si>
    <t>Budynek po kapitalnym remoncie odbudowa po pożarze</t>
  </si>
  <si>
    <t>Budynek po częściowym kapitalnym remoncie</t>
  </si>
  <si>
    <t>Plac Wolnosci 66a</t>
  </si>
  <si>
    <t>budynek murowany, dachówka karpiowka, dach dwuspadowy, strop betonowy</t>
  </si>
  <si>
    <t>Wacława Kowalskiego 1</t>
  </si>
  <si>
    <t>1880r.</t>
  </si>
  <si>
    <t>Budynek z zaplanowana rewitalizacją</t>
  </si>
  <si>
    <t>Wartośc rzeczywista 1800,00/m</t>
  </si>
  <si>
    <t>Wolności 26                       (kotłownia)</t>
  </si>
  <si>
    <t xml:space="preserve">   Lokale gminne   i w zarządzaniu wspólnot mieszakniowych</t>
  </si>
  <si>
    <t>l.p.</t>
  </si>
  <si>
    <t>ADRES</t>
  </si>
  <si>
    <t>STATUS LOKALU</t>
  </si>
  <si>
    <r>
      <t xml:space="preserve">W </t>
    </r>
    <r>
      <rPr>
        <sz val="11"/>
        <color rgb="FF000000"/>
        <rFont val="Arial"/>
        <family val="2"/>
        <charset val="238"/>
      </rPr>
      <t>we wspólnotach</t>
    </r>
  </si>
  <si>
    <t>metry</t>
  </si>
  <si>
    <t>wartość rzeczywista</t>
  </si>
  <si>
    <r>
      <t xml:space="preserve">G </t>
    </r>
    <r>
      <rPr>
        <sz val="11"/>
        <color rgb="FF000000"/>
        <rFont val="Arial"/>
        <family val="2"/>
        <charset val="238"/>
      </rPr>
      <t>gminne</t>
    </r>
  </si>
  <si>
    <t>Asnyka 1/1</t>
  </si>
  <si>
    <t>komunalne</t>
  </si>
  <si>
    <t>W</t>
  </si>
  <si>
    <t>Asnyka 3/1</t>
  </si>
  <si>
    <t>Asnyka 3/2</t>
  </si>
  <si>
    <t>socjalne</t>
  </si>
  <si>
    <t xml:space="preserve">Asnyka 3/3 </t>
  </si>
  <si>
    <t>Golejów 64/1</t>
  </si>
  <si>
    <t>G</t>
  </si>
  <si>
    <t>Golejów 64/2</t>
  </si>
  <si>
    <t>Golejów 65/4</t>
  </si>
  <si>
    <t>Gryfiogórska 2/1</t>
  </si>
  <si>
    <t>Gryfiogórska 2/3</t>
  </si>
  <si>
    <t>Jeleniogórska 3/1</t>
  </si>
  <si>
    <t>Kargula i Pawlaka 4/1</t>
  </si>
  <si>
    <t>budynek jednorodzinny</t>
  </si>
  <si>
    <t>Kościuszki 1/2</t>
  </si>
  <si>
    <t>Maciejowiec 6/2</t>
  </si>
  <si>
    <t>Majowa 1/1</t>
  </si>
  <si>
    <t>Majowa 2/1</t>
  </si>
  <si>
    <t>Majowa 2/4</t>
  </si>
  <si>
    <t xml:space="preserve">socjalne </t>
  </si>
  <si>
    <t>Majowa 6/4</t>
  </si>
  <si>
    <t>Majowa 11/1</t>
  </si>
  <si>
    <t>Majowa 24/1</t>
  </si>
  <si>
    <t>Majowa 24/2</t>
  </si>
  <si>
    <t>Majowa 24a/1a</t>
  </si>
  <si>
    <t>Majowa 24a/1b</t>
  </si>
  <si>
    <t>Majowa 24a/1c</t>
  </si>
  <si>
    <t>Majowa 24a/1d</t>
  </si>
  <si>
    <t>Majowa 24a/2e</t>
  </si>
  <si>
    <t>Majowa 24a/2f</t>
  </si>
  <si>
    <t>Majowa 24a/2g</t>
  </si>
  <si>
    <t>Majowa 28 a/1</t>
  </si>
  <si>
    <t>Majowa 28b/1</t>
  </si>
  <si>
    <t>Majowa 28b/2</t>
  </si>
  <si>
    <t>Majowa 28c/1</t>
  </si>
  <si>
    <t>Majowa 28c/2</t>
  </si>
  <si>
    <t>Majowa 30a/1</t>
  </si>
  <si>
    <t>Majowa 30a/2</t>
  </si>
  <si>
    <t>Majowa 30b/2</t>
  </si>
  <si>
    <t>Majowa 30c/1</t>
  </si>
  <si>
    <t>Majowa 30c/2</t>
  </si>
  <si>
    <t>Majowa 31b/1</t>
  </si>
  <si>
    <t>Majowa 31b/2</t>
  </si>
  <si>
    <t>Majowa 31c/2</t>
  </si>
  <si>
    <t>Milęcice 43</t>
  </si>
  <si>
    <t>Milęcice 43/1</t>
  </si>
  <si>
    <t>Oleszna Podgórska 21</t>
  </si>
  <si>
    <t>Oleszna Podgórska 64/1</t>
  </si>
  <si>
    <t>Oleszna Podgórska 64/2</t>
  </si>
  <si>
    <t>Oleszna Podgórska 64/3</t>
  </si>
  <si>
    <t>Oleszna Podgórksa 64/4</t>
  </si>
  <si>
    <t>Oleszna Podgórska 64/5</t>
  </si>
  <si>
    <t>Oleszna Podgórska 64/6</t>
  </si>
  <si>
    <t>Oleszna Podgórska 64/7</t>
  </si>
  <si>
    <t>Oleszna Podgórska 64/8</t>
  </si>
  <si>
    <t>Oleszna Podgórska 64/9</t>
  </si>
  <si>
    <t>Oleszna Podgórska 67</t>
  </si>
  <si>
    <t>Pasiecznik 11/1</t>
  </si>
  <si>
    <t>Pasiecznik 11/2</t>
  </si>
  <si>
    <t>Pasiecznik 11/3</t>
  </si>
  <si>
    <t>Pasiecznik 12/3</t>
  </si>
  <si>
    <t>Plac Kościelny 2/1</t>
  </si>
  <si>
    <t>Plac Kościelny 2/4</t>
  </si>
  <si>
    <t>Plac Kościelny 3/1</t>
  </si>
  <si>
    <t>Plac Kościelny 3/2</t>
  </si>
  <si>
    <t>Plac Kościelny 4/5</t>
  </si>
  <si>
    <t>Plac Kościelny 4/1</t>
  </si>
  <si>
    <t>Plac Kościelny 4/2</t>
  </si>
  <si>
    <t>Plac Kościelny 4/3</t>
  </si>
  <si>
    <t>Plac Kościelny 4/4</t>
  </si>
  <si>
    <t>Plac Kościelny 4/6</t>
  </si>
  <si>
    <t>Plac Wolności 8/1</t>
  </si>
  <si>
    <t>Plac Wolności 8/2</t>
  </si>
  <si>
    <t>Plac Wolności 8/3</t>
  </si>
  <si>
    <t>Plac Wolności 8/4</t>
  </si>
  <si>
    <t>Plac Wolności 8/5</t>
  </si>
  <si>
    <t>Plac Wolności 8/6</t>
  </si>
  <si>
    <t>Plac Wolności 10/1</t>
  </si>
  <si>
    <t>Plac Wolności 10/2</t>
  </si>
  <si>
    <t>Plac Wolności 10/2a</t>
  </si>
  <si>
    <t>Plac Wolności 10/3</t>
  </si>
  <si>
    <t>Plac Wolności 10/3a</t>
  </si>
  <si>
    <t>Plac Wolności 11/1</t>
  </si>
  <si>
    <t>Plac Wolności 11/3</t>
  </si>
  <si>
    <t>Plac Wolności 27/1</t>
  </si>
  <si>
    <t>Plac Wolności 27/2</t>
  </si>
  <si>
    <t>Plac Wolności 27/3</t>
  </si>
  <si>
    <t>Plac Wolności 27/4</t>
  </si>
  <si>
    <t>Plac Wolności 28/2</t>
  </si>
  <si>
    <t>Plac Wolności 29/1</t>
  </si>
  <si>
    <t>Plac Wolności 29/2</t>
  </si>
  <si>
    <t>Plac Wolności 33/1</t>
  </si>
  <si>
    <t>Plac Wolności 33/2</t>
  </si>
  <si>
    <t>Plac Wolności 33/2b</t>
  </si>
  <si>
    <t>Plac Wolności 33/3</t>
  </si>
  <si>
    <t>Plac Wolności 33/5</t>
  </si>
  <si>
    <t>Plac Wolności 33a/4</t>
  </si>
  <si>
    <t>Plac Wolności 33a/6</t>
  </si>
  <si>
    <t>Plac Wolności 34/2</t>
  </si>
  <si>
    <t>Plac Wolności 34/5</t>
  </si>
  <si>
    <t>Plac Wolności 34/7</t>
  </si>
  <si>
    <t>Plac Wolności 34/8</t>
  </si>
  <si>
    <t>Plac Wolności 34/13</t>
  </si>
  <si>
    <t>Plac Wolności 40/5</t>
  </si>
  <si>
    <t>Plac Wolności 41/1</t>
  </si>
  <si>
    <t>Plac Wolności 41/2</t>
  </si>
  <si>
    <t>Plac Wolności 41/3</t>
  </si>
  <si>
    <t>Plac Wolności 41/5</t>
  </si>
  <si>
    <t>Plac Wolności 41/6</t>
  </si>
  <si>
    <t>Plac Wolności 41/6a</t>
  </si>
  <si>
    <t>Plac Wolności 41/7</t>
  </si>
  <si>
    <t>Plac Wolności 41/8</t>
  </si>
  <si>
    <t>Plac Wolności 42/1</t>
  </si>
  <si>
    <t>Plac Wolności 42/2</t>
  </si>
  <si>
    <t>Plac Wolności 42/4</t>
  </si>
  <si>
    <t>Plac Wolności 42/5</t>
  </si>
  <si>
    <t>Plac Wolności 43/2</t>
  </si>
  <si>
    <t>Plac Wolności 43/3</t>
  </si>
  <si>
    <t>Plac Wolności 43/6</t>
  </si>
  <si>
    <t>Plac Wolności 46/1</t>
  </si>
  <si>
    <t>Plac Wolności 46/2</t>
  </si>
  <si>
    <t>Plac Wolności 46/3</t>
  </si>
  <si>
    <t>Plac Wolności 56/2</t>
  </si>
  <si>
    <t>Plac Wolności 56/4</t>
  </si>
  <si>
    <t>Plac Wolności 65/1</t>
  </si>
  <si>
    <t>Plac Wolności 65/3</t>
  </si>
  <si>
    <t>Plac Wolności 65/4</t>
  </si>
  <si>
    <t>Plac Wolności 66/3</t>
  </si>
  <si>
    <t>Plac Wolności 67/3</t>
  </si>
  <si>
    <t>Plac Wolności 67/4a</t>
  </si>
  <si>
    <t>Plac Wolności 47-50/2</t>
  </si>
  <si>
    <t>Plac Wolności 47-50/9</t>
  </si>
  <si>
    <t>Plac Wolności 51-52/4</t>
  </si>
  <si>
    <t>Pławna Górna  130/4</t>
  </si>
  <si>
    <t>Pokrzywnik 13/1</t>
  </si>
  <si>
    <t>Pokrzywnik 13/2</t>
  </si>
  <si>
    <t>Pokrzywnik 13/3</t>
  </si>
  <si>
    <t>Pokrzywnik 13/4</t>
  </si>
  <si>
    <t>Pokrzywnik 13/5</t>
  </si>
  <si>
    <t>Pokrzywnik 13/6</t>
  </si>
  <si>
    <t>Pokrzywnik 13/7</t>
  </si>
  <si>
    <t>Pokrzywnik 21/1</t>
  </si>
  <si>
    <t>Pokrzywnik 21/2</t>
  </si>
  <si>
    <t>Pokrzywnik 21/3</t>
  </si>
  <si>
    <t>Pokrzywnik 21/1 a</t>
  </si>
  <si>
    <t>Wacława Kowalskiego 5/1</t>
  </si>
  <si>
    <t>Wacława Kowalskiego 5a</t>
  </si>
  <si>
    <t>Wietora 2/2</t>
  </si>
  <si>
    <t>Wojciechów 32/2</t>
  </si>
  <si>
    <t>I. Ogólne dane o jednostce  URZĄD GMINY i MIASTA w LUBOMIERZU</t>
  </si>
  <si>
    <t xml:space="preserve">MIENIE KOMUNALNE Budynki do ubezpieczenia w 100 %- Gmina Lubomierz </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</si>
</sst>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Times New Roman"/>
      <family val="1"/>
      <charset val="238"/>
    </font>
    <font>
      <sz val="10"/>
      <name val="Times New Roman"/>
      <family val="1"/>
      <charset val="238"/>
    </font>
    <font>
      <vertAlign val="superscript"/>
      <sz val="10"/>
      <name val="Times New Roman"/>
      <family val="1"/>
      <charset val="238"/>
    </font>
    <font>
      <sz val="10"/>
      <name val="Arial"/>
      <family val="2"/>
      <charset val="238"/>
    </font>
    <font>
      <b/>
      <sz val="10"/>
      <name val="Times New Roman"/>
      <family val="1"/>
      <charset val="238"/>
    </font>
    <font>
      <b/>
      <sz val="11"/>
      <name val="Times New Roman"/>
      <family val="1"/>
      <charset val="238"/>
    </font>
    <font>
      <sz val="10"/>
      <name val="Arial"/>
      <family val="2"/>
      <charset val="238"/>
    </font>
    <font>
      <sz val="11"/>
      <name val="Times New Roman"/>
      <family val="1"/>
      <charset val="238"/>
    </font>
    <font>
      <b/>
      <sz val="14"/>
      <name val="Times New Roman"/>
      <family val="1"/>
      <charset val="238"/>
    </font>
    <font>
      <b/>
      <sz val="12"/>
      <name val="Times New Roman"/>
      <family val="1"/>
      <charset val="238"/>
    </font>
    <font>
      <b/>
      <sz val="11"/>
      <name val="Times New Roman"/>
      <family val="1"/>
      <charset val="238"/>
    </font>
    <font>
      <sz val="12"/>
      <name val="Times New Roman"/>
      <family val="1"/>
      <charset val="238"/>
    </font>
    <font>
      <b/>
      <sz val="11"/>
      <color theme="1"/>
      <name val="Calibri"/>
      <family val="2"/>
      <charset val="238"/>
      <scheme val="minor"/>
    </font>
    <font>
      <sz val="11"/>
      <color theme="1"/>
      <name val="Calibri"/>
      <family val="2"/>
      <charset val="238"/>
      <scheme val="minor"/>
    </font>
    <font>
      <sz val="10"/>
      <color theme="1"/>
      <name val="Times New Roman"/>
      <family val="1"/>
      <charset val="238"/>
    </font>
    <font>
      <sz val="10"/>
      <color rgb="FFFF0000"/>
      <name val="Times New Roman"/>
      <family val="1"/>
      <charset val="238"/>
    </font>
    <font>
      <b/>
      <sz val="12"/>
      <color theme="1"/>
      <name val="Times New Roman"/>
      <family val="1"/>
      <charset val="238"/>
    </font>
    <font>
      <sz val="11"/>
      <name val="Calibri"/>
      <family val="2"/>
      <charset val="238"/>
      <scheme val="minor"/>
    </font>
    <font>
      <sz val="12"/>
      <color theme="1"/>
      <name val="Times New Roman"/>
      <family val="1"/>
      <charset val="238"/>
    </font>
    <font>
      <b/>
      <sz val="14"/>
      <color theme="1"/>
      <name val="Calibri"/>
      <family val="2"/>
      <charset val="238"/>
      <scheme val="minor"/>
    </font>
    <font>
      <sz val="11"/>
      <color rgb="FFFF0000"/>
      <name val="Calibri"/>
      <family val="2"/>
      <scheme val="minor"/>
    </font>
    <font>
      <sz val="8"/>
      <name val="Calibri"/>
      <family val="2"/>
      <scheme val="minor"/>
    </font>
    <font>
      <sz val="11"/>
      <name val="Calibri"/>
      <family val="2"/>
      <scheme val="minor"/>
    </font>
    <font>
      <b/>
      <sz val="11"/>
      <name val="Calibri"/>
      <family val="2"/>
      <scheme val="minor"/>
    </font>
    <font>
      <b/>
      <vertAlign val="superscript"/>
      <sz val="11"/>
      <color theme="1"/>
      <name val="Calibri"/>
      <family val="2"/>
      <charset val="238"/>
      <scheme val="minor"/>
    </font>
    <font>
      <b/>
      <sz val="11"/>
      <name val="Calibri"/>
      <family val="2"/>
      <charset val="238"/>
      <scheme val="minor"/>
    </font>
    <font>
      <sz val="8"/>
      <name val="Century Gothic"/>
      <family val="2"/>
      <charset val="238"/>
    </font>
    <font>
      <b/>
      <u/>
      <sz val="11"/>
      <color indexed="8"/>
      <name val="Calibri"/>
      <family val="2"/>
      <charset val="238"/>
    </font>
    <font>
      <b/>
      <u/>
      <sz val="14"/>
      <color indexed="8"/>
      <name val="Calibri"/>
      <family val="2"/>
      <charset val="238"/>
    </font>
    <font>
      <b/>
      <sz val="11"/>
      <color indexed="8"/>
      <name val="Calibri"/>
      <family val="2"/>
      <charset val="238"/>
    </font>
    <font>
      <b/>
      <sz val="14"/>
      <color indexed="8"/>
      <name val="Calibri"/>
      <family val="2"/>
      <charset val="238"/>
    </font>
    <font>
      <b/>
      <u/>
      <sz val="11"/>
      <color theme="1"/>
      <name val="Calibri"/>
      <family val="2"/>
      <charset val="238"/>
      <scheme val="minor"/>
    </font>
    <font>
      <b/>
      <sz val="11"/>
      <color rgb="FF000000"/>
      <name val="Times New Roman"/>
      <family val="1"/>
      <charset val="238"/>
    </font>
    <font>
      <b/>
      <sz val="11"/>
      <color rgb="FF000000"/>
      <name val="Times New Roman1"/>
      <charset val="238"/>
    </font>
    <font>
      <sz val="11"/>
      <color rgb="FF000000"/>
      <name val="Times New Roman"/>
      <family val="1"/>
      <charset val="238"/>
    </font>
    <font>
      <b/>
      <sz val="14"/>
      <color rgb="FF000000"/>
      <name val="Arial"/>
      <family val="2"/>
      <charset val="238"/>
    </font>
    <font>
      <b/>
      <sz val="11"/>
      <color rgb="FF000000"/>
      <name val="Arial"/>
      <family val="2"/>
      <charset val="238"/>
    </font>
    <font>
      <b/>
      <sz val="11"/>
      <color rgb="FF000000"/>
      <name val="Calibri"/>
      <family val="2"/>
      <charset val="238"/>
    </font>
    <font>
      <sz val="11"/>
      <color rgb="FF000000"/>
      <name val="Arial"/>
      <family val="2"/>
      <charset val="238"/>
    </font>
    <font>
      <b/>
      <sz val="11"/>
      <color theme="1"/>
      <name val="Czcionka tekstu podstawowego"/>
      <charset val="238"/>
    </font>
  </fonts>
  <fills count="12">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FF"/>
        <bgColor rgb="FFFFFFFF"/>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79">
    <xf numFmtId="0" fontId="0" fillId="0" borderId="0" xfId="0"/>
    <xf numFmtId="0" fontId="16" fillId="0" borderId="1" xfId="0" applyFont="1" applyBorder="1"/>
    <xf numFmtId="0" fontId="0" fillId="0" borderId="1" xfId="0" applyBorder="1" applyAlignment="1">
      <alignment wrapText="1"/>
    </xf>
    <xf numFmtId="0" fontId="16" fillId="0" borderId="1" xfId="0" applyFont="1" applyBorder="1" applyAlignment="1">
      <alignment wrapText="1"/>
    </xf>
    <xf numFmtId="0" fontId="16" fillId="0" borderId="0" xfId="0" applyFont="1" applyAlignment="1">
      <alignment horizontal="left"/>
    </xf>
    <xf numFmtId="0" fontId="16" fillId="2" borderId="1" xfId="0" applyFont="1" applyFill="1" applyBorder="1"/>
    <xf numFmtId="0" fontId="16" fillId="0" borderId="2" xfId="0" applyFont="1" applyBorder="1"/>
    <xf numFmtId="4" fontId="17" fillId="0" borderId="2" xfId="0" applyNumberFormat="1" applyFont="1" applyBorder="1"/>
    <xf numFmtId="0" fontId="16" fillId="2" borderId="1" xfId="0" applyFont="1" applyFill="1" applyBorder="1" applyAlignment="1">
      <alignment wrapText="1"/>
    </xf>
    <xf numFmtId="0" fontId="0" fillId="0" borderId="1" xfId="0" applyBorder="1"/>
    <xf numFmtId="4" fontId="17" fillId="0" borderId="1" xfId="0" applyNumberFormat="1" applyFont="1" applyBorder="1"/>
    <xf numFmtId="0" fontId="16" fillId="0" borderId="0" xfId="0" applyFont="1"/>
    <xf numFmtId="0" fontId="16" fillId="2" borderId="1" xfId="0" applyFont="1" applyFill="1" applyBorder="1" applyAlignment="1">
      <alignment horizontal="center" wrapText="1"/>
    </xf>
    <xf numFmtId="4" fontId="0" fillId="0" borderId="1" xfId="0" applyNumberFormat="1" applyBorder="1"/>
    <xf numFmtId="4" fontId="16" fillId="3" borderId="1" xfId="0" applyNumberFormat="1" applyFont="1" applyFill="1" applyBorder="1"/>
    <xf numFmtId="0" fontId="0" fillId="3" borderId="1" xfId="0" applyFill="1" applyBorder="1"/>
    <xf numFmtId="4" fontId="16" fillId="2" borderId="1" xfId="0" applyNumberFormat="1" applyFont="1" applyFill="1" applyBorder="1" applyAlignment="1">
      <alignment wrapText="1"/>
    </xf>
    <xf numFmtId="0" fontId="16" fillId="0" borderId="0" xfId="0" applyFont="1" applyAlignment="1">
      <alignment horizontal="left"/>
    </xf>
    <xf numFmtId="0" fontId="16" fillId="0" borderId="0" xfId="0" applyFont="1" applyAlignment="1">
      <alignment horizontal="center"/>
    </xf>
    <xf numFmtId="0" fontId="17" fillId="3" borderId="1" xfId="0" applyFont="1" applyFill="1" applyBorder="1"/>
    <xf numFmtId="0" fontId="17" fillId="3" borderId="1" xfId="0" applyFont="1" applyFill="1" applyBorder="1" applyAlignment="1">
      <alignment wrapText="1"/>
    </xf>
    <xf numFmtId="0" fontId="16" fillId="3" borderId="1" xfId="0" applyFont="1" applyFill="1" applyBorder="1"/>
    <xf numFmtId="0" fontId="16" fillId="0" borderId="0" xfId="0" applyFont="1" applyAlignment="1">
      <alignment horizontal="left"/>
    </xf>
    <xf numFmtId="0" fontId="16" fillId="0" borderId="1" xfId="0" applyFont="1" applyBorder="1" applyAlignment="1">
      <alignment horizontal="left" vertical="top"/>
    </xf>
    <xf numFmtId="0" fontId="16" fillId="0" borderId="1" xfId="0" applyFont="1" applyBorder="1" applyAlignment="1">
      <alignment horizontal="left" vertical="top" wrapText="1"/>
    </xf>
    <xf numFmtId="0"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2" xfId="0" applyFont="1" applyBorder="1" applyAlignment="1">
      <alignment wrapText="1"/>
    </xf>
    <xf numFmtId="0" fontId="17" fillId="0" borderId="1" xfId="0" applyFont="1" applyBorder="1" applyAlignment="1">
      <alignment wrapText="1"/>
    </xf>
    <xf numFmtId="0" fontId="16" fillId="4" borderId="1" xfId="0" applyFont="1" applyFill="1" applyBorder="1"/>
    <xf numFmtId="0" fontId="0" fillId="4" borderId="0" xfId="0" applyFill="1"/>
    <xf numFmtId="0" fontId="16" fillId="4" borderId="1" xfId="0" applyFont="1" applyFill="1" applyBorder="1" applyAlignment="1">
      <alignment horizontal="left" vertical="top" wrapText="1"/>
    </xf>
    <xf numFmtId="0" fontId="16" fillId="4" borderId="3" xfId="0" applyFont="1" applyFill="1" applyBorder="1" applyAlignment="1">
      <alignment horizontal="left" vertical="center" wrapText="1"/>
    </xf>
    <xf numFmtId="4" fontId="16" fillId="4" borderId="1" xfId="0" applyNumberFormat="1" applyFont="1" applyFill="1" applyBorder="1" applyAlignment="1">
      <alignment wrapText="1"/>
    </xf>
    <xf numFmtId="4" fontId="16" fillId="4" borderId="1" xfId="0" applyNumberFormat="1" applyFont="1" applyFill="1" applyBorder="1"/>
    <xf numFmtId="4" fontId="16" fillId="0" borderId="1" xfId="0" applyNumberFormat="1" applyFont="1" applyBorder="1"/>
    <xf numFmtId="0" fontId="0" fillId="0" borderId="1" xfId="0" applyBorder="1" applyAlignment="1">
      <alignment vertical="top" wrapText="1"/>
    </xf>
    <xf numFmtId="0" fontId="16" fillId="2" borderId="2" xfId="0" applyFont="1" applyFill="1" applyBorder="1"/>
    <xf numFmtId="0" fontId="16" fillId="2" borderId="2" xfId="0" applyFont="1" applyFill="1" applyBorder="1" applyAlignment="1">
      <alignment wrapText="1"/>
    </xf>
    <xf numFmtId="0" fontId="16" fillId="4" borderId="0" xfId="0" applyFont="1" applyFill="1" applyBorder="1" applyAlignment="1">
      <alignment horizontal="center" vertical="top" wrapText="1"/>
    </xf>
    <xf numFmtId="0" fontId="0" fillId="0" borderId="0" xfId="0" applyBorder="1"/>
    <xf numFmtId="0" fontId="16" fillId="4" borderId="1" xfId="0" applyFont="1" applyFill="1" applyBorder="1" applyAlignment="1">
      <alignment horizontal="center" vertical="top" wrapText="1"/>
    </xf>
    <xf numFmtId="4" fontId="16" fillId="4" borderId="1" xfId="0" applyNumberFormat="1" applyFont="1" applyFill="1" applyBorder="1" applyAlignment="1">
      <alignment horizontal="center" vertical="top" wrapText="1"/>
    </xf>
    <xf numFmtId="0" fontId="4" fillId="0" borderId="4" xfId="0" applyNumberFormat="1" applyFont="1" applyFill="1" applyBorder="1" applyAlignment="1" applyProtection="1">
      <alignment horizontal="left" vertical="top"/>
    </xf>
    <xf numFmtId="0" fontId="5" fillId="0" borderId="1" xfId="0" applyNumberFormat="1" applyFont="1" applyFill="1" applyBorder="1" applyAlignment="1" applyProtection="1">
      <alignment horizontal="center" vertical="top"/>
    </xf>
    <xf numFmtId="0" fontId="5" fillId="0" borderId="1" xfId="0" applyNumberFormat="1" applyFont="1" applyFill="1" applyBorder="1" applyAlignment="1" applyProtection="1">
      <alignment horizontal="left" vertical="top" wrapText="1"/>
    </xf>
    <xf numFmtId="0" fontId="6" fillId="0" borderId="1" xfId="0" applyNumberFormat="1" applyFont="1" applyFill="1" applyBorder="1" applyAlignment="1" applyProtection="1">
      <alignment horizontal="center" vertical="top"/>
    </xf>
    <xf numFmtId="0" fontId="5" fillId="0" borderId="1" xfId="0" applyNumberFormat="1" applyFont="1" applyFill="1" applyBorder="1" applyAlignment="1" applyProtection="1">
      <alignment horizontal="left" vertical="top"/>
    </xf>
    <xf numFmtId="0" fontId="8" fillId="0" borderId="1" xfId="0" applyNumberFormat="1" applyFont="1" applyFill="1" applyBorder="1" applyAlignment="1" applyProtection="1">
      <alignment horizontal="center" vertical="top"/>
    </xf>
    <xf numFmtId="0" fontId="17" fillId="4" borderId="1" xfId="0" applyFont="1" applyFill="1" applyBorder="1" applyAlignment="1">
      <alignment horizontal="center" vertical="top" wrapText="1"/>
    </xf>
    <xf numFmtId="0" fontId="17" fillId="4" borderId="1" xfId="0" applyFont="1" applyFill="1" applyBorder="1" applyAlignment="1">
      <alignment horizontal="left" vertical="top" wrapText="1"/>
    </xf>
    <xf numFmtId="4" fontId="17" fillId="4" borderId="1" xfId="0" applyNumberFormat="1" applyFont="1" applyFill="1" applyBorder="1" applyAlignment="1">
      <alignment horizontal="center" vertical="top" wrapText="1"/>
    </xf>
    <xf numFmtId="0" fontId="17" fillId="4" borderId="0" xfId="0" applyFont="1" applyFill="1" applyBorder="1" applyAlignment="1">
      <alignment horizontal="center" vertical="top" wrapText="1"/>
    </xf>
    <xf numFmtId="0" fontId="17" fillId="0" borderId="0" xfId="0" applyFont="1" applyBorder="1"/>
    <xf numFmtId="0" fontId="7" fillId="0" borderId="1" xfId="0" applyNumberFormat="1" applyFont="1" applyFill="1" applyBorder="1" applyAlignment="1" applyProtection="1">
      <alignment horizontal="center" vertical="top"/>
    </xf>
    <xf numFmtId="4" fontId="0" fillId="0" borderId="0" xfId="0" applyNumberFormat="1"/>
    <xf numFmtId="4" fontId="5" fillId="0" borderId="1" xfId="0" applyNumberFormat="1" applyFont="1" applyFill="1" applyBorder="1" applyAlignment="1" applyProtection="1">
      <alignment horizontal="center" vertical="top"/>
    </xf>
    <xf numFmtId="0" fontId="9" fillId="0" borderId="0" xfId="0" applyNumberFormat="1" applyFont="1" applyFill="1" applyBorder="1" applyAlignment="1" applyProtection="1">
      <alignment vertical="top"/>
    </xf>
    <xf numFmtId="0" fontId="10" fillId="0" borderId="0" xfId="0" applyNumberFormat="1" applyFont="1" applyFill="1" applyBorder="1" applyAlignment="1" applyProtection="1">
      <alignment vertical="top"/>
    </xf>
    <xf numFmtId="4" fontId="10" fillId="0" borderId="0" xfId="0" applyNumberFormat="1" applyFont="1" applyFill="1" applyBorder="1" applyAlignment="1" applyProtection="1">
      <alignment vertical="top"/>
    </xf>
    <xf numFmtId="0" fontId="9" fillId="0" borderId="1" xfId="0" applyNumberFormat="1" applyFont="1" applyFill="1" applyBorder="1" applyAlignment="1" applyProtection="1">
      <alignment horizontal="left" vertical="top"/>
    </xf>
    <xf numFmtId="4" fontId="9" fillId="0" borderId="1"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horizontal="left" vertical="top" wrapText="1"/>
    </xf>
    <xf numFmtId="0" fontId="11" fillId="0" borderId="1" xfId="0" applyNumberFormat="1" applyFont="1" applyFill="1" applyBorder="1" applyAlignment="1" applyProtection="1">
      <alignment horizontal="left" vertical="top"/>
    </xf>
    <xf numFmtId="0" fontId="11" fillId="0" borderId="1" xfId="0" applyNumberFormat="1" applyFont="1" applyFill="1" applyBorder="1" applyAlignment="1" applyProtection="1">
      <alignment horizontal="left" vertical="top" wrapText="1"/>
    </xf>
    <xf numFmtId="4" fontId="11" fillId="0" borderId="1" xfId="0" applyNumberFormat="1" applyFont="1" applyFill="1" applyBorder="1" applyAlignment="1" applyProtection="1">
      <alignment horizontal="left" vertical="top"/>
    </xf>
    <xf numFmtId="0" fontId="10" fillId="0" borderId="1" xfId="0" applyNumberFormat="1" applyFont="1" applyFill="1" applyBorder="1" applyAlignment="1" applyProtection="1">
      <alignment horizontal="left" vertical="top"/>
    </xf>
    <xf numFmtId="0" fontId="9" fillId="0" borderId="5" xfId="0" applyNumberFormat="1" applyFont="1" applyFill="1" applyBorder="1" applyAlignment="1" applyProtection="1">
      <alignment horizontal="left" vertical="top"/>
    </xf>
    <xf numFmtId="4" fontId="9" fillId="0" borderId="6" xfId="0" applyNumberFormat="1" applyFont="1" applyFill="1" applyBorder="1" applyAlignment="1" applyProtection="1">
      <alignment horizontal="left" vertical="top"/>
    </xf>
    <xf numFmtId="0" fontId="9" fillId="0" borderId="6" xfId="0" applyNumberFormat="1" applyFont="1" applyFill="1" applyBorder="1" applyAlignment="1" applyProtection="1">
      <alignment horizontal="left" vertical="top"/>
    </xf>
    <xf numFmtId="0" fontId="10" fillId="0" borderId="6" xfId="0" applyNumberFormat="1" applyFont="1" applyFill="1" applyBorder="1" applyAlignment="1" applyProtection="1">
      <alignment horizontal="left" vertical="top"/>
    </xf>
    <xf numFmtId="0" fontId="13" fillId="0" borderId="0"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14" fillId="0" borderId="1" xfId="0" applyNumberFormat="1" applyFont="1" applyFill="1" applyBorder="1" applyAlignment="1" applyProtection="1">
      <alignment horizontal="left" vertical="top" wrapText="1"/>
    </xf>
    <xf numFmtId="0" fontId="16" fillId="2" borderId="1" xfId="0" applyFont="1" applyFill="1" applyBorder="1" applyAlignment="1">
      <alignment vertical="top" wrapText="1"/>
    </xf>
    <xf numFmtId="0" fontId="16" fillId="0" borderId="1" xfId="0" applyFont="1" applyBorder="1" applyAlignment="1">
      <alignment horizontal="center" vertical="center"/>
    </xf>
    <xf numFmtId="0" fontId="18" fillId="0" borderId="1" xfId="0" applyFont="1" applyBorder="1" applyAlignment="1">
      <alignment vertical="top" wrapText="1"/>
    </xf>
    <xf numFmtId="0" fontId="18" fillId="0" borderId="1" xfId="0" applyFont="1" applyBorder="1" applyAlignment="1">
      <alignment horizontal="center" vertical="top" wrapText="1"/>
    </xf>
    <xf numFmtId="0" fontId="0" fillId="0" borderId="0" xfId="0"/>
    <xf numFmtId="0" fontId="16" fillId="0" borderId="1" xfId="0" applyFont="1" applyBorder="1"/>
    <xf numFmtId="0" fontId="19" fillId="0" borderId="1" xfId="0" applyNumberFormat="1" applyFont="1" applyFill="1" applyBorder="1" applyAlignment="1" applyProtection="1">
      <alignment horizontal="left" vertical="top"/>
    </xf>
    <xf numFmtId="0" fontId="19" fillId="0" borderId="1" xfId="0" applyNumberFormat="1" applyFont="1" applyFill="1" applyBorder="1" applyAlignment="1" applyProtection="1">
      <alignment horizontal="center" vertical="top"/>
    </xf>
    <xf numFmtId="0" fontId="18" fillId="0" borderId="1" xfId="0" applyNumberFormat="1" applyFont="1" applyFill="1" applyBorder="1" applyAlignment="1" applyProtection="1">
      <alignment horizontal="left" vertical="top"/>
    </xf>
    <xf numFmtId="0" fontId="18" fillId="0" borderId="1" xfId="0" applyNumberFormat="1" applyFont="1" applyFill="1" applyBorder="1" applyAlignment="1" applyProtection="1">
      <alignment horizontal="center" vertical="top"/>
    </xf>
    <xf numFmtId="0" fontId="0" fillId="0" borderId="0" xfId="0" applyAlignment="1">
      <alignment horizontal="center"/>
    </xf>
    <xf numFmtId="0" fontId="16" fillId="0" borderId="7" xfId="0" applyFont="1" applyBorder="1" applyAlignment="1">
      <alignment horizontal="center"/>
    </xf>
    <xf numFmtId="0" fontId="17" fillId="4" borderId="8" xfId="0" applyFont="1" applyFill="1" applyBorder="1" applyAlignment="1">
      <alignment vertical="top" wrapText="1"/>
    </xf>
    <xf numFmtId="4" fontId="18" fillId="0" borderId="0" xfId="0" applyNumberFormat="1" applyFont="1" applyBorder="1" applyAlignment="1">
      <alignment horizontal="right" vertical="top" wrapText="1"/>
    </xf>
    <xf numFmtId="4" fontId="18" fillId="0" borderId="1" xfId="0" applyNumberFormat="1" applyFont="1" applyBorder="1" applyAlignment="1">
      <alignment horizontal="right" vertical="top" wrapText="1"/>
    </xf>
    <xf numFmtId="4" fontId="5" fillId="0" borderId="1" xfId="0" applyNumberFormat="1" applyFont="1" applyFill="1" applyBorder="1" applyAlignment="1" applyProtection="1">
      <alignment horizontal="right" vertical="top"/>
    </xf>
    <xf numFmtId="4" fontId="18" fillId="0" borderId="1" xfId="0" applyNumberFormat="1" applyFont="1" applyFill="1" applyBorder="1" applyAlignment="1" applyProtection="1">
      <alignment horizontal="right" vertical="top"/>
    </xf>
    <xf numFmtId="4" fontId="19" fillId="0" borderId="1" xfId="0" applyNumberFormat="1" applyFont="1" applyFill="1" applyBorder="1" applyAlignment="1" applyProtection="1">
      <alignment horizontal="right" vertical="top"/>
    </xf>
    <xf numFmtId="0" fontId="0" fillId="0" borderId="1" xfId="0" applyBorder="1" applyAlignment="1">
      <alignment vertical="center" wrapText="1"/>
    </xf>
    <xf numFmtId="4" fontId="17" fillId="0" borderId="2" xfId="0" applyNumberFormat="1" applyFont="1" applyBorder="1" applyAlignment="1">
      <alignment vertical="center"/>
    </xf>
    <xf numFmtId="0" fontId="16" fillId="0" borderId="2" xfId="0" applyFont="1" applyBorder="1" applyAlignment="1">
      <alignment horizontal="center" vertical="center"/>
    </xf>
    <xf numFmtId="0" fontId="16" fillId="2" borderId="1" xfId="0" applyFont="1" applyFill="1" applyBorder="1" applyAlignment="1">
      <alignment horizontal="center" vertical="center" wrapText="1"/>
    </xf>
    <xf numFmtId="0" fontId="0" fillId="0" borderId="1" xfId="0" applyBorder="1" applyAlignment="1">
      <alignment horizontal="center" vertical="center"/>
    </xf>
    <xf numFmtId="4" fontId="20" fillId="5" borderId="1" xfId="0" applyNumberFormat="1" applyFont="1" applyFill="1" applyBorder="1" applyAlignment="1">
      <alignment vertical="center"/>
    </xf>
    <xf numFmtId="0" fontId="22" fillId="5" borderId="1" xfId="0" applyFont="1" applyFill="1" applyBorder="1" applyAlignment="1">
      <alignment wrapText="1"/>
    </xf>
    <xf numFmtId="0" fontId="20" fillId="5" borderId="1" xfId="0" applyFont="1" applyFill="1" applyBorder="1"/>
    <xf numFmtId="0" fontId="22" fillId="5" borderId="1" xfId="0" applyFont="1" applyFill="1" applyBorder="1"/>
    <xf numFmtId="0" fontId="22" fillId="5" borderId="0" xfId="0" applyFont="1" applyFill="1"/>
    <xf numFmtId="4" fontId="13" fillId="5" borderId="1" xfId="0" applyNumberFormat="1" applyFont="1" applyFill="1" applyBorder="1" applyAlignment="1">
      <alignment vertical="center"/>
    </xf>
    <xf numFmtId="0" fontId="15" fillId="5" borderId="1" xfId="0" applyFont="1" applyFill="1" applyBorder="1" applyAlignment="1">
      <alignment vertical="center"/>
    </xf>
    <xf numFmtId="0" fontId="15" fillId="5" borderId="0" xfId="0" applyFont="1" applyFill="1" applyAlignment="1">
      <alignment vertical="center"/>
    </xf>
    <xf numFmtId="0" fontId="15" fillId="4" borderId="0" xfId="0" applyFont="1" applyFill="1" applyAlignment="1">
      <alignment vertical="center"/>
    </xf>
    <xf numFmtId="4" fontId="20" fillId="5" borderId="1" xfId="0" applyNumberFormat="1" applyFont="1" applyFill="1" applyBorder="1" applyAlignment="1">
      <alignment horizontal="right" vertical="center" wrapText="1"/>
    </xf>
    <xf numFmtId="0" fontId="22" fillId="5" borderId="1" xfId="0" applyFont="1" applyFill="1" applyBorder="1" applyAlignment="1">
      <alignment horizontal="right" vertical="center" wrapText="1"/>
    </xf>
    <xf numFmtId="0" fontId="22" fillId="5" borderId="0" xfId="0" applyFont="1" applyFill="1" applyAlignment="1">
      <alignment vertical="center"/>
    </xf>
    <xf numFmtId="0" fontId="22" fillId="4" borderId="0" xfId="0" applyFont="1" applyFill="1" applyAlignment="1">
      <alignment vertical="center"/>
    </xf>
    <xf numFmtId="0" fontId="0" fillId="0" borderId="1" xfId="0" applyNumberFormat="1" applyBorder="1" applyAlignment="1">
      <alignment horizontal="center" vertical="center" wrapText="1"/>
    </xf>
    <xf numFmtId="4" fontId="21" fillId="0" borderId="1" xfId="0" applyNumberFormat="1" applyFont="1" applyBorder="1" applyAlignment="1">
      <alignment vertical="center"/>
    </xf>
    <xf numFmtId="0" fontId="16" fillId="4" borderId="5"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top" wrapText="1"/>
    </xf>
    <xf numFmtId="4" fontId="24" fillId="0" borderId="1" xfId="0" applyNumberFormat="1" applyFont="1" applyBorder="1"/>
    <xf numFmtId="0" fontId="24" fillId="0" borderId="0" xfId="0" applyFont="1"/>
    <xf numFmtId="0" fontId="0" fillId="0" borderId="2" xfId="0" applyBorder="1" applyAlignment="1">
      <alignment horizontal="center" vertical="top" wrapText="1"/>
    </xf>
    <xf numFmtId="0" fontId="3" fillId="0" borderId="2" xfId="0" applyFont="1" applyBorder="1" applyAlignment="1">
      <alignment vertical="center" wrapText="1"/>
    </xf>
    <xf numFmtId="0" fontId="3" fillId="0" borderId="2" xfId="0" applyFont="1" applyBorder="1" applyAlignment="1">
      <alignment vertical="top" wrapText="1"/>
    </xf>
    <xf numFmtId="0" fontId="21" fillId="0" borderId="1" xfId="0" applyFont="1" applyBorder="1" applyAlignment="1">
      <alignment vertical="center" wrapText="1"/>
    </xf>
    <xf numFmtId="0" fontId="21" fillId="0" borderId="1" xfId="0" applyFont="1" applyBorder="1" applyAlignment="1">
      <alignment horizontal="center" vertical="top" wrapText="1"/>
    </xf>
    <xf numFmtId="4" fontId="21" fillId="0" borderId="1" xfId="0" applyNumberFormat="1" applyFont="1" applyBorder="1" applyAlignment="1">
      <alignment horizontal="right" vertical="top" wrapText="1"/>
    </xf>
    <xf numFmtId="0" fontId="21" fillId="0" borderId="1" xfId="0" applyFont="1" applyBorder="1" applyAlignment="1">
      <alignment horizontal="center" wrapText="1"/>
    </xf>
    <xf numFmtId="0" fontId="21" fillId="0" borderId="5" xfId="0" applyFont="1" applyBorder="1" applyAlignment="1">
      <alignment vertical="top" wrapText="1"/>
    </xf>
    <xf numFmtId="4" fontId="0" fillId="0" borderId="4" xfId="0" applyNumberFormat="1" applyBorder="1"/>
    <xf numFmtId="0" fontId="16" fillId="0" borderId="0" xfId="0" applyFont="1" applyAlignment="1">
      <alignment horizontal="left"/>
    </xf>
    <xf numFmtId="0" fontId="0" fillId="0" borderId="8" xfId="0" applyBorder="1" applyAlignment="1">
      <alignment horizontal="center" vertical="top" wrapText="1"/>
    </xf>
    <xf numFmtId="0" fontId="16" fillId="0" borderId="0" xfId="0" applyFont="1" applyAlignment="1">
      <alignment horizontal="left"/>
    </xf>
    <xf numFmtId="0" fontId="16" fillId="0" borderId="0" xfId="0" applyFont="1" applyAlignment="1">
      <alignment horizontal="center"/>
    </xf>
    <xf numFmtId="0" fontId="16" fillId="0" borderId="2" xfId="0" applyFont="1" applyBorder="1" applyAlignment="1">
      <alignment horizontal="center" vertical="center" wrapText="1"/>
    </xf>
    <xf numFmtId="0" fontId="0" fillId="0" borderId="1" xfId="0" applyNumberFormat="1" applyBorder="1" applyAlignment="1">
      <alignment wrapText="1"/>
    </xf>
    <xf numFmtId="0" fontId="16" fillId="0" borderId="2" xfId="0" applyFont="1" applyBorder="1" applyAlignment="1">
      <alignment horizontal="left" vertical="top"/>
    </xf>
    <xf numFmtId="0" fontId="16" fillId="0" borderId="1" xfId="0" applyFont="1" applyBorder="1" applyAlignment="1">
      <alignment horizontal="center" vertical="top" wrapText="1"/>
    </xf>
    <xf numFmtId="0" fontId="2" fillId="0" borderId="2" xfId="0" applyFont="1" applyBorder="1" applyAlignment="1">
      <alignment horizontal="left" vertical="top" wrapText="1"/>
    </xf>
    <xf numFmtId="4" fontId="2" fillId="0" borderId="2" xfId="0" applyNumberFormat="1" applyFont="1" applyFill="1" applyBorder="1" applyAlignment="1">
      <alignment horizontal="right" vertical="top"/>
    </xf>
    <xf numFmtId="4" fontId="2" fillId="0" borderId="2" xfId="0" applyNumberFormat="1" applyFont="1" applyBorder="1" applyAlignment="1">
      <alignment horizontal="left" vertical="top"/>
    </xf>
    <xf numFmtId="0" fontId="2" fillId="0" borderId="2" xfId="0" applyFont="1" applyBorder="1" applyAlignment="1">
      <alignment vertical="top" wrapText="1"/>
    </xf>
    <xf numFmtId="0" fontId="16" fillId="2" borderId="1" xfId="0" applyFont="1" applyFill="1" applyBorder="1" applyAlignment="1">
      <alignment vertical="center" wrapText="1"/>
    </xf>
    <xf numFmtId="0" fontId="2" fillId="3" borderId="1" xfId="0" applyFont="1" applyFill="1" applyBorder="1"/>
    <xf numFmtId="0" fontId="2" fillId="3" borderId="1" xfId="0" applyFont="1" applyFill="1" applyBorder="1" applyAlignment="1">
      <alignment wrapText="1"/>
    </xf>
    <xf numFmtId="0" fontId="26" fillId="0" borderId="1" xfId="0" applyFont="1" applyBorder="1"/>
    <xf numFmtId="0" fontId="27" fillId="0" borderId="2" xfId="0" applyFont="1" applyBorder="1" applyAlignment="1">
      <alignment vertical="top" wrapText="1"/>
    </xf>
    <xf numFmtId="0" fontId="26" fillId="0" borderId="1" xfId="0" applyFont="1" applyBorder="1" applyAlignment="1">
      <alignment wrapText="1"/>
    </xf>
    <xf numFmtId="4" fontId="26" fillId="0" borderId="1" xfId="0" applyNumberFormat="1" applyFont="1" applyBorder="1"/>
    <xf numFmtId="0" fontId="24" fillId="0" borderId="1" xfId="0" applyFont="1" applyBorder="1"/>
    <xf numFmtId="0" fontId="16" fillId="0" borderId="8" xfId="0" applyFont="1" applyBorder="1" applyAlignment="1">
      <alignment vertical="top" wrapText="1"/>
    </xf>
    <xf numFmtId="0" fontId="16" fillId="0" borderId="3" xfId="0" applyFont="1" applyBorder="1" applyAlignment="1">
      <alignment vertical="top" wrapText="1"/>
    </xf>
    <xf numFmtId="0" fontId="26" fillId="0" borderId="0" xfId="0" applyFont="1" applyBorder="1"/>
    <xf numFmtId="0" fontId="27" fillId="0" borderId="0" xfId="0" applyFont="1" applyBorder="1" applyAlignment="1">
      <alignment horizontal="left" vertical="top" wrapText="1"/>
    </xf>
    <xf numFmtId="0" fontId="26" fillId="0" borderId="0" xfId="0" applyFont="1" applyBorder="1" applyAlignment="1">
      <alignment wrapText="1"/>
    </xf>
    <xf numFmtId="4" fontId="26" fillId="0" borderId="0" xfId="0" applyNumberFormat="1" applyFont="1" applyBorder="1"/>
    <xf numFmtId="0" fontId="16" fillId="0" borderId="9" xfId="0" applyFont="1" applyBorder="1" applyAlignment="1">
      <alignment horizontal="center" vertical="top" wrapText="1"/>
    </xf>
    <xf numFmtId="0" fontId="0" fillId="0" borderId="4" xfId="0" applyBorder="1" applyAlignment="1">
      <alignment wrapText="1"/>
    </xf>
    <xf numFmtId="0" fontId="16" fillId="2" borderId="1"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xf>
    <xf numFmtId="4" fontId="2" fillId="0" borderId="2" xfId="0" applyNumberFormat="1" applyFont="1" applyBorder="1" applyAlignment="1">
      <alignment horizontal="center" vertical="center"/>
    </xf>
    <xf numFmtId="0" fontId="2" fillId="0" borderId="2" xfId="0" applyFont="1" applyBorder="1" applyAlignment="1">
      <alignment wrapText="1"/>
    </xf>
    <xf numFmtId="2" fontId="16" fillId="2" borderId="1" xfId="0" applyNumberFormat="1" applyFont="1" applyFill="1" applyBorder="1" applyAlignment="1">
      <alignment horizontal="center" vertical="center" wrapText="1"/>
    </xf>
    <xf numFmtId="4" fontId="2" fillId="0" borderId="2" xfId="0" applyNumberFormat="1" applyFont="1"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xf>
    <xf numFmtId="0" fontId="0" fillId="0" borderId="5" xfId="0" applyBorder="1" applyAlignment="1">
      <alignment vertical="center" wrapText="1"/>
    </xf>
    <xf numFmtId="0" fontId="2" fillId="0" borderId="4" xfId="0" applyFont="1" applyBorder="1" applyAlignment="1">
      <alignmen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wrapText="1"/>
    </xf>
    <xf numFmtId="4" fontId="2" fillId="4" borderId="1" xfId="0" applyNumberFormat="1" applyFont="1" applyFill="1" applyBorder="1" applyAlignment="1">
      <alignment vertical="center" wrapText="1"/>
    </xf>
    <xf numFmtId="4" fontId="16" fillId="4"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4" fontId="21" fillId="0" borderId="1" xfId="0" applyNumberFormat="1" applyFont="1" applyBorder="1" applyAlignment="1">
      <alignment horizontal="right" vertical="center"/>
    </xf>
    <xf numFmtId="0" fontId="16" fillId="4" borderId="8" xfId="0" applyFont="1" applyFill="1" applyBorder="1" applyAlignment="1">
      <alignment vertical="top" wrapText="1"/>
    </xf>
    <xf numFmtId="0" fontId="29" fillId="4" borderId="8" xfId="0" applyFont="1" applyFill="1" applyBorder="1" applyAlignment="1">
      <alignment vertical="top" wrapText="1"/>
    </xf>
    <xf numFmtId="0" fontId="21" fillId="0" borderId="5" xfId="0" applyFont="1" applyBorder="1" applyAlignment="1">
      <alignment wrapText="1"/>
    </xf>
    <xf numFmtId="4" fontId="29" fillId="0" borderId="4" xfId="0" applyNumberFormat="1" applyFont="1" applyBorder="1"/>
    <xf numFmtId="0" fontId="29" fillId="0" borderId="0" xfId="0" applyFont="1"/>
    <xf numFmtId="0" fontId="0" fillId="0" borderId="8" xfId="0" applyBorder="1" applyAlignment="1">
      <alignment vertical="top" wrapText="1"/>
    </xf>
    <xf numFmtId="4" fontId="5" fillId="0" borderId="1" xfId="0" applyNumberFormat="1" applyFont="1" applyBorder="1" applyAlignment="1">
      <alignment horizontal="right" vertical="top" wrapText="1"/>
    </xf>
    <xf numFmtId="0" fontId="2" fillId="4" borderId="8" xfId="0" applyFont="1" applyFill="1" applyBorder="1" applyAlignment="1">
      <alignment vertical="top" wrapText="1"/>
    </xf>
    <xf numFmtId="0" fontId="18" fillId="0" borderId="0" xfId="0" applyFont="1" applyAlignment="1">
      <alignment horizontal="center" vertical="top"/>
    </xf>
    <xf numFmtId="4" fontId="0" fillId="0" borderId="1" xfId="0" applyNumberFormat="1" applyBorder="1" applyAlignment="1">
      <alignment vertical="top"/>
    </xf>
    <xf numFmtId="4" fontId="0" fillId="0" borderId="0" xfId="0" applyNumberFormat="1" applyAlignment="1">
      <alignment vertical="top"/>
    </xf>
    <xf numFmtId="0" fontId="0" fillId="0" borderId="0" xfId="0" applyAlignment="1">
      <alignment vertical="top"/>
    </xf>
    <xf numFmtId="0" fontId="18" fillId="0" borderId="1" xfId="0" applyFont="1" applyBorder="1" applyAlignment="1">
      <alignment horizontal="center" vertical="top"/>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4" fontId="18" fillId="0" borderId="1" xfId="0" applyNumberFormat="1" applyFont="1" applyBorder="1" applyAlignment="1">
      <alignment horizontal="right" vertical="center" wrapText="1"/>
    </xf>
    <xf numFmtId="0" fontId="18" fillId="0" borderId="2" xfId="0" applyFont="1" applyBorder="1" applyAlignment="1">
      <alignment vertical="top" wrapText="1"/>
    </xf>
    <xf numFmtId="0" fontId="18" fillId="0" borderId="8" xfId="0" applyFont="1" applyBorder="1" applyAlignment="1">
      <alignment horizontal="center" vertical="center" wrapText="1"/>
    </xf>
    <xf numFmtId="4" fontId="18" fillId="0" borderId="8" xfId="0" applyNumberFormat="1" applyFont="1" applyFill="1" applyBorder="1" applyAlignment="1">
      <alignment horizontal="right" vertical="center" wrapText="1"/>
    </xf>
    <xf numFmtId="0" fontId="2" fillId="4" borderId="2" xfId="0" applyFont="1" applyFill="1" applyBorder="1" applyAlignment="1">
      <alignment vertical="top" wrapText="1"/>
    </xf>
    <xf numFmtId="0" fontId="18" fillId="0" borderId="4" xfId="0" applyFont="1" applyBorder="1" applyAlignment="1">
      <alignment vertical="top" wrapText="1"/>
    </xf>
    <xf numFmtId="4" fontId="18" fillId="0" borderId="1" xfId="0" applyNumberFormat="1" applyFont="1" applyFill="1" applyBorder="1" applyAlignment="1">
      <alignment horizontal="right" vertical="center" wrapText="1"/>
    </xf>
    <xf numFmtId="0" fontId="2" fillId="4" borderId="8" xfId="0" applyFont="1" applyFill="1" applyBorder="1" applyAlignment="1">
      <alignment horizontal="center" vertical="top" wrapText="1"/>
    </xf>
    <xf numFmtId="0" fontId="0" fillId="0" borderId="4" xfId="0" applyBorder="1" applyAlignment="1">
      <alignment vertical="center"/>
    </xf>
    <xf numFmtId="0" fontId="18" fillId="0" borderId="6" xfId="0" applyFont="1" applyBorder="1" applyAlignment="1">
      <alignment vertical="top" wrapText="1"/>
    </xf>
    <xf numFmtId="0" fontId="2" fillId="4" borderId="3" xfId="0" applyFont="1" applyFill="1" applyBorder="1" applyAlignment="1">
      <alignment horizontal="center" vertical="top" wrapText="1"/>
    </xf>
    <xf numFmtId="0" fontId="16" fillId="2" borderId="2" xfId="0" applyFont="1" applyFill="1" applyBorder="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wrapText="1"/>
    </xf>
    <xf numFmtId="0" fontId="2" fillId="4" borderId="1" xfId="0" applyFont="1" applyFill="1" applyBorder="1" applyAlignment="1">
      <alignment horizontal="center" vertical="top" wrapText="1"/>
    </xf>
    <xf numFmtId="0" fontId="2" fillId="0" borderId="0" xfId="0" applyFont="1" applyBorder="1"/>
    <xf numFmtId="0" fontId="2" fillId="4" borderId="1" xfId="0" applyFont="1" applyFill="1" applyBorder="1" applyAlignment="1">
      <alignment horizontal="left" vertical="top" wrapText="1"/>
    </xf>
    <xf numFmtId="4" fontId="2" fillId="4" borderId="1" xfId="0" applyNumberFormat="1" applyFont="1" applyFill="1" applyBorder="1" applyAlignment="1">
      <alignment horizontal="center" vertical="top" wrapText="1"/>
    </xf>
    <xf numFmtId="0" fontId="2" fillId="4" borderId="0" xfId="0" applyFont="1" applyFill="1" applyBorder="1" applyAlignment="1">
      <alignment horizontal="center" vertical="top" wrapText="1"/>
    </xf>
    <xf numFmtId="0" fontId="5" fillId="0" borderId="1" xfId="0" applyFont="1" applyBorder="1" applyAlignment="1">
      <alignment vertical="top" wrapText="1"/>
    </xf>
    <xf numFmtId="0" fontId="0" fillId="0" borderId="1" xfId="0" applyBorder="1" applyAlignment="1">
      <alignment horizontal="center"/>
    </xf>
    <xf numFmtId="0" fontId="30" fillId="0" borderId="1" xfId="0" applyNumberFormat="1" applyFont="1" applyFill="1" applyBorder="1" applyAlignment="1" applyProtection="1">
      <alignment horizontal="center" vertical="top"/>
    </xf>
    <xf numFmtId="0" fontId="16" fillId="0" borderId="1" xfId="0" applyFont="1" applyBorder="1" applyAlignment="1">
      <alignment horizontal="right"/>
    </xf>
    <xf numFmtId="0" fontId="16" fillId="0" borderId="2" xfId="0" applyFont="1" applyBorder="1" applyAlignment="1">
      <alignment horizontal="right"/>
    </xf>
    <xf numFmtId="4" fontId="21" fillId="6" borderId="2" xfId="0" applyNumberFormat="1" applyFont="1" applyFill="1" applyBorder="1"/>
    <xf numFmtId="4" fontId="2" fillId="0" borderId="2" xfId="0" applyNumberFormat="1" applyFont="1" applyBorder="1"/>
    <xf numFmtId="4" fontId="2" fillId="6" borderId="2" xfId="0" applyNumberFormat="1" applyFont="1" applyFill="1" applyBorder="1"/>
    <xf numFmtId="4" fontId="2" fillId="3" borderId="1" xfId="0" applyNumberFormat="1" applyFont="1" applyFill="1" applyBorder="1"/>
    <xf numFmtId="0" fontId="0" fillId="0" borderId="1" xfId="0" applyBorder="1" applyAlignment="1">
      <alignment horizontal="right"/>
    </xf>
    <xf numFmtId="4" fontId="16" fillId="0" borderId="1" xfId="0" applyNumberFormat="1" applyFont="1" applyBorder="1" applyAlignment="1"/>
    <xf numFmtId="4" fontId="0" fillId="0" borderId="1" xfId="0" applyNumberFormat="1" applyBorder="1" applyAlignment="1">
      <alignment horizontal="right"/>
    </xf>
    <xf numFmtId="0" fontId="21" fillId="4" borderId="1" xfId="0" applyFont="1" applyFill="1" applyBorder="1" applyAlignment="1">
      <alignment horizontal="left" vertical="center" wrapText="1"/>
    </xf>
    <xf numFmtId="0" fontId="29" fillId="4" borderId="1" xfId="0" applyFont="1" applyFill="1" applyBorder="1"/>
    <xf numFmtId="4" fontId="29" fillId="4" borderId="1" xfId="0" applyNumberFormat="1" applyFont="1" applyFill="1" applyBorder="1" applyAlignment="1">
      <alignment wrapText="1"/>
    </xf>
    <xf numFmtId="0" fontId="21" fillId="4" borderId="0" xfId="0" applyFont="1" applyFill="1"/>
    <xf numFmtId="0" fontId="29" fillId="4" borderId="1" xfId="0" applyFont="1" applyFill="1" applyBorder="1" applyAlignment="1">
      <alignment horizontal="right"/>
    </xf>
    <xf numFmtId="0" fontId="16" fillId="4" borderId="2" xfId="0" applyFont="1" applyFill="1" applyBorder="1" applyAlignment="1">
      <alignment vertical="center" wrapText="1"/>
    </xf>
    <xf numFmtId="0" fontId="2" fillId="4" borderId="1" xfId="0" applyFont="1" applyFill="1" applyBorder="1" applyAlignment="1">
      <alignment horizontal="left" vertical="center" wrapText="1"/>
    </xf>
    <xf numFmtId="0" fontId="16" fillId="4" borderId="8" xfId="0" applyFont="1" applyFill="1" applyBorder="1" applyAlignment="1">
      <alignment vertical="center" wrapText="1"/>
    </xf>
    <xf numFmtId="0" fontId="16" fillId="4" borderId="1" xfId="0" applyFont="1" applyFill="1" applyBorder="1" applyAlignment="1">
      <alignment horizontal="right"/>
    </xf>
    <xf numFmtId="0" fontId="16" fillId="4" borderId="2" xfId="0" applyFont="1" applyFill="1" applyBorder="1" applyAlignment="1">
      <alignment vertical="top" wrapText="1"/>
    </xf>
    <xf numFmtId="0" fontId="0" fillId="4" borderId="1" xfId="0" applyFill="1" applyBorder="1" applyAlignment="1">
      <alignment wrapText="1"/>
    </xf>
    <xf numFmtId="0" fontId="16" fillId="4" borderId="1" xfId="0" applyFont="1" applyFill="1" applyBorder="1" applyAlignment="1"/>
    <xf numFmtId="0" fontId="16" fillId="4" borderId="3" xfId="0" applyFont="1" applyFill="1" applyBorder="1" applyAlignment="1">
      <alignment vertical="top" wrapText="1"/>
    </xf>
    <xf numFmtId="0" fontId="0" fillId="4" borderId="3" xfId="0" applyFill="1" applyBorder="1" applyAlignment="1">
      <alignment horizontal="left" wrapText="1"/>
    </xf>
    <xf numFmtId="0" fontId="0" fillId="0" borderId="8" xfId="0" applyBorder="1" applyAlignment="1"/>
    <xf numFmtId="0" fontId="16" fillId="4" borderId="1" xfId="0" applyFont="1" applyFill="1" applyBorder="1" applyAlignment="1">
      <alignment horizontal="right" vertical="top" wrapText="1"/>
    </xf>
    <xf numFmtId="4" fontId="0" fillId="4" borderId="1" xfId="0" applyNumberFormat="1" applyFill="1" applyBorder="1" applyAlignment="1">
      <alignment wrapText="1"/>
    </xf>
    <xf numFmtId="0" fontId="0" fillId="4" borderId="3" xfId="0" applyFill="1" applyBorder="1" applyAlignment="1">
      <alignment horizontal="center" wrapText="1"/>
    </xf>
    <xf numFmtId="4" fontId="0" fillId="4" borderId="0" xfId="0" applyNumberFormat="1" applyFill="1"/>
    <xf numFmtId="0" fontId="0" fillId="0" borderId="2" xfId="0" applyBorder="1" applyAlignment="1"/>
    <xf numFmtId="0" fontId="35" fillId="0" borderId="1" xfId="0" applyFont="1" applyBorder="1" applyAlignment="1">
      <alignment wrapText="1"/>
    </xf>
    <xf numFmtId="4" fontId="16" fillId="4" borderId="3" xfId="0" applyNumberFormat="1" applyFont="1" applyFill="1" applyBorder="1" applyAlignment="1">
      <alignment horizontal="right" wrapText="1"/>
    </xf>
    <xf numFmtId="0" fontId="0" fillId="4" borderId="1" xfId="0" applyFill="1" applyBorder="1" applyAlignment="1">
      <alignment horizontal="left" vertical="top" wrapText="1"/>
    </xf>
    <xf numFmtId="0" fontId="16" fillId="4" borderId="4" xfId="0" applyFont="1" applyFill="1" applyBorder="1"/>
    <xf numFmtId="0" fontId="0" fillId="0" borderId="3" xfId="0" applyBorder="1" applyAlignment="1"/>
    <xf numFmtId="0" fontId="0" fillId="3" borderId="5" xfId="0" applyFill="1" applyBorder="1"/>
    <xf numFmtId="0" fontId="16" fillId="3" borderId="1" xfId="0" applyFont="1" applyFill="1" applyBorder="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0" fontId="16" fillId="3" borderId="4" xfId="0" applyFont="1" applyFill="1" applyBorder="1" applyAlignment="1">
      <alignment horizontal="center"/>
    </xf>
    <xf numFmtId="0" fontId="16" fillId="0" borderId="0" xfId="0" applyFont="1" applyAlignment="1">
      <alignment horizontal="left"/>
    </xf>
    <xf numFmtId="0" fontId="16" fillId="0" borderId="0" xfId="0" applyFont="1" applyAlignment="1">
      <alignment horizontal="center"/>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2" borderId="5" xfId="0" applyFont="1" applyFill="1" applyBorder="1" applyAlignment="1">
      <alignment horizontal="center"/>
    </xf>
    <xf numFmtId="0" fontId="16" fillId="2" borderId="4" xfId="0" applyFont="1" applyFill="1" applyBorder="1" applyAlignment="1">
      <alignment horizontal="center"/>
    </xf>
    <xf numFmtId="0" fontId="16" fillId="0" borderId="2" xfId="0" applyFont="1" applyBorder="1" applyAlignment="1">
      <alignment horizontal="center" vertical="top" wrapText="1"/>
    </xf>
    <xf numFmtId="0" fontId="16" fillId="0" borderId="8" xfId="0" applyFont="1" applyBorder="1" applyAlignment="1">
      <alignment horizontal="center" vertical="top" wrapText="1"/>
    </xf>
    <xf numFmtId="0" fontId="16" fillId="0" borderId="3" xfId="0" applyFont="1" applyBorder="1" applyAlignment="1">
      <alignment horizontal="center" vertical="top" wrapText="1"/>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4" xfId="0" applyFont="1" applyFill="1" applyBorder="1" applyAlignment="1">
      <alignment horizontal="center" vertical="center"/>
    </xf>
    <xf numFmtId="0" fontId="16" fillId="4" borderId="2" xfId="0" applyFont="1" applyFill="1" applyBorder="1" applyAlignment="1">
      <alignment horizontal="center" vertical="top" wrapText="1"/>
    </xf>
    <xf numFmtId="0" fontId="16" fillId="4" borderId="8" xfId="0" applyFont="1" applyFill="1" applyBorder="1" applyAlignment="1">
      <alignment horizontal="center" vertical="top" wrapText="1"/>
    </xf>
    <xf numFmtId="0" fontId="13" fillId="5" borderId="1" xfId="0" applyFont="1" applyFill="1" applyBorder="1" applyAlignment="1">
      <alignment horizontal="center" vertical="center"/>
    </xf>
    <xf numFmtId="0" fontId="20" fillId="5" borderId="5" xfId="0" applyFont="1" applyFill="1" applyBorder="1" applyAlignment="1">
      <alignment horizontal="center" vertical="center" wrapText="1"/>
    </xf>
    <xf numFmtId="0" fontId="22" fillId="5" borderId="6" xfId="0" applyFont="1" applyFill="1" applyBorder="1" applyAlignment="1">
      <alignment vertical="center" wrapText="1"/>
    </xf>
    <xf numFmtId="0" fontId="22" fillId="5" borderId="4" xfId="0" applyFont="1" applyFill="1" applyBorder="1" applyAlignment="1">
      <alignment vertical="center" wrapText="1"/>
    </xf>
    <xf numFmtId="0" fontId="23" fillId="0" borderId="0" xfId="0" applyFont="1" applyAlignment="1">
      <alignment horizontal="left"/>
    </xf>
    <xf numFmtId="0" fontId="0" fillId="0" borderId="2" xfId="0"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center" vertical="top" wrapText="1"/>
    </xf>
    <xf numFmtId="0" fontId="16" fillId="4" borderId="3" xfId="0" applyFont="1" applyFill="1" applyBorder="1" applyAlignment="1">
      <alignment horizontal="center" vertical="top"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xf numFmtId="0" fontId="1" fillId="0" borderId="2" xfId="0" applyFont="1" applyBorder="1" applyAlignment="1">
      <alignment horizontal="center" wrapText="1"/>
    </xf>
    <xf numFmtId="4" fontId="1" fillId="0" borderId="1" xfId="0" applyNumberFormat="1" applyFont="1" applyBorder="1"/>
    <xf numFmtId="0" fontId="1" fillId="0" borderId="1" xfId="0" applyFont="1" applyBorder="1" applyAlignment="1">
      <alignment horizontal="center" vertical="center" wrapText="1"/>
    </xf>
    <xf numFmtId="0" fontId="16" fillId="0" borderId="5" xfId="0" applyFont="1" applyBorder="1" applyAlignment="1">
      <alignment horizontal="center" vertical="center"/>
    </xf>
    <xf numFmtId="4" fontId="1" fillId="0" borderId="1" xfId="0" applyNumberFormat="1" applyFont="1" applyBorder="1" applyAlignment="1">
      <alignment horizontal="right"/>
    </xf>
    <xf numFmtId="4" fontId="1" fillId="0" borderId="1" xfId="0" applyNumberFormat="1" applyFont="1" applyBorder="1" applyAlignment="1">
      <alignment vertical="center"/>
    </xf>
    <xf numFmtId="0" fontId="1" fillId="3" borderId="1" xfId="0" applyFont="1" applyFill="1" applyBorder="1"/>
    <xf numFmtId="0" fontId="1" fillId="3" borderId="1" xfId="0" applyFont="1" applyFill="1" applyBorder="1" applyAlignment="1">
      <alignment wrapText="1"/>
    </xf>
    <xf numFmtId="4" fontId="16" fillId="2" borderId="1" xfId="0" applyNumberFormat="1" applyFont="1" applyFill="1" applyBorder="1" applyAlignment="1">
      <alignment horizontal="center" vertical="center" wrapText="1"/>
    </xf>
    <xf numFmtId="4" fontId="0" fillId="0" borderId="1" xfId="0" applyNumberFormat="1" applyBorder="1" applyAlignment="1">
      <alignment horizontal="right" vertical="center"/>
    </xf>
    <xf numFmtId="0" fontId="0" fillId="0" borderId="0" xfId="0" applyAlignment="1"/>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4" fontId="16" fillId="4" borderId="1" xfId="0" applyNumberFormat="1" applyFont="1" applyFill="1" applyBorder="1" applyAlignment="1">
      <alignment horizontal="right" vertical="center" wrapText="1"/>
    </xf>
    <xf numFmtId="4" fontId="16" fillId="4" borderId="1" xfId="0" applyNumberFormat="1" applyFont="1" applyFill="1" applyBorder="1" applyAlignment="1">
      <alignment horizontal="right" vertical="center"/>
    </xf>
    <xf numFmtId="4" fontId="0" fillId="0" borderId="1" xfId="0" applyNumberFormat="1" applyBorder="1" applyAlignment="1"/>
    <xf numFmtId="4" fontId="0" fillId="0" borderId="1" xfId="0" applyNumberFormat="1" applyBorder="1" applyAlignment="1">
      <alignment vertical="center"/>
    </xf>
    <xf numFmtId="4" fontId="16" fillId="0" borderId="1" xfId="0" applyNumberFormat="1" applyFont="1" applyBorder="1" applyAlignment="1">
      <alignment horizontal="righ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 fontId="0" fillId="0" borderId="1" xfId="0" applyNumberFormat="1" applyFill="1" applyBorder="1" applyAlignment="1">
      <alignment vertical="center"/>
    </xf>
    <xf numFmtId="0" fontId="0" fillId="0" borderId="0" xfId="0" applyFill="1"/>
    <xf numFmtId="4" fontId="16" fillId="0" borderId="1" xfId="0" applyNumberFormat="1" applyFont="1" applyFill="1" applyBorder="1" applyAlignment="1">
      <alignment horizontal="right" vertical="center"/>
    </xf>
    <xf numFmtId="0" fontId="16" fillId="0" borderId="1" xfId="0" applyFont="1" applyFill="1" applyBorder="1" applyAlignment="1">
      <alignment horizontal="right" vertical="center"/>
    </xf>
    <xf numFmtId="0" fontId="16" fillId="0" borderId="1" xfId="0" applyFont="1" applyBorder="1" applyAlignment="1">
      <alignment horizontal="right" vertical="center"/>
    </xf>
    <xf numFmtId="4" fontId="0" fillId="0" borderId="1" xfId="0" applyNumberFormat="1" applyFill="1" applyBorder="1"/>
    <xf numFmtId="4" fontId="0" fillId="0" borderId="0" xfId="0" applyNumberFormat="1" applyFill="1" applyBorder="1"/>
    <xf numFmtId="0" fontId="16" fillId="7" borderId="1" xfId="0" applyFont="1" applyFill="1" applyBorder="1" applyAlignment="1">
      <alignment horizontal="center" vertical="center"/>
    </xf>
    <xf numFmtId="4" fontId="16" fillId="7" borderId="1" xfId="0" applyNumberFormat="1" applyFont="1" applyFill="1" applyBorder="1" applyAlignment="1">
      <alignment vertical="center"/>
    </xf>
    <xf numFmtId="0" fontId="36" fillId="0" borderId="0" xfId="0" applyFont="1" applyFill="1" applyAlignment="1">
      <alignment vertical="top"/>
    </xf>
    <xf numFmtId="0" fontId="0" fillId="0" borderId="0" xfId="0" applyFill="1" applyAlignment="1">
      <alignment vertical="top"/>
    </xf>
    <xf numFmtId="0" fontId="37" fillId="0" borderId="0" xfId="0" applyFont="1" applyFill="1" applyAlignment="1">
      <alignment vertical="top"/>
    </xf>
    <xf numFmtId="0" fontId="36" fillId="0" borderId="10" xfId="0" applyFont="1" applyFill="1" applyBorder="1" applyAlignment="1">
      <alignment horizontal="left" vertical="top"/>
    </xf>
    <xf numFmtId="0" fontId="37" fillId="0" borderId="10" xfId="0" applyFont="1" applyFill="1" applyBorder="1" applyAlignment="1">
      <alignment horizontal="left" vertical="top" wrapText="1"/>
    </xf>
    <xf numFmtId="0" fontId="36" fillId="0" borderId="10" xfId="0" applyFont="1" applyFill="1" applyBorder="1" applyAlignment="1">
      <alignment horizontal="left" vertical="top" wrapText="1"/>
    </xf>
    <xf numFmtId="0" fontId="38" fillId="0" borderId="10" xfId="0" applyFont="1" applyFill="1" applyBorder="1" applyAlignment="1">
      <alignment horizontal="left" vertical="top"/>
    </xf>
    <xf numFmtId="0" fontId="38" fillId="0" borderId="10" xfId="0" applyFont="1" applyFill="1" applyBorder="1" applyAlignment="1">
      <alignment horizontal="left" vertical="top" wrapText="1"/>
    </xf>
    <xf numFmtId="4" fontId="38" fillId="0" borderId="10" xfId="0" applyNumberFormat="1" applyFont="1" applyFill="1" applyBorder="1" applyAlignment="1">
      <alignment horizontal="left" vertical="top"/>
    </xf>
    <xf numFmtId="0" fontId="0" fillId="0" borderId="10" xfId="0" applyFill="1" applyBorder="1" applyAlignment="1">
      <alignment horizontal="left" vertical="top"/>
    </xf>
    <xf numFmtId="0" fontId="38" fillId="0" borderId="12" xfId="0" applyFont="1" applyFill="1" applyBorder="1" applyAlignment="1">
      <alignment horizontal="left" vertical="top" wrapText="1"/>
    </xf>
    <xf numFmtId="0" fontId="38" fillId="0" borderId="11" xfId="0" applyFont="1" applyFill="1" applyBorder="1" applyAlignment="1">
      <alignment horizontal="left" vertical="top"/>
    </xf>
    <xf numFmtId="4" fontId="38" fillId="0" borderId="11" xfId="0" applyNumberFormat="1" applyFont="1" applyFill="1" applyBorder="1" applyAlignment="1">
      <alignment horizontal="left" vertical="top"/>
    </xf>
    <xf numFmtId="0" fontId="0" fillId="0" borderId="11" xfId="0" applyFill="1" applyBorder="1" applyAlignment="1">
      <alignment horizontal="left" vertical="top"/>
    </xf>
    <xf numFmtId="0" fontId="38" fillId="0" borderId="11" xfId="0" applyFont="1" applyFill="1" applyBorder="1" applyAlignment="1">
      <alignment horizontal="left" vertical="top" shrinkToFit="1"/>
    </xf>
    <xf numFmtId="4" fontId="38" fillId="0" borderId="11" xfId="0" applyNumberFormat="1" applyFont="1" applyFill="1" applyBorder="1" applyAlignment="1">
      <alignment horizontal="left" vertical="top" shrinkToFit="1"/>
    </xf>
    <xf numFmtId="4" fontId="36" fillId="0" borderId="10" xfId="0" applyNumberFormat="1" applyFont="1" applyFill="1" applyBorder="1" applyAlignment="1">
      <alignment horizontal="left" vertical="top"/>
    </xf>
    <xf numFmtId="0" fontId="0" fillId="0" borderId="0" xfId="0" applyFill="1" applyAlignment="1">
      <alignment horizontal="left" vertical="top"/>
    </xf>
    <xf numFmtId="0" fontId="36" fillId="0" borderId="0" xfId="0" applyFont="1" applyFill="1" applyAlignment="1">
      <alignment horizontal="left" vertical="top"/>
    </xf>
    <xf numFmtId="4" fontId="36" fillId="0" borderId="0" xfId="0" applyNumberFormat="1" applyFont="1" applyFill="1" applyAlignment="1">
      <alignment horizontal="left" vertical="top"/>
    </xf>
    <xf numFmtId="0" fontId="36" fillId="0" borderId="10" xfId="0" applyFont="1" applyFill="1" applyBorder="1" applyAlignment="1">
      <alignment horizontal="center" vertical="top" wrapText="1"/>
    </xf>
    <xf numFmtId="0" fontId="38" fillId="0" borderId="13" xfId="0" applyFont="1" applyFill="1" applyBorder="1" applyAlignment="1">
      <alignment horizontal="left" vertical="top"/>
    </xf>
    <xf numFmtId="0" fontId="38" fillId="0" borderId="10" xfId="0" applyFont="1" applyFill="1" applyBorder="1" applyAlignment="1">
      <alignment horizontal="center" vertical="top" wrapText="1"/>
    </xf>
    <xf numFmtId="0" fontId="38" fillId="0" borderId="0" xfId="0" applyFont="1" applyFill="1" applyAlignment="1">
      <alignment horizontal="center" vertical="top" wrapText="1"/>
    </xf>
    <xf numFmtId="4" fontId="36" fillId="0" borderId="12" xfId="0" applyNumberFormat="1" applyFont="1" applyFill="1" applyBorder="1" applyAlignment="1">
      <alignment horizontal="left" vertical="top"/>
    </xf>
    <xf numFmtId="0" fontId="40" fillId="0" borderId="0" xfId="0" applyFont="1" applyAlignment="1">
      <alignment horizontal="center"/>
    </xf>
    <xf numFmtId="0" fontId="41" fillId="0" borderId="1" xfId="0" applyFont="1" applyBorder="1" applyAlignment="1">
      <alignment horizontal="center"/>
    </xf>
    <xf numFmtId="0" fontId="41" fillId="0" borderId="1" xfId="0" applyFont="1" applyFill="1" applyBorder="1" applyAlignment="1">
      <alignment horizontal="center"/>
    </xf>
    <xf numFmtId="0" fontId="41" fillId="0" borderId="1" xfId="0" applyFont="1" applyFill="1" applyBorder="1" applyAlignment="1">
      <alignment horizontal="center" vertical="center" wrapText="1"/>
    </xf>
    <xf numFmtId="0" fontId="40" fillId="2" borderId="1" xfId="0" applyFont="1" applyFill="1" applyBorder="1" applyAlignment="1">
      <alignment horizontal="center"/>
    </xf>
    <xf numFmtId="0" fontId="0" fillId="0" borderId="1" xfId="0" applyBorder="1" applyAlignment="1">
      <alignment horizontal="left"/>
    </xf>
    <xf numFmtId="0" fontId="40" fillId="0" borderId="1" xfId="0" applyFont="1" applyBorder="1" applyAlignment="1">
      <alignment horizontal="center"/>
    </xf>
    <xf numFmtId="0" fontId="0" fillId="0" borderId="1" xfId="0" applyFill="1" applyBorder="1"/>
    <xf numFmtId="0" fontId="0" fillId="0" borderId="1" xfId="0" applyFill="1" applyBorder="1" applyAlignment="1">
      <alignment horizontal="center"/>
    </xf>
    <xf numFmtId="0" fontId="40" fillId="0" borderId="1" xfId="0" applyFont="1" applyFill="1" applyBorder="1" applyAlignment="1">
      <alignment horizontal="center"/>
    </xf>
    <xf numFmtId="2" fontId="0" fillId="0" borderId="1" xfId="0" applyNumberFormat="1" applyFill="1" applyBorder="1"/>
    <xf numFmtId="0" fontId="0" fillId="9" borderId="1" xfId="0" applyFill="1" applyBorder="1" applyAlignment="1">
      <alignment horizontal="left"/>
    </xf>
    <xf numFmtId="0" fontId="0" fillId="9" borderId="1" xfId="0" applyFill="1" applyBorder="1"/>
    <xf numFmtId="0" fontId="0" fillId="9" borderId="1" xfId="0" applyFill="1" applyBorder="1" applyAlignment="1">
      <alignment horizontal="center"/>
    </xf>
    <xf numFmtId="0" fontId="40" fillId="9" borderId="1" xfId="0" applyFont="1" applyFill="1" applyBorder="1" applyAlignment="1">
      <alignment horizontal="center"/>
    </xf>
    <xf numFmtId="2" fontId="0" fillId="9" borderId="1" xfId="0" applyNumberFormat="1" applyFill="1" applyBorder="1"/>
    <xf numFmtId="0" fontId="0" fillId="0" borderId="1" xfId="0" applyFill="1" applyBorder="1" applyAlignment="1">
      <alignment horizontal="left" vertical="center"/>
    </xf>
    <xf numFmtId="0" fontId="0" fillId="0" borderId="1" xfId="0" applyFill="1" applyBorder="1" applyAlignment="1">
      <alignment vertical="center"/>
    </xf>
    <xf numFmtId="2" fontId="0" fillId="0" borderId="1" xfId="0" applyNumberFormat="1" applyBorder="1"/>
    <xf numFmtId="0" fontId="0" fillId="0" borderId="1" xfId="0" applyFont="1" applyFill="1" applyBorder="1"/>
    <xf numFmtId="0" fontId="0" fillId="10" borderId="1" xfId="0" applyFill="1" applyBorder="1"/>
    <xf numFmtId="0" fontId="0" fillId="0" borderId="1" xfId="0" applyBorder="1" applyAlignment="1">
      <alignment horizontal="left" vertical="center"/>
    </xf>
    <xf numFmtId="4" fontId="43" fillId="0" borderId="1" xfId="0" applyNumberFormat="1" applyFont="1" applyBorder="1"/>
    <xf numFmtId="0" fontId="40" fillId="8" borderId="1" xfId="0" applyFont="1" applyFill="1" applyBorder="1" applyAlignment="1">
      <alignment horizontal="center" wrapText="1"/>
    </xf>
    <xf numFmtId="0" fontId="16" fillId="11" borderId="0" xfId="0" applyFont="1" applyFill="1" applyAlignment="1">
      <alignment horizontal="left"/>
    </xf>
    <xf numFmtId="0" fontId="0" fillId="11" borderId="0" xfId="0" applyFill="1"/>
    <xf numFmtId="0" fontId="38" fillId="0" borderId="10" xfId="0" applyFont="1" applyFill="1" applyBorder="1" applyAlignment="1">
      <alignment vertical="top"/>
    </xf>
    <xf numFmtId="4" fontId="38" fillId="0" borderId="10" xfId="0" applyNumberFormat="1" applyFont="1" applyFill="1" applyBorder="1" applyAlignment="1">
      <alignment vertical="top"/>
    </xf>
    <xf numFmtId="0" fontId="36" fillId="0" borderId="12" xfId="0" applyFont="1" applyFill="1" applyBorder="1" applyAlignment="1">
      <alignment horizontal="left" vertical="top" wrapText="1"/>
    </xf>
    <xf numFmtId="0" fontId="38" fillId="0" borderId="12" xfId="0" applyFont="1" applyFill="1" applyBorder="1" applyAlignment="1">
      <alignment vertical="top" wrapText="1"/>
    </xf>
    <xf numFmtId="0" fontId="36" fillId="0" borderId="1" xfId="0" applyFont="1" applyFill="1" applyBorder="1" applyAlignment="1">
      <alignment horizontal="center" vertical="top" wrapText="1"/>
    </xf>
    <xf numFmtId="0" fontId="38" fillId="0" borderId="1" xfId="0" applyFont="1" applyFill="1" applyBorder="1" applyAlignment="1">
      <alignment horizontal="center" vertical="top" wrapText="1"/>
    </xf>
    <xf numFmtId="0" fontId="38" fillId="0" borderId="1" xfId="0" applyFont="1" applyFill="1" applyBorder="1" applyAlignment="1">
      <alignment vertical="top" wrapText="1"/>
    </xf>
    <xf numFmtId="0" fontId="38" fillId="0" borderId="13" xfId="0" applyFont="1" applyFill="1" applyBorder="1" applyAlignment="1">
      <alignment horizontal="left" vertical="top" wrapText="1"/>
    </xf>
    <xf numFmtId="0" fontId="0" fillId="0" borderId="14" xfId="0" applyFill="1" applyBorder="1" applyAlignment="1">
      <alignment horizontal="left" vertical="top"/>
    </xf>
    <xf numFmtId="0" fontId="39" fillId="11" borderId="0" xfId="0" applyFont="1" applyFill="1" applyAlignment="1">
      <alignment horizontal="center"/>
    </xf>
    <xf numFmtId="0" fontId="38" fillId="0" borderId="5" xfId="0" applyFont="1" applyFill="1" applyBorder="1" applyAlignment="1">
      <alignment vertical="top" wrapText="1"/>
    </xf>
    <xf numFmtId="0" fontId="38" fillId="0" borderId="6" xfId="0" applyFont="1" applyFill="1" applyBorder="1" applyAlignment="1">
      <alignment vertical="top" wrapText="1"/>
    </xf>
    <xf numFmtId="0" fontId="38" fillId="0" borderId="4" xfId="0" applyFont="1" applyFill="1" applyBorder="1" applyAlignment="1">
      <alignment vertical="top" wrapText="1"/>
    </xf>
    <xf numFmtId="0" fontId="36" fillId="11" borderId="0" xfId="0" applyFont="1" applyFill="1" applyAlignment="1">
      <alignment vertical="top"/>
    </xf>
    <xf numFmtId="0" fontId="0" fillId="11" borderId="0" xfId="0" applyFill="1" applyAlignment="1">
      <alignment vertical="top"/>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65"/>
  <sheetViews>
    <sheetView topLeftCell="A19" workbookViewId="0">
      <selection activeCell="G20" sqref="G20"/>
    </sheetView>
  </sheetViews>
  <sheetFormatPr defaultRowHeight="15"/>
  <cols>
    <col min="1" max="1" width="14.140625" customWidth="1"/>
    <col min="2" max="2" width="15.85546875" bestFit="1" customWidth="1"/>
    <col min="3" max="3" width="24" customWidth="1"/>
    <col min="4" max="4" width="14.85546875" customWidth="1"/>
    <col min="5" max="5" width="19.140625" customWidth="1"/>
    <col min="6" max="6" width="16.140625" customWidth="1"/>
    <col min="7" max="7" width="60.7109375" customWidth="1"/>
    <col min="8" max="8" width="19.28515625" bestFit="1" customWidth="1"/>
    <col min="9" max="9" width="11.5703125" customWidth="1"/>
    <col min="10" max="10" width="12.5703125" customWidth="1"/>
    <col min="11" max="11" width="10.85546875" customWidth="1"/>
  </cols>
  <sheetData>
    <row r="2" spans="1:8">
      <c r="D2" s="257" t="s">
        <v>9</v>
      </c>
      <c r="E2" s="257"/>
      <c r="F2" s="257"/>
      <c r="G2" s="257"/>
    </row>
    <row r="3" spans="1:8">
      <c r="A3" s="256" t="s">
        <v>10</v>
      </c>
      <c r="B3" s="256"/>
      <c r="C3" s="256"/>
      <c r="D3" s="256"/>
      <c r="E3" s="256"/>
      <c r="F3" s="256"/>
      <c r="G3" s="256"/>
      <c r="H3" s="256"/>
    </row>
    <row r="4" spans="1:8">
      <c r="A4" s="17"/>
      <c r="B4" s="17"/>
      <c r="C4" s="17"/>
      <c r="D4" s="17"/>
      <c r="E4" s="17"/>
      <c r="F4" s="17"/>
      <c r="G4" s="17"/>
      <c r="H4" s="17"/>
    </row>
    <row r="5" spans="1:8">
      <c r="A5" s="11" t="s">
        <v>31</v>
      </c>
      <c r="B5" s="11"/>
      <c r="C5" s="11"/>
      <c r="D5" s="18"/>
      <c r="E5" s="18"/>
      <c r="F5" s="18"/>
      <c r="G5" s="18"/>
      <c r="H5" s="11"/>
    </row>
    <row r="6" spans="1:8" s="11" customFormat="1">
      <c r="A6"/>
      <c r="B6"/>
      <c r="C6"/>
      <c r="D6" s="18"/>
      <c r="E6" s="18"/>
      <c r="F6" s="18"/>
      <c r="G6" s="18"/>
      <c r="H6"/>
    </row>
    <row r="7" spans="1:8">
      <c r="A7" s="11" t="s">
        <v>32</v>
      </c>
      <c r="B7" s="11"/>
      <c r="C7" s="11"/>
      <c r="D7" s="18"/>
      <c r="E7" s="18"/>
      <c r="F7" s="18"/>
      <c r="G7" s="18"/>
      <c r="H7" s="11"/>
    </row>
    <row r="8" spans="1:8">
      <c r="A8" s="261">
        <v>2012</v>
      </c>
      <c r="B8" s="262"/>
      <c r="C8" s="261">
        <v>2013</v>
      </c>
      <c r="D8" s="262"/>
      <c r="E8" s="261">
        <v>2014</v>
      </c>
      <c r="F8" s="262"/>
      <c r="G8" s="18"/>
      <c r="H8" s="11"/>
    </row>
    <row r="9" spans="1:8" ht="30">
      <c r="A9" s="3" t="s">
        <v>33</v>
      </c>
      <c r="B9" s="3" t="s">
        <v>34</v>
      </c>
      <c r="C9" s="3" t="s">
        <v>35</v>
      </c>
      <c r="D9" s="3" t="s">
        <v>34</v>
      </c>
      <c r="E9" s="3" t="s">
        <v>35</v>
      </c>
      <c r="F9" s="3" t="s">
        <v>34</v>
      </c>
      <c r="G9" s="18"/>
      <c r="H9" s="11"/>
    </row>
    <row r="10" spans="1:8">
      <c r="A10" s="13"/>
      <c r="B10" s="13"/>
      <c r="C10" s="13"/>
      <c r="D10" s="13"/>
      <c r="E10" s="13"/>
      <c r="F10" s="13"/>
      <c r="G10" s="18"/>
      <c r="H10" s="11"/>
    </row>
    <row r="11" spans="1:8">
      <c r="A11" s="11"/>
      <c r="B11" s="11"/>
      <c r="C11" s="11"/>
      <c r="D11" s="18"/>
      <c r="E11" s="18"/>
      <c r="F11" s="18"/>
      <c r="G11" s="18"/>
      <c r="H11" s="11"/>
    </row>
    <row r="12" spans="1:8">
      <c r="A12" s="17"/>
      <c r="B12" s="17"/>
      <c r="C12" s="17"/>
      <c r="D12" s="17"/>
      <c r="E12" s="17"/>
      <c r="F12" s="17"/>
      <c r="G12" s="17"/>
      <c r="H12" s="17"/>
    </row>
    <row r="13" spans="1:8">
      <c r="A13" s="11" t="s">
        <v>36</v>
      </c>
    </row>
    <row r="14" spans="1:8">
      <c r="A14" s="5" t="s">
        <v>0</v>
      </c>
      <c r="B14" s="5" t="s">
        <v>1</v>
      </c>
      <c r="C14" s="5" t="s">
        <v>2</v>
      </c>
      <c r="D14" s="5" t="s">
        <v>3</v>
      </c>
      <c r="E14" s="5" t="s">
        <v>4</v>
      </c>
      <c r="F14" s="5" t="s">
        <v>5</v>
      </c>
      <c r="G14" s="5" t="s">
        <v>6</v>
      </c>
      <c r="H14" s="5" t="s">
        <v>7</v>
      </c>
    </row>
    <row r="15" spans="1:8" s="27" customFormat="1" ht="150.75" customHeight="1">
      <c r="A15" s="23">
        <v>1</v>
      </c>
      <c r="B15" s="24" t="s">
        <v>37</v>
      </c>
      <c r="C15" s="24" t="s">
        <v>39</v>
      </c>
      <c r="D15" s="25" t="s">
        <v>38</v>
      </c>
      <c r="E15" s="25">
        <v>6111447152</v>
      </c>
      <c r="F15" s="26"/>
      <c r="G15" s="26" t="s">
        <v>8</v>
      </c>
      <c r="H15" s="23">
        <v>54</v>
      </c>
    </row>
    <row r="17" spans="1:11" s="4" customFormat="1">
      <c r="A17" s="256" t="s">
        <v>11</v>
      </c>
      <c r="B17" s="256"/>
      <c r="C17" s="256"/>
      <c r="D17" s="256"/>
      <c r="E17" s="256"/>
      <c r="F17" s="256"/>
      <c r="G17" s="256"/>
      <c r="H17" s="256"/>
    </row>
    <row r="18" spans="1:11" s="4" customFormat="1">
      <c r="A18" s="11" t="s">
        <v>84</v>
      </c>
    </row>
    <row r="20" spans="1:11" ht="60">
      <c r="A20" s="8" t="s">
        <v>0</v>
      </c>
      <c r="B20" s="8" t="s">
        <v>1</v>
      </c>
      <c r="C20" s="8" t="s">
        <v>2</v>
      </c>
      <c r="D20" s="8" t="s">
        <v>12</v>
      </c>
      <c r="E20" s="8" t="s">
        <v>13</v>
      </c>
      <c r="F20" s="8" t="s">
        <v>14</v>
      </c>
      <c r="G20" s="8" t="s">
        <v>334</v>
      </c>
      <c r="H20" s="8" t="s">
        <v>25</v>
      </c>
      <c r="I20" s="8" t="s">
        <v>15</v>
      </c>
      <c r="J20" s="8" t="s">
        <v>16</v>
      </c>
      <c r="K20" s="8" t="s">
        <v>17</v>
      </c>
    </row>
    <row r="21" spans="1:11" ht="45">
      <c r="A21" s="6">
        <v>1</v>
      </c>
      <c r="B21" s="24" t="s">
        <v>37</v>
      </c>
      <c r="C21" s="2" t="s">
        <v>40</v>
      </c>
      <c r="D21" s="28" t="s">
        <v>41</v>
      </c>
      <c r="E21" s="7">
        <v>1500000</v>
      </c>
      <c r="F21" s="7">
        <v>1500000</v>
      </c>
      <c r="G21" s="28" t="s">
        <v>42</v>
      </c>
      <c r="H21" s="8" t="s">
        <v>46</v>
      </c>
      <c r="I21" s="9" t="s">
        <v>43</v>
      </c>
      <c r="J21" s="9"/>
      <c r="K21" s="9" t="s">
        <v>44</v>
      </c>
    </row>
    <row r="22" spans="1:11" ht="45">
      <c r="A22" s="6">
        <f>A21+1</f>
        <v>2</v>
      </c>
      <c r="B22" s="24" t="s">
        <v>37</v>
      </c>
      <c r="C22" s="2" t="s">
        <v>40</v>
      </c>
      <c r="D22" s="28" t="s">
        <v>45</v>
      </c>
      <c r="E22" s="7">
        <v>1800000</v>
      </c>
      <c r="F22" s="7">
        <v>1800000</v>
      </c>
      <c r="G22" s="28" t="s">
        <v>42</v>
      </c>
      <c r="H22" s="8" t="s">
        <v>47</v>
      </c>
      <c r="I22" s="9" t="s">
        <v>43</v>
      </c>
      <c r="J22" s="9"/>
      <c r="K22" s="9" t="s">
        <v>44</v>
      </c>
    </row>
    <row r="23" spans="1:11" ht="45">
      <c r="A23" s="6">
        <f t="shared" ref="A23:A32" si="0">A22+1</f>
        <v>3</v>
      </c>
      <c r="B23" s="24" t="s">
        <v>37</v>
      </c>
      <c r="C23" s="2" t="s">
        <v>51</v>
      </c>
      <c r="D23" s="28" t="s">
        <v>48</v>
      </c>
      <c r="E23" s="7">
        <v>543000</v>
      </c>
      <c r="F23" s="7">
        <v>543000</v>
      </c>
      <c r="G23" s="28" t="s">
        <v>49</v>
      </c>
      <c r="H23" s="8" t="s">
        <v>50</v>
      </c>
      <c r="I23" s="9" t="s">
        <v>43</v>
      </c>
      <c r="J23" s="9"/>
      <c r="K23" s="9"/>
    </row>
    <row r="24" spans="1:11" ht="45">
      <c r="A24" s="6">
        <f t="shared" si="0"/>
        <v>4</v>
      </c>
      <c r="B24" s="24" t="s">
        <v>37</v>
      </c>
      <c r="C24" s="2" t="s">
        <v>52</v>
      </c>
      <c r="D24" s="28" t="s">
        <v>53</v>
      </c>
      <c r="E24" s="7">
        <v>852000</v>
      </c>
      <c r="F24" s="7">
        <v>852000</v>
      </c>
      <c r="G24" s="28" t="s">
        <v>49</v>
      </c>
      <c r="H24" s="8" t="s">
        <v>54</v>
      </c>
      <c r="I24" s="9" t="s">
        <v>43</v>
      </c>
      <c r="J24" s="9"/>
      <c r="K24" s="9"/>
    </row>
    <row r="25" spans="1:11" ht="45">
      <c r="A25" s="6">
        <f t="shared" si="0"/>
        <v>5</v>
      </c>
      <c r="B25" s="24" t="s">
        <v>37</v>
      </c>
      <c r="C25" s="2" t="s">
        <v>55</v>
      </c>
      <c r="D25" s="28" t="s">
        <v>53</v>
      </c>
      <c r="E25" s="7">
        <v>957321</v>
      </c>
      <c r="F25" s="7">
        <v>957321</v>
      </c>
      <c r="G25" s="28" t="s">
        <v>57</v>
      </c>
      <c r="H25" s="8" t="s">
        <v>56</v>
      </c>
      <c r="I25" s="9" t="s">
        <v>43</v>
      </c>
      <c r="J25" s="9"/>
      <c r="K25" s="9"/>
    </row>
    <row r="26" spans="1:11" ht="45">
      <c r="A26" s="6">
        <f t="shared" si="0"/>
        <v>6</v>
      </c>
      <c r="B26" s="24" t="s">
        <v>37</v>
      </c>
      <c r="C26" s="2" t="s">
        <v>58</v>
      </c>
      <c r="D26" s="28" t="s">
        <v>53</v>
      </c>
      <c r="E26" s="7">
        <v>1086750</v>
      </c>
      <c r="F26" s="7">
        <v>1086750</v>
      </c>
      <c r="G26" s="28" t="s">
        <v>59</v>
      </c>
      <c r="H26" s="8" t="s">
        <v>60</v>
      </c>
      <c r="I26" s="9" t="s">
        <v>43</v>
      </c>
      <c r="J26" s="9"/>
      <c r="K26" s="9"/>
    </row>
    <row r="27" spans="1:11" ht="45">
      <c r="A27" s="6">
        <f t="shared" si="0"/>
        <v>7</v>
      </c>
      <c r="B27" s="24" t="s">
        <v>37</v>
      </c>
      <c r="C27" s="2" t="s">
        <v>61</v>
      </c>
      <c r="D27" s="28" t="s">
        <v>53</v>
      </c>
      <c r="E27" s="7">
        <v>507750</v>
      </c>
      <c r="F27" s="7">
        <v>507750</v>
      </c>
      <c r="G27" s="28" t="s">
        <v>59</v>
      </c>
      <c r="H27" s="8" t="s">
        <v>62</v>
      </c>
      <c r="I27" s="9" t="s">
        <v>43</v>
      </c>
      <c r="J27" s="9"/>
      <c r="K27" s="9"/>
    </row>
    <row r="28" spans="1:11" ht="45">
      <c r="A28" s="6">
        <f t="shared" si="0"/>
        <v>8</v>
      </c>
      <c r="B28" s="24" t="s">
        <v>37</v>
      </c>
      <c r="C28" s="2" t="s">
        <v>63</v>
      </c>
      <c r="D28" s="28" t="s">
        <v>53</v>
      </c>
      <c r="E28" s="7">
        <v>1238000</v>
      </c>
      <c r="F28" s="7">
        <v>1238000</v>
      </c>
      <c r="G28" s="28" t="s">
        <v>59</v>
      </c>
      <c r="H28" s="8" t="s">
        <v>64</v>
      </c>
      <c r="I28" s="9" t="s">
        <v>43</v>
      </c>
      <c r="J28" s="9"/>
      <c r="K28" s="9"/>
    </row>
    <row r="29" spans="1:11" ht="45">
      <c r="A29" s="6">
        <f>A28+1</f>
        <v>9</v>
      </c>
      <c r="B29" s="24" t="s">
        <v>37</v>
      </c>
      <c r="C29" s="2" t="s">
        <v>65</v>
      </c>
      <c r="D29" s="28" t="s">
        <v>66</v>
      </c>
      <c r="E29" s="7">
        <v>165000</v>
      </c>
      <c r="F29" s="7">
        <v>165000</v>
      </c>
      <c r="G29" s="28" t="s">
        <v>67</v>
      </c>
      <c r="H29" s="8" t="s">
        <v>68</v>
      </c>
      <c r="I29" s="9" t="s">
        <v>43</v>
      </c>
      <c r="J29" s="9"/>
      <c r="K29" s="9"/>
    </row>
    <row r="30" spans="1:11" ht="45">
      <c r="A30" s="6">
        <f t="shared" si="0"/>
        <v>10</v>
      </c>
      <c r="B30" s="24" t="s">
        <v>37</v>
      </c>
      <c r="C30" s="2" t="s">
        <v>69</v>
      </c>
      <c r="D30" s="28" t="s">
        <v>70</v>
      </c>
      <c r="E30" s="7">
        <v>626150</v>
      </c>
      <c r="F30" s="7">
        <v>626150</v>
      </c>
      <c r="G30" s="28" t="s">
        <v>71</v>
      </c>
      <c r="H30" s="8" t="s">
        <v>72</v>
      </c>
      <c r="I30" s="9" t="s">
        <v>43</v>
      </c>
      <c r="J30" s="9"/>
      <c r="K30" s="9"/>
    </row>
    <row r="31" spans="1:11" ht="45">
      <c r="A31" s="1">
        <f t="shared" si="0"/>
        <v>11</v>
      </c>
      <c r="B31" s="24" t="s">
        <v>37</v>
      </c>
      <c r="C31" s="2" t="s">
        <v>73</v>
      </c>
      <c r="D31" s="28" t="s">
        <v>74</v>
      </c>
      <c r="E31" s="10">
        <v>1272150</v>
      </c>
      <c r="F31" s="10">
        <v>1272150</v>
      </c>
      <c r="G31" s="28" t="s">
        <v>71</v>
      </c>
      <c r="H31" s="8" t="s">
        <v>75</v>
      </c>
      <c r="I31" s="9" t="s">
        <v>43</v>
      </c>
      <c r="J31" s="9"/>
      <c r="K31" s="9"/>
    </row>
    <row r="32" spans="1:11" ht="45">
      <c r="A32" s="1">
        <f t="shared" si="0"/>
        <v>12</v>
      </c>
      <c r="B32" s="24" t="s">
        <v>37</v>
      </c>
      <c r="C32" s="2" t="s">
        <v>76</v>
      </c>
      <c r="D32" s="28" t="s">
        <v>53</v>
      </c>
      <c r="E32" s="10">
        <v>1028400</v>
      </c>
      <c r="F32" s="10">
        <v>1028400</v>
      </c>
      <c r="G32" s="28" t="s">
        <v>49</v>
      </c>
      <c r="H32" s="8" t="s">
        <v>77</v>
      </c>
      <c r="I32" s="9" t="s">
        <v>43</v>
      </c>
      <c r="J32" s="9"/>
      <c r="K32" s="9"/>
    </row>
    <row r="33" spans="1:11" ht="45">
      <c r="A33" s="1">
        <v>13</v>
      </c>
      <c r="B33" s="24" t="s">
        <v>37</v>
      </c>
      <c r="C33" s="2" t="s">
        <v>55</v>
      </c>
      <c r="D33" s="28" t="s">
        <v>78</v>
      </c>
      <c r="E33" s="10">
        <v>732000</v>
      </c>
      <c r="F33" s="10">
        <v>732000</v>
      </c>
      <c r="G33" s="28" t="s">
        <v>79</v>
      </c>
      <c r="H33" s="8" t="s">
        <v>80</v>
      </c>
      <c r="I33" s="9" t="s">
        <v>43</v>
      </c>
      <c r="J33" s="9"/>
      <c r="K33" s="9"/>
    </row>
    <row r="34" spans="1:11" ht="45">
      <c r="A34" s="1">
        <v>14</v>
      </c>
      <c r="B34" s="24" t="s">
        <v>37</v>
      </c>
      <c r="C34" s="2" t="s">
        <v>81</v>
      </c>
      <c r="D34" s="29" t="s">
        <v>82</v>
      </c>
      <c r="E34" s="10">
        <v>428989</v>
      </c>
      <c r="F34" s="10">
        <v>428989</v>
      </c>
      <c r="G34" s="28" t="s">
        <v>49</v>
      </c>
      <c r="H34" s="8" t="s">
        <v>83</v>
      </c>
      <c r="I34" s="9" t="s">
        <v>43</v>
      </c>
      <c r="J34" s="9"/>
      <c r="K34" s="9"/>
    </row>
    <row r="35" spans="1:11" ht="45">
      <c r="A35" s="1">
        <v>15</v>
      </c>
      <c r="B35" s="24" t="s">
        <v>37</v>
      </c>
      <c r="C35" s="2" t="s">
        <v>85</v>
      </c>
      <c r="D35" s="29" t="s">
        <v>86</v>
      </c>
      <c r="E35" s="10">
        <v>876000</v>
      </c>
      <c r="F35" s="10">
        <v>876000</v>
      </c>
      <c r="G35" s="28" t="s">
        <v>49</v>
      </c>
      <c r="H35" s="8" t="s">
        <v>87</v>
      </c>
      <c r="I35" s="9" t="s">
        <v>43</v>
      </c>
      <c r="J35" s="9"/>
      <c r="K35" s="9"/>
    </row>
    <row r="36" spans="1:11" ht="45">
      <c r="A36" s="1">
        <v>16</v>
      </c>
      <c r="B36" s="24" t="s">
        <v>37</v>
      </c>
      <c r="C36" s="2" t="s">
        <v>85</v>
      </c>
      <c r="D36" s="29" t="s">
        <v>88</v>
      </c>
      <c r="E36" s="10">
        <v>48000</v>
      </c>
      <c r="F36" s="10">
        <v>48000</v>
      </c>
      <c r="G36" s="28" t="s">
        <v>89</v>
      </c>
      <c r="H36" s="8" t="s">
        <v>90</v>
      </c>
      <c r="I36" s="9" t="s">
        <v>91</v>
      </c>
      <c r="J36" s="9"/>
      <c r="K36" s="9"/>
    </row>
    <row r="37" spans="1:11" ht="45">
      <c r="A37" s="1">
        <v>17</v>
      </c>
      <c r="B37" s="24" t="s">
        <v>37</v>
      </c>
      <c r="C37" s="2" t="s">
        <v>51</v>
      </c>
      <c r="D37" s="29" t="s">
        <v>86</v>
      </c>
      <c r="E37" s="10">
        <v>30100</v>
      </c>
      <c r="F37" s="10">
        <v>30100</v>
      </c>
      <c r="G37" s="28" t="s">
        <v>49</v>
      </c>
      <c r="H37" s="8" t="s">
        <v>92</v>
      </c>
      <c r="I37" s="9" t="s">
        <v>43</v>
      </c>
      <c r="J37" s="9"/>
      <c r="K37" s="9"/>
    </row>
    <row r="38" spans="1:11" ht="45">
      <c r="A38" s="1">
        <v>18</v>
      </c>
      <c r="B38" s="24" t="s">
        <v>37</v>
      </c>
      <c r="C38" s="2" t="s">
        <v>51</v>
      </c>
      <c r="D38" s="29" t="s">
        <v>88</v>
      </c>
      <c r="E38" s="10">
        <v>24000</v>
      </c>
      <c r="F38" s="10">
        <v>24000</v>
      </c>
      <c r="G38" s="28" t="s">
        <v>93</v>
      </c>
      <c r="H38" s="8" t="s">
        <v>94</v>
      </c>
      <c r="I38" s="9" t="s">
        <v>91</v>
      </c>
      <c r="J38" s="9"/>
      <c r="K38" s="9"/>
    </row>
    <row r="39" spans="1:11" ht="45">
      <c r="A39" s="1">
        <v>19</v>
      </c>
      <c r="B39" s="24" t="s">
        <v>37</v>
      </c>
      <c r="C39" s="2" t="s">
        <v>95</v>
      </c>
      <c r="D39" s="29" t="s">
        <v>86</v>
      </c>
      <c r="E39" s="10">
        <v>33660</v>
      </c>
      <c r="F39" s="10">
        <v>33660</v>
      </c>
      <c r="G39" s="28" t="s">
        <v>49</v>
      </c>
      <c r="H39" s="8" t="s">
        <v>96</v>
      </c>
      <c r="I39" s="9" t="s">
        <v>43</v>
      </c>
      <c r="J39" s="9"/>
      <c r="K39" s="9"/>
    </row>
    <row r="40" spans="1:11" ht="45">
      <c r="A40" s="1">
        <v>20</v>
      </c>
      <c r="B40" s="24" t="s">
        <v>37</v>
      </c>
      <c r="C40" s="2" t="s">
        <v>52</v>
      </c>
      <c r="D40" s="29" t="s">
        <v>86</v>
      </c>
      <c r="E40" s="10">
        <v>33800</v>
      </c>
      <c r="F40" s="10">
        <v>33800</v>
      </c>
      <c r="G40" s="28" t="s">
        <v>49</v>
      </c>
      <c r="H40" s="8" t="s">
        <v>97</v>
      </c>
      <c r="I40" s="9" t="s">
        <v>43</v>
      </c>
      <c r="J40" s="9"/>
      <c r="K40" s="9"/>
    </row>
    <row r="41" spans="1:11" ht="45">
      <c r="A41" s="1">
        <v>21</v>
      </c>
      <c r="B41" s="24" t="s">
        <v>37</v>
      </c>
      <c r="C41" s="2" t="s">
        <v>55</v>
      </c>
      <c r="D41" s="29" t="s">
        <v>86</v>
      </c>
      <c r="E41" s="10">
        <v>35340</v>
      </c>
      <c r="F41" s="10">
        <v>35340</v>
      </c>
      <c r="G41" s="28" t="s">
        <v>49</v>
      </c>
      <c r="H41" s="8" t="s">
        <v>98</v>
      </c>
      <c r="I41" s="9" t="s">
        <v>43</v>
      </c>
      <c r="J41" s="9"/>
      <c r="K41" s="9"/>
    </row>
    <row r="42" spans="1:11" ht="45">
      <c r="A42" s="1">
        <v>22</v>
      </c>
      <c r="B42" s="24" t="s">
        <v>37</v>
      </c>
      <c r="C42" s="2" t="s">
        <v>55</v>
      </c>
      <c r="D42" s="29" t="s">
        <v>88</v>
      </c>
      <c r="E42" s="10">
        <v>22440</v>
      </c>
      <c r="F42" s="10">
        <v>22440</v>
      </c>
      <c r="G42" s="28" t="s">
        <v>89</v>
      </c>
      <c r="H42" s="8" t="s">
        <v>99</v>
      </c>
      <c r="I42" s="9" t="s">
        <v>91</v>
      </c>
      <c r="J42" s="9"/>
      <c r="K42" s="9"/>
    </row>
    <row r="43" spans="1:11" ht="45">
      <c r="A43" s="1">
        <v>23</v>
      </c>
      <c r="B43" s="24" t="s">
        <v>37</v>
      </c>
      <c r="C43" s="2" t="s">
        <v>58</v>
      </c>
      <c r="D43" s="29" t="s">
        <v>86</v>
      </c>
      <c r="E43" s="10">
        <v>29250</v>
      </c>
      <c r="F43" s="10">
        <v>29250</v>
      </c>
      <c r="G43" s="28" t="s">
        <v>49</v>
      </c>
      <c r="H43" s="8" t="s">
        <v>100</v>
      </c>
      <c r="I43" s="9" t="s">
        <v>43</v>
      </c>
      <c r="J43" s="9"/>
      <c r="K43" s="9"/>
    </row>
    <row r="44" spans="1:11" ht="45">
      <c r="A44" s="1">
        <v>24</v>
      </c>
      <c r="B44" s="24" t="s">
        <v>37</v>
      </c>
      <c r="C44" s="2" t="s">
        <v>58</v>
      </c>
      <c r="D44" s="29" t="s">
        <v>103</v>
      </c>
      <c r="E44" s="10">
        <v>16000</v>
      </c>
      <c r="F44" s="10">
        <v>16000</v>
      </c>
      <c r="G44" s="28" t="s">
        <v>89</v>
      </c>
      <c r="H44" s="8" t="s">
        <v>101</v>
      </c>
      <c r="I44" s="9" t="s">
        <v>91</v>
      </c>
      <c r="J44" s="9"/>
      <c r="K44" s="9"/>
    </row>
    <row r="45" spans="1:11" ht="45">
      <c r="A45" s="1">
        <v>25</v>
      </c>
      <c r="B45" s="24" t="s">
        <v>37</v>
      </c>
      <c r="C45" s="2" t="s">
        <v>61</v>
      </c>
      <c r="D45" s="29" t="s">
        <v>86</v>
      </c>
      <c r="E45" s="10">
        <v>28520</v>
      </c>
      <c r="F45" s="10">
        <v>28520</v>
      </c>
      <c r="G45" s="28" t="s">
        <v>49</v>
      </c>
      <c r="H45" s="8" t="s">
        <v>102</v>
      </c>
      <c r="I45" s="9" t="s">
        <v>43</v>
      </c>
      <c r="J45" s="9"/>
      <c r="K45" s="9"/>
    </row>
    <row r="46" spans="1:11" ht="45">
      <c r="A46" s="1">
        <v>26</v>
      </c>
      <c r="B46" s="24" t="s">
        <v>37</v>
      </c>
      <c r="C46" s="2" t="s">
        <v>61</v>
      </c>
      <c r="D46" s="29" t="s">
        <v>103</v>
      </c>
      <c r="E46" s="10">
        <v>16000</v>
      </c>
      <c r="F46" s="10">
        <v>16000</v>
      </c>
      <c r="G46" s="28" t="s">
        <v>93</v>
      </c>
      <c r="H46" s="8" t="s">
        <v>101</v>
      </c>
      <c r="I46" s="9" t="s">
        <v>91</v>
      </c>
      <c r="J46" s="9"/>
      <c r="K46" s="9"/>
    </row>
    <row r="47" spans="1:11" ht="45">
      <c r="A47" s="1">
        <v>27</v>
      </c>
      <c r="B47" s="24" t="s">
        <v>37</v>
      </c>
      <c r="C47" s="2" t="s">
        <v>63</v>
      </c>
      <c r="D47" s="29" t="s">
        <v>86</v>
      </c>
      <c r="E47" s="10">
        <v>98820</v>
      </c>
      <c r="F47" s="10">
        <v>98820</v>
      </c>
      <c r="G47" s="28" t="s">
        <v>49</v>
      </c>
      <c r="H47" s="8" t="s">
        <v>104</v>
      </c>
      <c r="I47" s="9" t="s">
        <v>43</v>
      </c>
      <c r="J47" s="9"/>
      <c r="K47" s="9"/>
    </row>
    <row r="48" spans="1:11" ht="45">
      <c r="A48" s="1">
        <v>28</v>
      </c>
      <c r="B48" s="24" t="s">
        <v>37</v>
      </c>
      <c r="C48" s="2" t="s">
        <v>63</v>
      </c>
      <c r="D48" s="29" t="s">
        <v>103</v>
      </c>
      <c r="E48" s="10">
        <v>16000</v>
      </c>
      <c r="F48" s="10">
        <v>16000</v>
      </c>
      <c r="G48" s="28" t="s">
        <v>89</v>
      </c>
      <c r="H48" s="8" t="s">
        <v>101</v>
      </c>
      <c r="I48" s="9" t="s">
        <v>91</v>
      </c>
      <c r="J48" s="9"/>
      <c r="K48" s="9"/>
    </row>
    <row r="49" spans="1:11" ht="45">
      <c r="A49" s="1">
        <v>29</v>
      </c>
      <c r="B49" s="24" t="s">
        <v>37</v>
      </c>
      <c r="C49" s="2" t="s">
        <v>65</v>
      </c>
      <c r="D49" s="29" t="s">
        <v>86</v>
      </c>
      <c r="E49" s="10">
        <v>34320</v>
      </c>
      <c r="F49" s="10">
        <v>34320</v>
      </c>
      <c r="G49" s="28" t="s">
        <v>49</v>
      </c>
      <c r="H49" s="8" t="s">
        <v>105</v>
      </c>
      <c r="I49" s="9" t="s">
        <v>43</v>
      </c>
      <c r="J49" s="9"/>
      <c r="K49" s="9"/>
    </row>
    <row r="50" spans="1:11" ht="45">
      <c r="A50" s="1">
        <v>30</v>
      </c>
      <c r="B50" s="24" t="s">
        <v>37</v>
      </c>
      <c r="C50" s="2" t="s">
        <v>69</v>
      </c>
      <c r="D50" s="29" t="s">
        <v>86</v>
      </c>
      <c r="E50" s="10">
        <v>47320</v>
      </c>
      <c r="F50" s="10">
        <v>47320</v>
      </c>
      <c r="G50" s="28" t="s">
        <v>49</v>
      </c>
      <c r="H50" s="8" t="s">
        <v>106</v>
      </c>
      <c r="I50" s="9" t="s">
        <v>43</v>
      </c>
      <c r="J50" s="9"/>
      <c r="K50" s="9"/>
    </row>
    <row r="51" spans="1:11" ht="45">
      <c r="A51" s="1">
        <v>31</v>
      </c>
      <c r="B51" s="24" t="s">
        <v>37</v>
      </c>
      <c r="C51" s="2" t="s">
        <v>69</v>
      </c>
      <c r="D51" s="29" t="s">
        <v>103</v>
      </c>
      <c r="E51" s="10">
        <v>16000</v>
      </c>
      <c r="F51" s="10">
        <v>16000</v>
      </c>
      <c r="G51" s="28" t="s">
        <v>107</v>
      </c>
      <c r="H51" s="8" t="s">
        <v>101</v>
      </c>
      <c r="I51" s="9" t="s">
        <v>91</v>
      </c>
      <c r="J51" s="9"/>
      <c r="K51" s="9"/>
    </row>
    <row r="52" spans="1:11" ht="45">
      <c r="A52" s="1">
        <v>32</v>
      </c>
      <c r="B52" s="24" t="s">
        <v>37</v>
      </c>
      <c r="C52" s="2" t="s">
        <v>108</v>
      </c>
      <c r="D52" s="29" t="s">
        <v>86</v>
      </c>
      <c r="E52" s="10">
        <v>35000</v>
      </c>
      <c r="F52" s="10">
        <v>35000</v>
      </c>
      <c r="G52" s="28" t="s">
        <v>49</v>
      </c>
      <c r="H52" s="8" t="s">
        <v>109</v>
      </c>
      <c r="I52" s="9" t="s">
        <v>43</v>
      </c>
      <c r="J52" s="9"/>
      <c r="K52" s="9"/>
    </row>
    <row r="53" spans="1:11" ht="45">
      <c r="A53" s="1">
        <v>33</v>
      </c>
      <c r="B53" s="24" t="s">
        <v>37</v>
      </c>
      <c r="C53" s="2" t="s">
        <v>108</v>
      </c>
      <c r="D53" s="29" t="s">
        <v>103</v>
      </c>
      <c r="E53" s="10">
        <v>10500</v>
      </c>
      <c r="F53" s="10">
        <v>10500</v>
      </c>
      <c r="G53" s="28" t="s">
        <v>89</v>
      </c>
      <c r="H53" s="8" t="s">
        <v>110</v>
      </c>
      <c r="I53" s="9" t="s">
        <v>91</v>
      </c>
      <c r="J53" s="9"/>
      <c r="K53" s="9"/>
    </row>
    <row r="54" spans="1:11" ht="45">
      <c r="A54" s="1">
        <v>34</v>
      </c>
      <c r="B54" s="24" t="s">
        <v>37</v>
      </c>
      <c r="C54" s="2" t="s">
        <v>76</v>
      </c>
      <c r="D54" s="29" t="s">
        <v>86</v>
      </c>
      <c r="E54" s="10">
        <v>63000</v>
      </c>
      <c r="F54" s="10">
        <v>63000</v>
      </c>
      <c r="G54" s="28" t="s">
        <v>49</v>
      </c>
      <c r="H54" s="8" t="s">
        <v>111</v>
      </c>
      <c r="I54" s="9" t="s">
        <v>43</v>
      </c>
      <c r="J54" s="9"/>
      <c r="K54" s="9"/>
    </row>
    <row r="55" spans="1:11" ht="45">
      <c r="A55" s="1">
        <v>35</v>
      </c>
      <c r="B55" s="24" t="s">
        <v>37</v>
      </c>
      <c r="C55" s="2" t="s">
        <v>76</v>
      </c>
      <c r="D55" s="29" t="s">
        <v>103</v>
      </c>
      <c r="E55" s="10">
        <v>16000</v>
      </c>
      <c r="F55" s="10">
        <v>16000</v>
      </c>
      <c r="G55" s="28" t="s">
        <v>107</v>
      </c>
      <c r="H55" s="8" t="s">
        <v>101</v>
      </c>
      <c r="I55" s="9" t="s">
        <v>91</v>
      </c>
      <c r="J55" s="9"/>
      <c r="K55" s="9"/>
    </row>
    <row r="56" spans="1:11" ht="45">
      <c r="A56" s="1">
        <v>36</v>
      </c>
      <c r="B56" s="24" t="s">
        <v>37</v>
      </c>
      <c r="C56" s="2" t="s">
        <v>85</v>
      </c>
      <c r="D56" s="29" t="s">
        <v>112</v>
      </c>
      <c r="E56" s="10">
        <v>125695</v>
      </c>
      <c r="F56" s="10">
        <v>125695</v>
      </c>
      <c r="G56" s="28" t="s">
        <v>49</v>
      </c>
      <c r="H56" s="8" t="s">
        <v>113</v>
      </c>
      <c r="I56" s="9" t="s">
        <v>43</v>
      </c>
      <c r="J56" s="9"/>
      <c r="K56" s="9"/>
    </row>
    <row r="57" spans="1:11" ht="45">
      <c r="A57" s="1">
        <v>37</v>
      </c>
      <c r="B57" s="24" t="s">
        <v>37</v>
      </c>
      <c r="C57" s="2" t="s">
        <v>81</v>
      </c>
      <c r="D57" s="29" t="s">
        <v>114</v>
      </c>
      <c r="E57" s="10">
        <v>10845</v>
      </c>
      <c r="F57" s="10">
        <v>10845</v>
      </c>
      <c r="G57" s="28"/>
      <c r="H57" s="8" t="s">
        <v>113</v>
      </c>
      <c r="I57" s="9" t="s">
        <v>43</v>
      </c>
      <c r="J57" s="9"/>
      <c r="K57" s="9"/>
    </row>
    <row r="58" spans="1:11" ht="45">
      <c r="A58" s="1">
        <v>38</v>
      </c>
      <c r="B58" s="24" t="s">
        <v>37</v>
      </c>
      <c r="C58" s="2" t="s">
        <v>63</v>
      </c>
      <c r="D58" s="29" t="s">
        <v>114</v>
      </c>
      <c r="E58" s="10">
        <v>8899</v>
      </c>
      <c r="F58" s="10">
        <v>8899</v>
      </c>
      <c r="G58" s="28"/>
      <c r="H58" s="8" t="s">
        <v>113</v>
      </c>
      <c r="I58" s="9" t="s">
        <v>43</v>
      </c>
      <c r="J58" s="9"/>
      <c r="K58" s="9"/>
    </row>
    <row r="59" spans="1:11" ht="45">
      <c r="A59" s="1">
        <v>39</v>
      </c>
      <c r="B59" s="24" t="s">
        <v>37</v>
      </c>
      <c r="C59" s="2" t="s">
        <v>69</v>
      </c>
      <c r="D59" s="29" t="s">
        <v>114</v>
      </c>
      <c r="E59" s="10">
        <v>15955</v>
      </c>
      <c r="F59" s="10">
        <v>15955</v>
      </c>
      <c r="G59" s="28"/>
      <c r="H59" s="8" t="s">
        <v>113</v>
      </c>
      <c r="I59" s="9" t="s">
        <v>43</v>
      </c>
      <c r="J59" s="9"/>
      <c r="K59" s="9"/>
    </row>
    <row r="60" spans="1:11" ht="45">
      <c r="A60" s="1">
        <v>40</v>
      </c>
      <c r="B60" s="24" t="s">
        <v>37</v>
      </c>
      <c r="C60" s="2" t="s">
        <v>58</v>
      </c>
      <c r="D60" s="29" t="s">
        <v>114</v>
      </c>
      <c r="E60" s="10">
        <v>4836</v>
      </c>
      <c r="F60" s="10">
        <v>4836</v>
      </c>
      <c r="G60" s="28"/>
      <c r="H60" s="8" t="s">
        <v>113</v>
      </c>
      <c r="I60" s="9" t="s">
        <v>43</v>
      </c>
      <c r="J60" s="9"/>
      <c r="K60" s="9"/>
    </row>
    <row r="61" spans="1:11">
      <c r="A61" s="253" t="s">
        <v>30</v>
      </c>
      <c r="B61" s="254"/>
      <c r="C61" s="254"/>
      <c r="D61" s="255"/>
      <c r="E61" s="14">
        <f>SUM(E21:E60)</f>
        <v>14433810</v>
      </c>
      <c r="F61" s="19"/>
      <c r="G61" s="20"/>
      <c r="H61" s="21"/>
      <c r="I61" s="15"/>
      <c r="J61" s="15"/>
      <c r="K61" s="15"/>
    </row>
    <row r="63" spans="1:11">
      <c r="A63" s="11" t="s">
        <v>24</v>
      </c>
    </row>
    <row r="65" spans="1:7" ht="30">
      <c r="A65" s="8" t="s">
        <v>18</v>
      </c>
      <c r="B65" s="12" t="s">
        <v>19</v>
      </c>
      <c r="C65" s="8" t="s">
        <v>20</v>
      </c>
      <c r="D65" s="8" t="s">
        <v>21</v>
      </c>
      <c r="E65" s="8" t="s">
        <v>22</v>
      </c>
      <c r="F65" s="16" t="s">
        <v>13</v>
      </c>
      <c r="G65" s="8" t="s">
        <v>14</v>
      </c>
    </row>
    <row r="66" spans="1:7">
      <c r="A66" s="9"/>
      <c r="B66" s="258"/>
      <c r="C66" s="2"/>
      <c r="D66" s="9"/>
      <c r="E66" s="9"/>
      <c r="F66" s="13"/>
      <c r="G66" s="9"/>
    </row>
    <row r="67" spans="1:7">
      <c r="A67" s="9"/>
      <c r="B67" s="259"/>
      <c r="C67" s="2"/>
      <c r="D67" s="9"/>
      <c r="E67" s="9"/>
      <c r="F67" s="13"/>
      <c r="G67" s="9"/>
    </row>
    <row r="68" spans="1:7">
      <c r="A68" s="9"/>
      <c r="B68" s="260"/>
      <c r="C68" s="2"/>
      <c r="D68" s="9"/>
      <c r="E68" s="2"/>
      <c r="F68" s="13"/>
      <c r="G68" s="9"/>
    </row>
    <row r="69" spans="1:7">
      <c r="A69" s="252" t="s">
        <v>23</v>
      </c>
      <c r="B69" s="252"/>
      <c r="C69" s="252"/>
      <c r="D69" s="252"/>
      <c r="E69" s="252"/>
      <c r="F69" s="14">
        <f>SUM(F66:F68)</f>
        <v>0</v>
      </c>
      <c r="G69" s="15"/>
    </row>
    <row r="71" spans="1:7">
      <c r="A71" s="11" t="s">
        <v>26</v>
      </c>
    </row>
    <row r="73" spans="1:7" ht="30">
      <c r="A73" s="5" t="s">
        <v>18</v>
      </c>
      <c r="B73" s="5" t="s">
        <v>27</v>
      </c>
      <c r="C73" s="5" t="s">
        <v>28</v>
      </c>
      <c r="D73" s="5" t="s">
        <v>29</v>
      </c>
      <c r="E73" s="5" t="s">
        <v>22</v>
      </c>
      <c r="F73" s="8" t="s">
        <v>13</v>
      </c>
      <c r="G73" s="5" t="s">
        <v>14</v>
      </c>
    </row>
    <row r="74" spans="1:7" s="31" customFormat="1" ht="45">
      <c r="A74" s="30" t="s">
        <v>115</v>
      </c>
      <c r="B74" s="24" t="s">
        <v>37</v>
      </c>
      <c r="C74" s="32" t="s">
        <v>116</v>
      </c>
      <c r="D74" s="30">
        <v>2008</v>
      </c>
      <c r="E74" s="30" t="s">
        <v>118</v>
      </c>
      <c r="F74" s="34">
        <v>2730</v>
      </c>
      <c r="G74" s="35">
        <v>2730</v>
      </c>
    </row>
    <row r="75" spans="1:7" s="31" customFormat="1" ht="48.75" customHeight="1">
      <c r="A75" s="30" t="s">
        <v>123</v>
      </c>
      <c r="B75" s="24" t="s">
        <v>37</v>
      </c>
      <c r="C75" s="32" t="s">
        <v>117</v>
      </c>
      <c r="D75" s="30">
        <v>2010</v>
      </c>
      <c r="E75" s="30" t="s">
        <v>118</v>
      </c>
      <c r="F75" s="34">
        <v>26321</v>
      </c>
      <c r="G75" s="35">
        <v>26321</v>
      </c>
    </row>
    <row r="76" spans="1:7" s="31" customFormat="1" ht="45">
      <c r="A76" s="30" t="s">
        <v>124</v>
      </c>
      <c r="B76" s="24" t="s">
        <v>37</v>
      </c>
      <c r="C76" s="32" t="s">
        <v>119</v>
      </c>
      <c r="D76" s="30">
        <v>2010</v>
      </c>
      <c r="E76" s="30" t="s">
        <v>118</v>
      </c>
      <c r="F76" s="34">
        <v>21686</v>
      </c>
      <c r="G76" s="35">
        <v>21686</v>
      </c>
    </row>
    <row r="77" spans="1:7" s="31" customFormat="1" ht="45">
      <c r="A77" s="30" t="s">
        <v>125</v>
      </c>
      <c r="B77" s="24" t="s">
        <v>37</v>
      </c>
      <c r="C77" s="32" t="s">
        <v>120</v>
      </c>
      <c r="D77" s="30">
        <v>2010</v>
      </c>
      <c r="E77" s="30" t="s">
        <v>118</v>
      </c>
      <c r="F77" s="34">
        <v>2566</v>
      </c>
      <c r="G77" s="35">
        <v>2566</v>
      </c>
    </row>
    <row r="78" spans="1:7" s="31" customFormat="1" ht="45">
      <c r="A78" s="30" t="s">
        <v>126</v>
      </c>
      <c r="B78" s="24" t="s">
        <v>37</v>
      </c>
      <c r="C78" s="32" t="s">
        <v>116</v>
      </c>
      <c r="D78" s="30">
        <v>2007</v>
      </c>
      <c r="E78" s="30" t="s">
        <v>118</v>
      </c>
      <c r="F78" s="34">
        <v>883</v>
      </c>
      <c r="G78" s="35">
        <v>883</v>
      </c>
    </row>
    <row r="79" spans="1:7" s="31" customFormat="1" ht="45">
      <c r="A79" s="30" t="s">
        <v>127</v>
      </c>
      <c r="B79" s="24" t="s">
        <v>37</v>
      </c>
      <c r="C79" s="32" t="s">
        <v>116</v>
      </c>
      <c r="D79" s="30">
        <v>2009</v>
      </c>
      <c r="E79" s="30" t="s">
        <v>118</v>
      </c>
      <c r="F79" s="34">
        <v>1397</v>
      </c>
      <c r="G79" s="35">
        <v>1397</v>
      </c>
    </row>
    <row r="80" spans="1:7" s="31" customFormat="1" ht="45">
      <c r="A80" s="30" t="s">
        <v>128</v>
      </c>
      <c r="B80" s="24" t="s">
        <v>37</v>
      </c>
      <c r="C80" s="32" t="s">
        <v>116</v>
      </c>
      <c r="D80" s="30">
        <v>2008</v>
      </c>
      <c r="E80" s="30" t="s">
        <v>118</v>
      </c>
      <c r="F80" s="34">
        <v>861</v>
      </c>
      <c r="G80" s="35">
        <v>861</v>
      </c>
    </row>
    <row r="81" spans="1:9" s="31" customFormat="1" ht="45">
      <c r="A81" s="30" t="s">
        <v>129</v>
      </c>
      <c r="B81" s="24" t="s">
        <v>37</v>
      </c>
      <c r="C81" s="32" t="s">
        <v>116</v>
      </c>
      <c r="D81" s="30">
        <v>2009</v>
      </c>
      <c r="E81" s="30" t="s">
        <v>118</v>
      </c>
      <c r="F81" s="34">
        <v>1370</v>
      </c>
      <c r="G81" s="35">
        <v>1370</v>
      </c>
    </row>
    <row r="82" spans="1:9" s="31" customFormat="1" ht="45">
      <c r="A82" s="30" t="s">
        <v>130</v>
      </c>
      <c r="B82" s="24" t="s">
        <v>37</v>
      </c>
      <c r="C82" s="32" t="s">
        <v>121</v>
      </c>
      <c r="D82" s="30">
        <v>2010</v>
      </c>
      <c r="E82" s="30" t="s">
        <v>118</v>
      </c>
      <c r="F82" s="34">
        <v>1586</v>
      </c>
      <c r="G82" s="35">
        <v>1586</v>
      </c>
    </row>
    <row r="83" spans="1:9" s="31" customFormat="1" ht="45">
      <c r="A83" s="30" t="s">
        <v>131</v>
      </c>
      <c r="B83" s="24" t="s">
        <v>37</v>
      </c>
      <c r="C83" s="32" t="s">
        <v>121</v>
      </c>
      <c r="D83" s="30">
        <v>2010</v>
      </c>
      <c r="E83" s="30" t="s">
        <v>118</v>
      </c>
      <c r="F83" s="34">
        <v>2196</v>
      </c>
      <c r="G83" s="35">
        <v>2196</v>
      </c>
    </row>
    <row r="84" spans="1:9" ht="45">
      <c r="A84" s="30" t="s">
        <v>132</v>
      </c>
      <c r="B84" s="24" t="s">
        <v>37</v>
      </c>
      <c r="C84" s="24" t="s">
        <v>116</v>
      </c>
      <c r="D84" s="3">
        <v>2008</v>
      </c>
      <c r="E84" s="1" t="s">
        <v>118</v>
      </c>
      <c r="F84" s="36">
        <v>592</v>
      </c>
      <c r="G84" s="36">
        <v>592</v>
      </c>
    </row>
    <row r="85" spans="1:9" ht="45">
      <c r="A85" s="30" t="s">
        <v>133</v>
      </c>
      <c r="B85" s="24" t="s">
        <v>37</v>
      </c>
      <c r="C85" s="33" t="s">
        <v>122</v>
      </c>
      <c r="D85" s="3">
        <v>2010</v>
      </c>
      <c r="E85" s="1" t="s">
        <v>118</v>
      </c>
      <c r="F85" s="36">
        <v>2515</v>
      </c>
      <c r="G85" s="36">
        <v>2515</v>
      </c>
    </row>
    <row r="86" spans="1:9">
      <c r="A86" s="252" t="s">
        <v>23</v>
      </c>
      <c r="B86" s="252"/>
      <c r="C86" s="252"/>
      <c r="D86" s="252"/>
      <c r="E86" s="252"/>
      <c r="F86" s="14">
        <f>SUM(F74:F85)</f>
        <v>64703</v>
      </c>
      <c r="G86" s="15"/>
    </row>
    <row r="91" spans="1:9" s="59" customFormat="1" ht="14.25">
      <c r="A91" s="58" t="s">
        <v>139</v>
      </c>
      <c r="C91" s="60"/>
    </row>
    <row r="92" spans="1:9" s="59" customFormat="1" ht="12.75">
      <c r="C92" s="60"/>
    </row>
    <row r="93" spans="1:9" s="59" customFormat="1" ht="14.25">
      <c r="A93" s="58" t="s">
        <v>140</v>
      </c>
      <c r="C93" s="60"/>
    </row>
    <row r="94" spans="1:9" s="59" customFormat="1" ht="12.75">
      <c r="C94" s="60"/>
    </row>
    <row r="95" spans="1:9" s="59" customFormat="1" ht="85.5">
      <c r="A95" s="61" t="s">
        <v>141</v>
      </c>
      <c r="B95" s="61" t="s">
        <v>142</v>
      </c>
      <c r="C95" s="62" t="s">
        <v>143</v>
      </c>
      <c r="D95" s="63" t="s">
        <v>144</v>
      </c>
      <c r="E95" s="63" t="s">
        <v>145</v>
      </c>
      <c r="F95" s="63" t="s">
        <v>146</v>
      </c>
      <c r="G95" s="63" t="s">
        <v>147</v>
      </c>
      <c r="H95" s="63" t="s">
        <v>148</v>
      </c>
      <c r="I95" s="63" t="s">
        <v>149</v>
      </c>
    </row>
    <row r="96" spans="1:9" s="59" customFormat="1" ht="195">
      <c r="A96" s="64" t="s">
        <v>115</v>
      </c>
      <c r="B96" s="65" t="s">
        <v>150</v>
      </c>
      <c r="C96" s="66">
        <v>150000</v>
      </c>
      <c r="D96" s="66">
        <f>E96*1800</f>
        <v>481284</v>
      </c>
      <c r="E96" s="64" t="s">
        <v>151</v>
      </c>
      <c r="F96" s="64" t="s">
        <v>152</v>
      </c>
      <c r="G96" s="64" t="s">
        <v>153</v>
      </c>
      <c r="H96" s="65" t="s">
        <v>154</v>
      </c>
      <c r="I96" s="65" t="s">
        <v>155</v>
      </c>
    </row>
    <row r="97" spans="1:10" s="59" customFormat="1" ht="270">
      <c r="A97" s="64" t="s">
        <v>123</v>
      </c>
      <c r="B97" s="65" t="s">
        <v>156</v>
      </c>
      <c r="C97" s="66">
        <v>142000</v>
      </c>
      <c r="D97" s="66">
        <f>E97*1800</f>
        <v>284940</v>
      </c>
      <c r="E97" s="64" t="s">
        <v>157</v>
      </c>
      <c r="F97" s="64" t="s">
        <v>158</v>
      </c>
      <c r="G97" s="64" t="s">
        <v>153</v>
      </c>
      <c r="H97" s="65" t="s">
        <v>154</v>
      </c>
      <c r="I97" s="65" t="s">
        <v>159</v>
      </c>
    </row>
    <row r="98" spans="1:10" s="59" customFormat="1" ht="225">
      <c r="A98" s="64" t="s">
        <v>124</v>
      </c>
      <c r="B98" s="65" t="s">
        <v>160</v>
      </c>
      <c r="C98" s="66">
        <v>120000</v>
      </c>
      <c r="D98" s="66">
        <f>E98*1800</f>
        <v>263214</v>
      </c>
      <c r="E98" s="64" t="s">
        <v>161</v>
      </c>
      <c r="F98" s="64" t="s">
        <v>158</v>
      </c>
      <c r="G98" s="64" t="s">
        <v>153</v>
      </c>
      <c r="H98" s="65" t="s">
        <v>154</v>
      </c>
      <c r="I98" s="65" t="s">
        <v>162</v>
      </c>
    </row>
    <row r="99" spans="1:10" s="59" customFormat="1" ht="14.25">
      <c r="A99" s="67"/>
      <c r="B99" s="68" t="s">
        <v>30</v>
      </c>
      <c r="C99" s="69">
        <f>SUM(C96:C98)</f>
        <v>412000</v>
      </c>
      <c r="D99" s="69">
        <f>SUM(D96:D98)</f>
        <v>1029438</v>
      </c>
      <c r="E99" s="70" t="s">
        <v>163</v>
      </c>
      <c r="F99" s="70" t="s">
        <v>164</v>
      </c>
      <c r="G99" s="70" t="s">
        <v>153</v>
      </c>
      <c r="H99" s="70" t="s">
        <v>165</v>
      </c>
      <c r="I99" s="71"/>
    </row>
    <row r="100" spans="1:10" s="59" customFormat="1" ht="12.75">
      <c r="C100" s="60"/>
    </row>
    <row r="101" spans="1:10" s="59" customFormat="1" ht="15.75">
      <c r="A101" s="72" t="s">
        <v>166</v>
      </c>
      <c r="C101" s="60"/>
    </row>
    <row r="102" spans="1:10" s="59" customFormat="1" ht="12.75">
      <c r="C102" s="60"/>
    </row>
    <row r="103" spans="1:10" s="59" customFormat="1">
      <c r="A103" s="73" t="s">
        <v>167</v>
      </c>
      <c r="C103" s="60"/>
    </row>
    <row r="104" spans="1:10" s="59" customFormat="1" ht="12.75">
      <c r="C104" s="60"/>
    </row>
    <row r="105" spans="1:10" s="59" customFormat="1" ht="85.5">
      <c r="A105" s="61" t="s">
        <v>168</v>
      </c>
      <c r="B105" s="61" t="s">
        <v>142</v>
      </c>
      <c r="C105" s="62" t="s">
        <v>143</v>
      </c>
      <c r="D105" s="63" t="s">
        <v>144</v>
      </c>
      <c r="E105" s="63" t="s">
        <v>169</v>
      </c>
      <c r="F105" s="63" t="s">
        <v>146</v>
      </c>
      <c r="G105" s="63" t="s">
        <v>147</v>
      </c>
      <c r="H105" s="63" t="s">
        <v>148</v>
      </c>
      <c r="I105" s="63" t="s">
        <v>149</v>
      </c>
    </row>
    <row r="106" spans="1:10" s="59" customFormat="1" ht="150">
      <c r="A106" s="64" t="s">
        <v>115</v>
      </c>
      <c r="B106" s="65" t="s">
        <v>170</v>
      </c>
      <c r="C106" s="66">
        <v>17000</v>
      </c>
      <c r="D106" s="66">
        <v>80000</v>
      </c>
      <c r="E106" s="64" t="s">
        <v>171</v>
      </c>
      <c r="F106" s="64" t="s">
        <v>158</v>
      </c>
      <c r="G106" s="64" t="s">
        <v>153</v>
      </c>
      <c r="H106" s="65" t="s">
        <v>172</v>
      </c>
      <c r="I106" s="65" t="s">
        <v>173</v>
      </c>
      <c r="J106" s="59">
        <v>17000</v>
      </c>
    </row>
    <row r="107" spans="1:10" s="59" customFormat="1" ht="225">
      <c r="A107" s="64" t="s">
        <v>123</v>
      </c>
      <c r="B107" s="65" t="s">
        <v>174</v>
      </c>
      <c r="C107" s="66">
        <v>62000</v>
      </c>
      <c r="D107" s="66">
        <v>147000</v>
      </c>
      <c r="E107" s="64" t="s">
        <v>175</v>
      </c>
      <c r="F107" s="64" t="s">
        <v>136</v>
      </c>
      <c r="G107" s="64" t="s">
        <v>153</v>
      </c>
      <c r="H107" s="65" t="s">
        <v>172</v>
      </c>
      <c r="I107" s="65" t="s">
        <v>176</v>
      </c>
      <c r="J107" s="59">
        <v>62000</v>
      </c>
    </row>
    <row r="108" spans="1:10" s="59" customFormat="1" ht="180">
      <c r="A108" s="64" t="s">
        <v>124</v>
      </c>
      <c r="B108" s="65" t="s">
        <v>177</v>
      </c>
      <c r="C108" s="66">
        <v>100000</v>
      </c>
      <c r="D108" s="66">
        <v>52000</v>
      </c>
      <c r="E108" s="64" t="s">
        <v>178</v>
      </c>
      <c r="F108" s="64" t="s">
        <v>136</v>
      </c>
      <c r="G108" s="64" t="s">
        <v>153</v>
      </c>
      <c r="H108" s="65" t="s">
        <v>154</v>
      </c>
      <c r="I108" s="65" t="s">
        <v>179</v>
      </c>
    </row>
    <row r="109" spans="1:10" s="59" customFormat="1" ht="150">
      <c r="A109" s="64" t="s">
        <v>125</v>
      </c>
      <c r="B109" s="64" t="s">
        <v>180</v>
      </c>
      <c r="C109" s="66">
        <v>42000</v>
      </c>
      <c r="D109" s="66">
        <v>69000</v>
      </c>
      <c r="E109" s="64" t="s">
        <v>181</v>
      </c>
      <c r="F109" s="64" t="s">
        <v>158</v>
      </c>
      <c r="G109" s="64" t="s">
        <v>153</v>
      </c>
      <c r="H109" s="65" t="s">
        <v>154</v>
      </c>
      <c r="I109" s="65" t="s">
        <v>173</v>
      </c>
    </row>
    <row r="110" spans="1:10" s="59" customFormat="1" ht="180">
      <c r="A110" s="64" t="s">
        <v>126</v>
      </c>
      <c r="B110" s="65" t="s">
        <v>182</v>
      </c>
      <c r="C110" s="66">
        <v>34000</v>
      </c>
      <c r="D110" s="66">
        <v>99000</v>
      </c>
      <c r="E110" s="64" t="s">
        <v>183</v>
      </c>
      <c r="F110" s="64" t="s">
        <v>136</v>
      </c>
      <c r="G110" s="64" t="s">
        <v>153</v>
      </c>
      <c r="H110" s="65" t="s">
        <v>154</v>
      </c>
      <c r="I110" s="65" t="s">
        <v>184</v>
      </c>
    </row>
    <row r="111" spans="1:10" s="59" customFormat="1" ht="180">
      <c r="A111" s="64" t="s">
        <v>127</v>
      </c>
      <c r="B111" s="65" t="s">
        <v>185</v>
      </c>
      <c r="C111" s="66">
        <v>10000</v>
      </c>
      <c r="D111" s="66">
        <v>28000</v>
      </c>
      <c r="E111" s="64" t="s">
        <v>186</v>
      </c>
      <c r="F111" s="64" t="s">
        <v>136</v>
      </c>
      <c r="G111" s="64" t="s">
        <v>153</v>
      </c>
      <c r="H111" s="65" t="s">
        <v>154</v>
      </c>
      <c r="I111" s="65" t="s">
        <v>187</v>
      </c>
    </row>
    <row r="112" spans="1:10" s="59" customFormat="1" ht="150">
      <c r="A112" s="64" t="s">
        <v>128</v>
      </c>
      <c r="B112" s="65" t="s">
        <v>188</v>
      </c>
      <c r="C112" s="66">
        <v>43000</v>
      </c>
      <c r="D112" s="66">
        <v>39000</v>
      </c>
      <c r="E112" s="64" t="s">
        <v>189</v>
      </c>
      <c r="F112" s="64" t="s">
        <v>158</v>
      </c>
      <c r="G112" s="64" t="s">
        <v>153</v>
      </c>
      <c r="H112" s="65" t="s">
        <v>154</v>
      </c>
      <c r="I112" s="65" t="s">
        <v>173</v>
      </c>
    </row>
    <row r="113" spans="1:9" s="59" customFormat="1" ht="225">
      <c r="A113" s="64" t="s">
        <v>129</v>
      </c>
      <c r="B113" s="65" t="s">
        <v>190</v>
      </c>
      <c r="C113" s="66">
        <v>130000</v>
      </c>
      <c r="D113" s="66">
        <v>90000</v>
      </c>
      <c r="E113" s="64" t="s">
        <v>191</v>
      </c>
      <c r="F113" s="64" t="s">
        <v>158</v>
      </c>
      <c r="G113" s="64" t="s">
        <v>153</v>
      </c>
      <c r="H113" s="65" t="s">
        <v>154</v>
      </c>
      <c r="I113" s="65" t="s">
        <v>192</v>
      </c>
    </row>
    <row r="114" spans="1:9" s="59" customFormat="1" ht="150">
      <c r="A114" s="64" t="s">
        <v>130</v>
      </c>
      <c r="B114" s="64" t="s">
        <v>193</v>
      </c>
      <c r="C114" s="66">
        <v>100000</v>
      </c>
      <c r="D114" s="66">
        <v>105000</v>
      </c>
      <c r="E114" s="64" t="s">
        <v>178</v>
      </c>
      <c r="F114" s="64" t="s">
        <v>136</v>
      </c>
      <c r="G114" s="64" t="s">
        <v>153</v>
      </c>
      <c r="H114" s="65" t="s">
        <v>154</v>
      </c>
      <c r="I114" s="65" t="s">
        <v>173</v>
      </c>
    </row>
    <row r="115" spans="1:9" s="59" customFormat="1" ht="150">
      <c r="A115" s="64" t="s">
        <v>131</v>
      </c>
      <c r="B115" s="65" t="s">
        <v>194</v>
      </c>
      <c r="C115" s="66">
        <v>17000</v>
      </c>
      <c r="D115" s="66">
        <v>7700</v>
      </c>
      <c r="E115" s="64" t="s">
        <v>195</v>
      </c>
      <c r="F115" s="64" t="s">
        <v>136</v>
      </c>
      <c r="G115" s="64" t="s">
        <v>153</v>
      </c>
      <c r="H115" s="65" t="s">
        <v>154</v>
      </c>
      <c r="I115" s="65" t="s">
        <v>173</v>
      </c>
    </row>
    <row r="116" spans="1:9" s="59" customFormat="1" ht="14.25">
      <c r="A116" s="67"/>
      <c r="B116" s="68" t="s">
        <v>30</v>
      </c>
      <c r="C116" s="69">
        <f>SUM(C106:C115)</f>
        <v>555000</v>
      </c>
      <c r="D116" s="69">
        <f>SUM(D106:D115)</f>
        <v>716700</v>
      </c>
      <c r="E116" s="70" t="s">
        <v>196</v>
      </c>
      <c r="F116" s="70" t="s">
        <v>197</v>
      </c>
      <c r="G116" s="70" t="s">
        <v>153</v>
      </c>
      <c r="H116" s="70" t="s">
        <v>165</v>
      </c>
      <c r="I116" s="71"/>
    </row>
    <row r="117" spans="1:9" s="59" customFormat="1" ht="12.75">
      <c r="C117" s="60"/>
    </row>
    <row r="118" spans="1:9" s="59" customFormat="1" ht="14.25">
      <c r="A118" s="58" t="s">
        <v>198</v>
      </c>
      <c r="C118" s="60"/>
    </row>
    <row r="119" spans="1:9" s="59" customFormat="1" ht="12.75">
      <c r="C119" s="60"/>
    </row>
    <row r="120" spans="1:9" s="59" customFormat="1" ht="14.25">
      <c r="A120" s="58" t="s">
        <v>333</v>
      </c>
      <c r="C120" s="60"/>
    </row>
    <row r="121" spans="1:9" s="59" customFormat="1" ht="12.75">
      <c r="C121" s="60"/>
    </row>
    <row r="122" spans="1:9" s="59" customFormat="1" ht="85.5">
      <c r="A122" s="61" t="s">
        <v>199</v>
      </c>
      <c r="B122" s="61" t="s">
        <v>142</v>
      </c>
      <c r="C122" s="62" t="s">
        <v>143</v>
      </c>
      <c r="D122" s="74" t="s">
        <v>144</v>
      </c>
      <c r="E122" s="63" t="s">
        <v>200</v>
      </c>
      <c r="F122" s="63" t="s">
        <v>201</v>
      </c>
      <c r="G122" s="63" t="s">
        <v>147</v>
      </c>
      <c r="H122" s="63" t="s">
        <v>202</v>
      </c>
      <c r="I122" s="63" t="s">
        <v>149</v>
      </c>
    </row>
    <row r="123" spans="1:9" s="59" customFormat="1" ht="180">
      <c r="A123" s="64" t="s">
        <v>115</v>
      </c>
      <c r="B123" s="65" t="s">
        <v>203</v>
      </c>
      <c r="C123" s="66">
        <v>91000</v>
      </c>
      <c r="D123" s="66">
        <f>E123*1800</f>
        <v>270558</v>
      </c>
      <c r="E123" s="64" t="s">
        <v>204</v>
      </c>
      <c r="F123" s="64" t="s">
        <v>152</v>
      </c>
      <c r="G123" s="67"/>
      <c r="H123" s="65" t="s">
        <v>154</v>
      </c>
      <c r="I123" s="65" t="s">
        <v>179</v>
      </c>
    </row>
    <row r="124" spans="1:9" s="59" customFormat="1" ht="150">
      <c r="A124" s="64" t="s">
        <v>123</v>
      </c>
      <c r="B124" s="65" t="s">
        <v>205</v>
      </c>
      <c r="C124" s="66">
        <v>52000</v>
      </c>
      <c r="D124" s="66">
        <f t="shared" ref="D124:D130" si="1">E124*1800</f>
        <v>155700</v>
      </c>
      <c r="E124" s="64" t="s">
        <v>206</v>
      </c>
      <c r="F124" s="64" t="s">
        <v>158</v>
      </c>
      <c r="G124" s="67"/>
      <c r="H124" s="65" t="s">
        <v>154</v>
      </c>
      <c r="I124" s="65" t="s">
        <v>173</v>
      </c>
    </row>
    <row r="125" spans="1:9" s="59" customFormat="1" ht="210">
      <c r="A125" s="64" t="s">
        <v>124</v>
      </c>
      <c r="B125" s="65" t="s">
        <v>207</v>
      </c>
      <c r="C125" s="66">
        <v>200000</v>
      </c>
      <c r="D125" s="66">
        <f t="shared" si="1"/>
        <v>329490</v>
      </c>
      <c r="E125" s="64" t="s">
        <v>208</v>
      </c>
      <c r="F125" s="64" t="s">
        <v>135</v>
      </c>
      <c r="G125" s="67"/>
      <c r="H125" s="65" t="s">
        <v>154</v>
      </c>
      <c r="I125" s="65" t="s">
        <v>209</v>
      </c>
    </row>
    <row r="126" spans="1:9" s="59" customFormat="1" ht="210">
      <c r="A126" s="64" t="s">
        <v>125</v>
      </c>
      <c r="B126" s="65" t="s">
        <v>210</v>
      </c>
      <c r="C126" s="66">
        <v>71000</v>
      </c>
      <c r="D126" s="66">
        <f t="shared" si="1"/>
        <v>210528</v>
      </c>
      <c r="E126" s="64" t="s">
        <v>211</v>
      </c>
      <c r="F126" s="64" t="s">
        <v>158</v>
      </c>
      <c r="G126" s="67"/>
      <c r="H126" s="65" t="s">
        <v>154</v>
      </c>
      <c r="I126" s="65" t="s">
        <v>212</v>
      </c>
    </row>
    <row r="127" spans="1:9" s="59" customFormat="1" ht="225">
      <c r="A127" s="64" t="s">
        <v>126</v>
      </c>
      <c r="B127" s="65" t="s">
        <v>213</v>
      </c>
      <c r="C127" s="66">
        <v>250000</v>
      </c>
      <c r="D127" s="66">
        <f t="shared" si="1"/>
        <v>426582</v>
      </c>
      <c r="E127" s="64" t="s">
        <v>214</v>
      </c>
      <c r="F127" s="64" t="s">
        <v>135</v>
      </c>
      <c r="G127" s="64" t="s">
        <v>136</v>
      </c>
      <c r="H127" s="65" t="s">
        <v>154</v>
      </c>
      <c r="I127" s="65" t="s">
        <v>215</v>
      </c>
    </row>
    <row r="128" spans="1:9" s="59" customFormat="1" ht="210">
      <c r="A128" s="64" t="s">
        <v>127</v>
      </c>
      <c r="B128" s="65" t="s">
        <v>216</v>
      </c>
      <c r="C128" s="66">
        <v>84000</v>
      </c>
      <c r="D128" s="66">
        <f t="shared" si="1"/>
        <v>251154</v>
      </c>
      <c r="E128" s="64" t="s">
        <v>217</v>
      </c>
      <c r="F128" s="64" t="s">
        <v>218</v>
      </c>
      <c r="G128" s="67"/>
      <c r="H128" s="65" t="s">
        <v>154</v>
      </c>
      <c r="I128" s="65" t="s">
        <v>219</v>
      </c>
    </row>
    <row r="129" spans="1:9" s="59" customFormat="1" ht="360">
      <c r="A129" s="64" t="s">
        <v>128</v>
      </c>
      <c r="B129" s="65" t="s">
        <v>220</v>
      </c>
      <c r="C129" s="66">
        <v>195000</v>
      </c>
      <c r="D129" s="66">
        <f t="shared" si="1"/>
        <v>648000</v>
      </c>
      <c r="E129" s="64" t="s">
        <v>221</v>
      </c>
      <c r="F129" s="64" t="s">
        <v>158</v>
      </c>
      <c r="G129" s="64" t="s">
        <v>136</v>
      </c>
      <c r="H129" s="65" t="s">
        <v>154</v>
      </c>
      <c r="I129" s="65" t="s">
        <v>222</v>
      </c>
    </row>
    <row r="130" spans="1:9" s="59" customFormat="1" ht="150">
      <c r="A130" s="64" t="s">
        <v>129</v>
      </c>
      <c r="B130" s="64" t="s">
        <v>223</v>
      </c>
      <c r="C130" s="66">
        <v>73000</v>
      </c>
      <c r="D130" s="66">
        <f t="shared" si="1"/>
        <v>218448</v>
      </c>
      <c r="E130" s="64" t="s">
        <v>224</v>
      </c>
      <c r="F130" s="64" t="s">
        <v>158</v>
      </c>
      <c r="G130" s="67"/>
      <c r="H130" s="65" t="s">
        <v>154</v>
      </c>
      <c r="I130" s="65" t="s">
        <v>173</v>
      </c>
    </row>
    <row r="131" spans="1:9" s="59" customFormat="1" ht="150">
      <c r="A131" s="64" t="s">
        <v>130</v>
      </c>
      <c r="B131" s="64" t="s">
        <v>225</v>
      </c>
      <c r="C131" s="66">
        <v>34000</v>
      </c>
      <c r="D131" s="66">
        <f>E131*1800</f>
        <v>100548</v>
      </c>
      <c r="E131" s="64" t="s">
        <v>226</v>
      </c>
      <c r="F131" s="64" t="s">
        <v>136</v>
      </c>
      <c r="G131" s="67"/>
      <c r="H131" s="65" t="s">
        <v>154</v>
      </c>
      <c r="I131" s="65" t="s">
        <v>173</v>
      </c>
    </row>
    <row r="132" spans="1:9" s="59" customFormat="1" ht="195">
      <c r="A132" s="64" t="s">
        <v>131</v>
      </c>
      <c r="B132" s="65" t="s">
        <v>227</v>
      </c>
      <c r="C132" s="66">
        <v>68000</v>
      </c>
      <c r="D132" s="66">
        <f t="shared" ref="D132:D139" si="2">E132*1800</f>
        <v>202518</v>
      </c>
      <c r="E132" s="64" t="s">
        <v>228</v>
      </c>
      <c r="F132" s="64" t="s">
        <v>136</v>
      </c>
      <c r="G132" s="67"/>
      <c r="H132" s="65" t="s">
        <v>154</v>
      </c>
      <c r="I132" s="65" t="s">
        <v>229</v>
      </c>
    </row>
    <row r="133" spans="1:9" s="59" customFormat="1" ht="390">
      <c r="A133" s="64" t="s">
        <v>132</v>
      </c>
      <c r="B133" s="65" t="s">
        <v>230</v>
      </c>
      <c r="C133" s="66">
        <v>187000</v>
      </c>
      <c r="D133" s="66">
        <f t="shared" si="2"/>
        <v>368100</v>
      </c>
      <c r="E133" s="64" t="s">
        <v>231</v>
      </c>
      <c r="F133" s="64" t="s">
        <v>218</v>
      </c>
      <c r="G133" s="64" t="s">
        <v>136</v>
      </c>
      <c r="H133" s="65" t="s">
        <v>154</v>
      </c>
      <c r="I133" s="65" t="s">
        <v>232</v>
      </c>
    </row>
    <row r="134" spans="1:9" s="59" customFormat="1" ht="150">
      <c r="A134" s="64" t="s">
        <v>133</v>
      </c>
      <c r="B134" s="64" t="s">
        <v>233</v>
      </c>
      <c r="C134" s="66">
        <v>22000</v>
      </c>
      <c r="D134" s="66">
        <f t="shared" si="2"/>
        <v>63180</v>
      </c>
      <c r="E134" s="64" t="s">
        <v>234</v>
      </c>
      <c r="F134" s="64" t="s">
        <v>136</v>
      </c>
      <c r="G134" s="67"/>
      <c r="H134" s="65" t="s">
        <v>154</v>
      </c>
      <c r="I134" s="65" t="s">
        <v>173</v>
      </c>
    </row>
    <row r="135" spans="1:9" s="59" customFormat="1" ht="180">
      <c r="A135" s="64" t="s">
        <v>235</v>
      </c>
      <c r="B135" s="64" t="s">
        <v>236</v>
      </c>
      <c r="C135" s="66">
        <v>46000</v>
      </c>
      <c r="D135" s="66">
        <f t="shared" si="2"/>
        <v>136260</v>
      </c>
      <c r="E135" s="64" t="s">
        <v>237</v>
      </c>
      <c r="F135" s="64" t="s">
        <v>136</v>
      </c>
      <c r="G135" s="67"/>
      <c r="H135" s="65" t="s">
        <v>154</v>
      </c>
      <c r="I135" s="65" t="s">
        <v>238</v>
      </c>
    </row>
    <row r="136" spans="1:9" s="59" customFormat="1" ht="180">
      <c r="A136" s="64" t="s">
        <v>239</v>
      </c>
      <c r="B136" s="64" t="s">
        <v>240</v>
      </c>
      <c r="C136" s="66">
        <v>76000</v>
      </c>
      <c r="D136" s="66">
        <f t="shared" si="2"/>
        <v>151380</v>
      </c>
      <c r="E136" s="64" t="s">
        <v>241</v>
      </c>
      <c r="F136" s="64" t="s">
        <v>136</v>
      </c>
      <c r="G136" s="67"/>
      <c r="H136" s="65" t="s">
        <v>154</v>
      </c>
      <c r="I136" s="65" t="s">
        <v>238</v>
      </c>
    </row>
    <row r="137" spans="1:9" s="59" customFormat="1" ht="285">
      <c r="A137" s="64" t="s">
        <v>242</v>
      </c>
      <c r="B137" s="65" t="s">
        <v>243</v>
      </c>
      <c r="C137" s="66">
        <v>76000</v>
      </c>
      <c r="D137" s="66">
        <f t="shared" si="2"/>
        <v>227646</v>
      </c>
      <c r="E137" s="64" t="s">
        <v>244</v>
      </c>
      <c r="F137" s="64" t="s">
        <v>218</v>
      </c>
      <c r="G137" s="67"/>
      <c r="H137" s="65" t="s">
        <v>154</v>
      </c>
      <c r="I137" s="65" t="s">
        <v>245</v>
      </c>
    </row>
    <row r="138" spans="1:9" s="59" customFormat="1" ht="225">
      <c r="A138" s="64" t="s">
        <v>246</v>
      </c>
      <c r="B138" s="64" t="s">
        <v>247</v>
      </c>
      <c r="C138" s="66">
        <v>139000</v>
      </c>
      <c r="D138" s="66">
        <f t="shared" si="2"/>
        <v>330012</v>
      </c>
      <c r="E138" s="64" t="s">
        <v>248</v>
      </c>
      <c r="F138" s="64" t="s">
        <v>158</v>
      </c>
      <c r="G138" s="67"/>
      <c r="H138" s="65" t="s">
        <v>154</v>
      </c>
      <c r="I138" s="65" t="s">
        <v>249</v>
      </c>
    </row>
    <row r="139" spans="1:9" s="59" customFormat="1" ht="105">
      <c r="A139" s="64" t="s">
        <v>250</v>
      </c>
      <c r="B139" s="64" t="s">
        <v>251</v>
      </c>
      <c r="C139" s="66">
        <v>145000</v>
      </c>
      <c r="D139" s="66">
        <f t="shared" si="2"/>
        <v>443178</v>
      </c>
      <c r="E139" s="64" t="s">
        <v>252</v>
      </c>
      <c r="F139" s="64" t="s">
        <v>135</v>
      </c>
      <c r="G139" s="67"/>
      <c r="H139" s="65" t="s">
        <v>154</v>
      </c>
      <c r="I139" s="65" t="s">
        <v>253</v>
      </c>
    </row>
    <row r="140" spans="1:9" s="59" customFormat="1" ht="225">
      <c r="A140" s="64" t="s">
        <v>254</v>
      </c>
      <c r="B140" s="65" t="s">
        <v>255</v>
      </c>
      <c r="C140" s="66">
        <v>93000</v>
      </c>
      <c r="D140" s="66">
        <f>E140*1800</f>
        <v>277758</v>
      </c>
      <c r="E140" s="64" t="s">
        <v>256</v>
      </c>
      <c r="F140" s="64" t="s">
        <v>158</v>
      </c>
      <c r="G140" s="64" t="s">
        <v>136</v>
      </c>
      <c r="H140" s="65" t="s">
        <v>154</v>
      </c>
      <c r="I140" s="65" t="s">
        <v>257</v>
      </c>
    </row>
    <row r="141" spans="1:9" s="59" customFormat="1" ht="270">
      <c r="A141" s="64" t="s">
        <v>258</v>
      </c>
      <c r="B141" s="64" t="s">
        <v>259</v>
      </c>
      <c r="C141" s="66">
        <v>38000</v>
      </c>
      <c r="D141" s="66">
        <f t="shared" ref="D141:D147" si="3">E141*1800</f>
        <v>112662</v>
      </c>
      <c r="E141" s="64" t="s">
        <v>260</v>
      </c>
      <c r="F141" s="64" t="s">
        <v>158</v>
      </c>
      <c r="G141" s="67"/>
      <c r="H141" s="65" t="s">
        <v>154</v>
      </c>
      <c r="I141" s="65" t="s">
        <v>261</v>
      </c>
    </row>
    <row r="142" spans="1:9" s="59" customFormat="1" ht="270">
      <c r="A142" s="64" t="s">
        <v>262</v>
      </c>
      <c r="B142" s="65" t="s">
        <v>263</v>
      </c>
      <c r="C142" s="66">
        <v>33000</v>
      </c>
      <c r="D142" s="66">
        <f t="shared" si="3"/>
        <v>96678</v>
      </c>
      <c r="E142" s="64" t="s">
        <v>264</v>
      </c>
      <c r="F142" s="64" t="s">
        <v>136</v>
      </c>
      <c r="G142" s="67"/>
      <c r="H142" s="65" t="s">
        <v>154</v>
      </c>
      <c r="I142" s="65" t="s">
        <v>265</v>
      </c>
    </row>
    <row r="143" spans="1:9" s="59" customFormat="1" ht="225">
      <c r="A143" s="64" t="s">
        <v>266</v>
      </c>
      <c r="B143" s="65" t="s">
        <v>267</v>
      </c>
      <c r="C143" s="66">
        <v>190000</v>
      </c>
      <c r="D143" s="66">
        <f t="shared" si="3"/>
        <v>648936</v>
      </c>
      <c r="E143" s="64" t="s">
        <v>268</v>
      </c>
      <c r="F143" s="64" t="s">
        <v>164</v>
      </c>
      <c r="G143" s="67"/>
      <c r="H143" s="65" t="s">
        <v>154</v>
      </c>
      <c r="I143" s="65" t="s">
        <v>269</v>
      </c>
    </row>
    <row r="144" spans="1:9" s="59" customFormat="1" ht="150">
      <c r="A144" s="64" t="s">
        <v>270</v>
      </c>
      <c r="B144" s="64" t="s">
        <v>271</v>
      </c>
      <c r="C144" s="66">
        <v>74000</v>
      </c>
      <c r="D144" s="66">
        <f t="shared" si="3"/>
        <v>219060</v>
      </c>
      <c r="E144" s="64" t="s">
        <v>272</v>
      </c>
      <c r="F144" s="64" t="s">
        <v>218</v>
      </c>
      <c r="G144" s="67"/>
      <c r="H144" s="65" t="s">
        <v>154</v>
      </c>
      <c r="I144" s="65" t="s">
        <v>173</v>
      </c>
    </row>
    <row r="145" spans="1:9" s="59" customFormat="1" ht="255">
      <c r="A145" s="64" t="s">
        <v>273</v>
      </c>
      <c r="B145" s="64" t="s">
        <v>274</v>
      </c>
      <c r="C145" s="66">
        <v>144000</v>
      </c>
      <c r="D145" s="66">
        <f t="shared" si="3"/>
        <v>431388</v>
      </c>
      <c r="E145" s="64" t="s">
        <v>275</v>
      </c>
      <c r="F145" s="64" t="s">
        <v>218</v>
      </c>
      <c r="G145" s="67"/>
      <c r="H145" s="65" t="s">
        <v>154</v>
      </c>
      <c r="I145" s="65" t="s">
        <v>276</v>
      </c>
    </row>
    <row r="146" spans="1:9" s="59" customFormat="1" ht="150">
      <c r="A146" s="64" t="s">
        <v>277</v>
      </c>
      <c r="B146" s="65" t="s">
        <v>278</v>
      </c>
      <c r="C146" s="66">
        <v>34000</v>
      </c>
      <c r="D146" s="66">
        <f t="shared" si="3"/>
        <v>104310</v>
      </c>
      <c r="E146" s="64" t="s">
        <v>279</v>
      </c>
      <c r="F146" s="64" t="s">
        <v>136</v>
      </c>
      <c r="G146" s="67"/>
      <c r="H146" s="65" t="s">
        <v>154</v>
      </c>
      <c r="I146" s="65" t="s">
        <v>173</v>
      </c>
    </row>
    <row r="147" spans="1:9" s="59" customFormat="1" ht="255">
      <c r="A147" s="64" t="s">
        <v>280</v>
      </c>
      <c r="B147" s="64" t="s">
        <v>281</v>
      </c>
      <c r="C147" s="66">
        <v>38000</v>
      </c>
      <c r="D147" s="66">
        <f t="shared" si="3"/>
        <v>113076</v>
      </c>
      <c r="E147" s="64" t="s">
        <v>282</v>
      </c>
      <c r="F147" s="64" t="s">
        <v>158</v>
      </c>
      <c r="G147" s="67"/>
      <c r="H147" s="65" t="s">
        <v>154</v>
      </c>
      <c r="I147" s="65" t="s">
        <v>283</v>
      </c>
    </row>
    <row r="148" spans="1:9" s="59" customFormat="1" ht="210">
      <c r="A148" s="64" t="s">
        <v>284</v>
      </c>
      <c r="B148" s="65" t="s">
        <v>285</v>
      </c>
      <c r="C148" s="66">
        <v>44000</v>
      </c>
      <c r="D148" s="66">
        <f>E148*1800</f>
        <v>432000</v>
      </c>
      <c r="E148" s="64" t="s">
        <v>286</v>
      </c>
      <c r="F148" s="64" t="s">
        <v>218</v>
      </c>
      <c r="G148" s="67"/>
      <c r="H148" s="65" t="s">
        <v>154</v>
      </c>
      <c r="I148" s="65" t="s">
        <v>287</v>
      </c>
    </row>
    <row r="149" spans="1:9" s="59" customFormat="1" ht="195">
      <c r="A149" s="64" t="s">
        <v>288</v>
      </c>
      <c r="B149" s="65" t="s">
        <v>289</v>
      </c>
      <c r="C149" s="66">
        <v>12000</v>
      </c>
      <c r="D149" s="66">
        <f t="shared" ref="D149:D156" si="4">E149*1800</f>
        <v>108090</v>
      </c>
      <c r="E149" s="64" t="s">
        <v>290</v>
      </c>
      <c r="F149" s="64" t="s">
        <v>218</v>
      </c>
      <c r="G149" s="67"/>
      <c r="H149" s="65" t="s">
        <v>154</v>
      </c>
      <c r="I149" s="65" t="s">
        <v>291</v>
      </c>
    </row>
    <row r="150" spans="1:9" s="59" customFormat="1" ht="150">
      <c r="A150" s="64" t="s">
        <v>292</v>
      </c>
      <c r="B150" s="65" t="s">
        <v>293</v>
      </c>
      <c r="C150" s="66">
        <v>38000</v>
      </c>
      <c r="D150" s="66">
        <f t="shared" si="4"/>
        <v>118008</v>
      </c>
      <c r="E150" s="64" t="s">
        <v>294</v>
      </c>
      <c r="F150" s="64" t="s">
        <v>136</v>
      </c>
      <c r="G150" s="67"/>
      <c r="H150" s="65" t="s">
        <v>154</v>
      </c>
      <c r="I150" s="65" t="s">
        <v>173</v>
      </c>
    </row>
    <row r="151" spans="1:9" s="59" customFormat="1" ht="255">
      <c r="A151" s="64" t="s">
        <v>295</v>
      </c>
      <c r="B151" s="65" t="s">
        <v>296</v>
      </c>
      <c r="C151" s="66">
        <v>54000</v>
      </c>
      <c r="D151" s="66">
        <f t="shared" si="4"/>
        <v>151074</v>
      </c>
      <c r="E151" s="64" t="s">
        <v>297</v>
      </c>
      <c r="F151" s="64" t="s">
        <v>136</v>
      </c>
      <c r="G151" s="67"/>
      <c r="H151" s="65" t="s">
        <v>154</v>
      </c>
      <c r="I151" s="65" t="s">
        <v>298</v>
      </c>
    </row>
    <row r="152" spans="1:9" s="59" customFormat="1" ht="255">
      <c r="A152" s="64" t="s">
        <v>299</v>
      </c>
      <c r="B152" s="64" t="s">
        <v>300</v>
      </c>
      <c r="C152" s="66">
        <v>32000</v>
      </c>
      <c r="D152" s="66">
        <f t="shared" si="4"/>
        <v>77508</v>
      </c>
      <c r="E152" s="64" t="s">
        <v>301</v>
      </c>
      <c r="F152" s="64" t="s">
        <v>136</v>
      </c>
      <c r="G152" s="67"/>
      <c r="H152" s="65" t="s">
        <v>154</v>
      </c>
      <c r="I152" s="65" t="s">
        <v>298</v>
      </c>
    </row>
    <row r="153" spans="1:9" s="59" customFormat="1" ht="240">
      <c r="A153" s="64" t="s">
        <v>302</v>
      </c>
      <c r="B153" s="64" t="s">
        <v>303</v>
      </c>
      <c r="C153" s="66">
        <v>144000</v>
      </c>
      <c r="D153" s="66">
        <f t="shared" si="4"/>
        <v>432000</v>
      </c>
      <c r="E153" s="64" t="s">
        <v>286</v>
      </c>
      <c r="F153" s="64" t="s">
        <v>304</v>
      </c>
      <c r="G153" s="67"/>
      <c r="H153" s="65" t="s">
        <v>154</v>
      </c>
      <c r="I153" s="65" t="s">
        <v>305</v>
      </c>
    </row>
    <row r="154" spans="1:9" s="59" customFormat="1" ht="180">
      <c r="A154" s="64" t="s">
        <v>306</v>
      </c>
      <c r="B154" s="65" t="s">
        <v>307</v>
      </c>
      <c r="C154" s="66">
        <v>38000</v>
      </c>
      <c r="D154" s="66">
        <f t="shared" si="4"/>
        <v>113454</v>
      </c>
      <c r="E154" s="64" t="s">
        <v>308</v>
      </c>
      <c r="F154" s="64" t="s">
        <v>136</v>
      </c>
      <c r="G154" s="67"/>
      <c r="H154" s="65" t="s">
        <v>154</v>
      </c>
      <c r="I154" s="65" t="s">
        <v>309</v>
      </c>
    </row>
    <row r="155" spans="1:9" s="59" customFormat="1" ht="195">
      <c r="A155" s="64" t="s">
        <v>310</v>
      </c>
      <c r="B155" s="64" t="s">
        <v>311</v>
      </c>
      <c r="C155" s="66">
        <v>139000</v>
      </c>
      <c r="D155" s="66">
        <f t="shared" si="4"/>
        <v>301176</v>
      </c>
      <c r="E155" s="64" t="s">
        <v>312</v>
      </c>
      <c r="F155" s="64" t="s">
        <v>218</v>
      </c>
      <c r="G155" s="67"/>
      <c r="H155" s="65" t="s">
        <v>154</v>
      </c>
      <c r="I155" s="65" t="s">
        <v>313</v>
      </c>
    </row>
    <row r="156" spans="1:9" s="59" customFormat="1" ht="150">
      <c r="A156" s="64" t="s">
        <v>314</v>
      </c>
      <c r="B156" s="64" t="s">
        <v>315</v>
      </c>
      <c r="C156" s="66">
        <v>68000</v>
      </c>
      <c r="D156" s="66">
        <f t="shared" si="4"/>
        <v>200466</v>
      </c>
      <c r="E156" s="64" t="s">
        <v>316</v>
      </c>
      <c r="F156" s="64" t="s">
        <v>136</v>
      </c>
      <c r="G156" s="67"/>
      <c r="H156" s="65" t="s">
        <v>154</v>
      </c>
      <c r="I156" s="65" t="s">
        <v>173</v>
      </c>
    </row>
    <row r="157" spans="1:9" s="59" customFormat="1" ht="14.25">
      <c r="A157" s="67"/>
      <c r="B157" s="68" t="s">
        <v>30</v>
      </c>
      <c r="C157" s="69">
        <f>SUM(C123:C156)</f>
        <v>3022000</v>
      </c>
      <c r="D157" s="70"/>
      <c r="E157" s="70" t="s">
        <v>317</v>
      </c>
      <c r="F157" s="70" t="s">
        <v>318</v>
      </c>
      <c r="G157" s="70" t="s">
        <v>135</v>
      </c>
      <c r="H157" s="70" t="s">
        <v>319</v>
      </c>
      <c r="I157" s="71"/>
    </row>
    <row r="158" spans="1:9" s="59" customFormat="1" ht="12.75">
      <c r="C158" s="60"/>
    </row>
    <row r="159" spans="1:9" s="59" customFormat="1" ht="14.25">
      <c r="A159" s="58" t="s">
        <v>320</v>
      </c>
      <c r="C159" s="60"/>
    </row>
    <row r="160" spans="1:9" s="59" customFormat="1" ht="12.75">
      <c r="C160" s="60"/>
    </row>
    <row r="161" spans="1:7" s="59" customFormat="1" ht="28.5">
      <c r="A161" s="61" t="s">
        <v>199</v>
      </c>
      <c r="B161" s="61" t="s">
        <v>142</v>
      </c>
      <c r="C161" s="62" t="s">
        <v>143</v>
      </c>
      <c r="D161" s="74" t="s">
        <v>321</v>
      </c>
      <c r="E161" s="63" t="s">
        <v>200</v>
      </c>
      <c r="F161" s="61" t="s">
        <v>148</v>
      </c>
      <c r="G161" s="63" t="s">
        <v>149</v>
      </c>
    </row>
    <row r="162" spans="1:7" s="59" customFormat="1" ht="45">
      <c r="A162" s="64" t="s">
        <v>115</v>
      </c>
      <c r="B162" s="65" t="s">
        <v>322</v>
      </c>
      <c r="C162" s="66">
        <v>30000</v>
      </c>
      <c r="D162" s="66">
        <f>E162*1800</f>
        <v>54000</v>
      </c>
      <c r="E162" s="64" t="s">
        <v>323</v>
      </c>
      <c r="F162" s="64" t="s">
        <v>324</v>
      </c>
      <c r="G162" s="65" t="s">
        <v>176</v>
      </c>
    </row>
    <row r="163" spans="1:7" s="59" customFormat="1" ht="30">
      <c r="A163" s="64" t="s">
        <v>123</v>
      </c>
      <c r="B163" s="64" t="s">
        <v>325</v>
      </c>
      <c r="C163" s="66">
        <v>125246</v>
      </c>
      <c r="D163" s="66">
        <f>E163*1800</f>
        <v>675000</v>
      </c>
      <c r="E163" s="64" t="s">
        <v>326</v>
      </c>
      <c r="F163" s="64" t="s">
        <v>327</v>
      </c>
      <c r="G163" s="65" t="s">
        <v>179</v>
      </c>
    </row>
    <row r="164" spans="1:7" s="59" customFormat="1" ht="30">
      <c r="A164" s="64" t="s">
        <v>124</v>
      </c>
      <c r="B164" s="65" t="s">
        <v>328</v>
      </c>
      <c r="C164" s="66">
        <v>120992</v>
      </c>
      <c r="D164" s="66">
        <f>E164*1800</f>
        <v>560916</v>
      </c>
      <c r="E164" s="64" t="s">
        <v>329</v>
      </c>
      <c r="F164" s="64" t="s">
        <v>327</v>
      </c>
      <c r="G164" s="65" t="s">
        <v>330</v>
      </c>
    </row>
    <row r="165" spans="1:7" s="59" customFormat="1" ht="14.25">
      <c r="A165" s="67"/>
      <c r="B165" s="68" t="s">
        <v>30</v>
      </c>
      <c r="C165" s="69">
        <f>SUM(C162:C164)</f>
        <v>276238</v>
      </c>
      <c r="D165" s="69">
        <f>SUM(D162:D164)</f>
        <v>1289916</v>
      </c>
      <c r="E165" s="70" t="s">
        <v>331</v>
      </c>
      <c r="F165" s="70" t="s">
        <v>332</v>
      </c>
      <c r="G165" s="71"/>
    </row>
  </sheetData>
  <mergeCells count="10">
    <mergeCell ref="A86:E86"/>
    <mergeCell ref="A61:D61"/>
    <mergeCell ref="A17:H17"/>
    <mergeCell ref="D2:G2"/>
    <mergeCell ref="A3:H3"/>
    <mergeCell ref="B66:B68"/>
    <mergeCell ref="A69:E69"/>
    <mergeCell ref="A8:B8"/>
    <mergeCell ref="C8:D8"/>
    <mergeCell ref="E8:F8"/>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92"/>
  <sheetViews>
    <sheetView tabSelected="1" view="pageBreakPreview" topLeftCell="A586" zoomScaleNormal="100" zoomScaleSheetLayoutView="100" workbookViewId="0">
      <selection activeCell="G586" sqref="G586"/>
    </sheetView>
  </sheetViews>
  <sheetFormatPr defaultRowHeight="15"/>
  <cols>
    <col min="1" max="1" width="5" customWidth="1"/>
    <col min="2" max="2" width="15.85546875" bestFit="1" customWidth="1"/>
    <col min="3" max="3" width="40.85546875" customWidth="1"/>
    <col min="4" max="4" width="14.85546875" customWidth="1"/>
    <col min="5" max="5" width="22.140625" customWidth="1"/>
    <col min="6" max="6" width="16.140625" customWidth="1"/>
    <col min="7" max="7" width="60.7109375" customWidth="1"/>
    <col min="8" max="8" width="15.28515625" customWidth="1"/>
    <col min="10" max="10" width="12.5703125" customWidth="1"/>
    <col min="11" max="11" width="10.85546875" customWidth="1"/>
  </cols>
  <sheetData>
    <row r="1" spans="1:11" s="79" customFormat="1" ht="18.75">
      <c r="A1" s="275" t="s">
        <v>365</v>
      </c>
      <c r="B1" s="275"/>
      <c r="C1" s="275"/>
      <c r="D1" s="275"/>
      <c r="E1" s="275"/>
      <c r="F1" s="275"/>
      <c r="G1" s="275"/>
      <c r="H1" s="275"/>
    </row>
    <row r="3" spans="1:11">
      <c r="D3" s="257" t="s">
        <v>9</v>
      </c>
      <c r="E3" s="257"/>
      <c r="F3" s="257"/>
      <c r="G3" s="257"/>
    </row>
    <row r="4" spans="1:11" s="363" customFormat="1">
      <c r="A4" s="362" t="s">
        <v>337</v>
      </c>
      <c r="B4" s="362"/>
      <c r="C4" s="362"/>
      <c r="D4" s="362"/>
      <c r="E4" s="362"/>
      <c r="F4" s="362"/>
      <c r="G4" s="362"/>
      <c r="H4" s="362"/>
    </row>
    <row r="5" spans="1:11">
      <c r="A5" s="22"/>
      <c r="B5" s="22"/>
      <c r="C5" s="22"/>
      <c r="D5" s="22"/>
      <c r="E5" s="22"/>
      <c r="F5" s="22"/>
      <c r="G5" s="22"/>
      <c r="H5" s="22"/>
    </row>
    <row r="6" spans="1:11">
      <c r="A6" s="11" t="s">
        <v>36</v>
      </c>
    </row>
    <row r="7" spans="1:11" ht="30">
      <c r="A7" s="5" t="s">
        <v>0</v>
      </c>
      <c r="B7" s="5" t="s">
        <v>1</v>
      </c>
      <c r="C7" s="5" t="s">
        <v>2</v>
      </c>
      <c r="D7" s="5" t="s">
        <v>3</v>
      </c>
      <c r="E7" s="5" t="s">
        <v>4</v>
      </c>
      <c r="F7" s="5" t="s">
        <v>5</v>
      </c>
      <c r="G7" s="5" t="s">
        <v>6</v>
      </c>
      <c r="H7" s="8" t="s">
        <v>7</v>
      </c>
    </row>
    <row r="8" spans="1:11" ht="60">
      <c r="A8" s="76">
        <v>1</v>
      </c>
      <c r="B8" s="37" t="s">
        <v>338</v>
      </c>
      <c r="C8" s="93" t="s">
        <v>339</v>
      </c>
      <c r="D8" s="97">
        <v>382028413</v>
      </c>
      <c r="E8" s="111" t="s">
        <v>340</v>
      </c>
      <c r="F8" s="93" t="s">
        <v>341</v>
      </c>
      <c r="G8" s="2"/>
      <c r="H8" s="76">
        <v>7</v>
      </c>
    </row>
    <row r="10" spans="1:11" s="22" customFormat="1">
      <c r="A10" s="256" t="s">
        <v>11</v>
      </c>
      <c r="B10" s="256"/>
      <c r="C10" s="256"/>
      <c r="D10" s="256"/>
      <c r="E10" s="256"/>
      <c r="F10" s="256"/>
      <c r="G10" s="256"/>
      <c r="H10" s="256"/>
    </row>
    <row r="11" spans="1:11" s="22" customFormat="1">
      <c r="A11" s="11" t="s">
        <v>84</v>
      </c>
    </row>
    <row r="13" spans="1:11" ht="60">
      <c r="A13" s="8" t="s">
        <v>0</v>
      </c>
      <c r="B13" s="8" t="s">
        <v>1</v>
      </c>
      <c r="C13" s="8" t="s">
        <v>2</v>
      </c>
      <c r="D13" s="8" t="s">
        <v>12</v>
      </c>
      <c r="E13" s="8" t="s">
        <v>13</v>
      </c>
      <c r="F13" s="8" t="s">
        <v>14</v>
      </c>
      <c r="G13" s="8" t="s">
        <v>334</v>
      </c>
      <c r="H13" s="8" t="s">
        <v>25</v>
      </c>
      <c r="I13" s="8" t="s">
        <v>15</v>
      </c>
      <c r="J13" s="8" t="s">
        <v>16</v>
      </c>
      <c r="K13" s="8" t="s">
        <v>17</v>
      </c>
    </row>
    <row r="14" spans="1:11" ht="127.5" customHeight="1">
      <c r="A14" s="95">
        <v>1</v>
      </c>
      <c r="B14" s="118" t="s">
        <v>342</v>
      </c>
      <c r="C14" s="93" t="s">
        <v>339</v>
      </c>
      <c r="D14" s="119" t="s">
        <v>343</v>
      </c>
      <c r="E14" s="94">
        <v>1160090.22</v>
      </c>
      <c r="F14" s="94" t="s">
        <v>335</v>
      </c>
      <c r="G14" s="120" t="s">
        <v>344</v>
      </c>
      <c r="H14" s="75"/>
      <c r="I14" s="9" t="s">
        <v>134</v>
      </c>
      <c r="J14" s="9"/>
      <c r="K14" s="9"/>
    </row>
    <row r="15" spans="1:11" s="102" customFormat="1" ht="22.5" customHeight="1">
      <c r="A15" s="266" t="s">
        <v>30</v>
      </c>
      <c r="B15" s="267"/>
      <c r="C15" s="267"/>
      <c r="D15" s="268"/>
      <c r="E15" s="98">
        <f>SUM(E14:E14)</f>
        <v>1160090.22</v>
      </c>
      <c r="F15" s="98">
        <f>SUM(F14:F14)</f>
        <v>0</v>
      </c>
      <c r="G15" s="99"/>
      <c r="H15" s="100"/>
      <c r="I15" s="101"/>
      <c r="J15" s="101"/>
      <c r="K15" s="101"/>
    </row>
    <row r="17" spans="1:256">
      <c r="A17" s="11" t="s">
        <v>24</v>
      </c>
    </row>
    <row r="19" spans="1:256" ht="30">
      <c r="A19" s="96" t="s">
        <v>18</v>
      </c>
      <c r="B19" s="96" t="s">
        <v>19</v>
      </c>
      <c r="C19" s="96" t="s">
        <v>20</v>
      </c>
      <c r="D19" s="96" t="s">
        <v>21</v>
      </c>
      <c r="E19" s="96" t="s">
        <v>22</v>
      </c>
      <c r="F19" s="16" t="s">
        <v>13</v>
      </c>
      <c r="G19" s="96" t="s">
        <v>14</v>
      </c>
    </row>
    <row r="20" spans="1:256" s="117" customFormat="1" ht="60" customHeight="1">
      <c r="A20" s="113" t="s">
        <v>115</v>
      </c>
      <c r="B20" s="269" t="s">
        <v>342</v>
      </c>
      <c r="C20" s="115" t="s">
        <v>345</v>
      </c>
      <c r="D20" s="122">
        <v>2018</v>
      </c>
      <c r="E20" s="122" t="s">
        <v>359</v>
      </c>
      <c r="F20" s="123">
        <v>796.1</v>
      </c>
      <c r="G20" s="116"/>
    </row>
    <row r="21" spans="1:256" s="117" customFormat="1">
      <c r="A21" s="113" t="s">
        <v>123</v>
      </c>
      <c r="B21" s="270"/>
      <c r="C21" s="115" t="s">
        <v>346</v>
      </c>
      <c r="D21" s="122">
        <v>2018</v>
      </c>
      <c r="E21" s="122" t="s">
        <v>359</v>
      </c>
      <c r="F21" s="123">
        <v>1339.5</v>
      </c>
      <c r="G21" s="116"/>
    </row>
    <row r="22" spans="1:256" s="117" customFormat="1" ht="30">
      <c r="A22" s="113" t="s">
        <v>124</v>
      </c>
      <c r="B22" s="270"/>
      <c r="C22" s="115" t="s">
        <v>347</v>
      </c>
      <c r="D22" s="122">
        <v>2018</v>
      </c>
      <c r="E22" s="124" t="s">
        <v>359</v>
      </c>
      <c r="F22" s="123">
        <v>399</v>
      </c>
      <c r="G22" s="116"/>
    </row>
    <row r="23" spans="1:256" s="79" customFormat="1">
      <c r="A23" s="113" t="s">
        <v>125</v>
      </c>
      <c r="B23" s="270"/>
      <c r="C23" s="115" t="s">
        <v>348</v>
      </c>
      <c r="D23" s="122">
        <v>2018</v>
      </c>
      <c r="E23" s="122" t="s">
        <v>359</v>
      </c>
      <c r="F23" s="123">
        <v>972.8</v>
      </c>
      <c r="G23" s="13"/>
    </row>
    <row r="24" spans="1:256" s="79" customFormat="1">
      <c r="A24" s="113" t="s">
        <v>126</v>
      </c>
      <c r="B24" s="270"/>
      <c r="C24" s="115" t="s">
        <v>362</v>
      </c>
      <c r="D24" s="122">
        <v>2019</v>
      </c>
      <c r="E24" s="122" t="s">
        <v>359</v>
      </c>
      <c r="F24" s="123">
        <v>4490</v>
      </c>
      <c r="G24" s="13"/>
    </row>
    <row r="25" spans="1:256" s="79" customFormat="1">
      <c r="A25" s="113" t="s">
        <v>127</v>
      </c>
      <c r="B25" s="270"/>
      <c r="C25" s="115" t="s">
        <v>349</v>
      </c>
      <c r="D25" s="122">
        <v>2018</v>
      </c>
      <c r="E25" s="122" t="s">
        <v>359</v>
      </c>
      <c r="F25" s="123">
        <v>1795.5</v>
      </c>
      <c r="G25" s="13"/>
    </row>
    <row r="26" spans="1:256" s="79" customFormat="1">
      <c r="A26" s="113" t="s">
        <v>128</v>
      </c>
      <c r="B26" s="279"/>
      <c r="C26" s="125" t="s">
        <v>363</v>
      </c>
      <c r="D26" s="122">
        <v>2019</v>
      </c>
      <c r="E26" s="122" t="s">
        <v>359</v>
      </c>
      <c r="F26" s="123">
        <v>2680</v>
      </c>
      <c r="G26" s="126"/>
    </row>
    <row r="27" spans="1:256" s="105" customFormat="1" ht="21.75" customHeight="1">
      <c r="A27" s="271" t="s">
        <v>23</v>
      </c>
      <c r="B27" s="271"/>
      <c r="C27" s="271"/>
      <c r="D27" s="271"/>
      <c r="E27" s="271"/>
      <c r="F27" s="103">
        <f>SUM(F20:F26)</f>
        <v>12472.9</v>
      </c>
      <c r="G27" s="104"/>
      <c r="H27" s="106"/>
      <c r="I27" s="106"/>
      <c r="J27" s="106"/>
      <c r="K27" s="106"/>
    </row>
    <row r="29" spans="1:256">
      <c r="A29" s="11" t="s">
        <v>336</v>
      </c>
    </row>
    <row r="31" spans="1:256" ht="30">
      <c r="A31" s="38" t="s">
        <v>18</v>
      </c>
      <c r="B31" s="38" t="s">
        <v>27</v>
      </c>
      <c r="C31" s="38" t="s">
        <v>28</v>
      </c>
      <c r="D31" s="38" t="s">
        <v>137</v>
      </c>
      <c r="E31" s="38" t="s">
        <v>138</v>
      </c>
      <c r="F31" s="39" t="s">
        <v>13</v>
      </c>
      <c r="G31" s="38" t="s">
        <v>14</v>
      </c>
    </row>
    <row r="32" spans="1:256" s="54" customFormat="1" ht="17.25" hidden="1" customHeight="1">
      <c r="A32" s="50"/>
      <c r="C32" s="51"/>
      <c r="D32" s="50"/>
      <c r="E32" s="50"/>
      <c r="F32" s="52"/>
      <c r="G32" s="52"/>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row>
    <row r="33" spans="1:256" s="54" customFormat="1" hidden="1">
      <c r="A33" s="50"/>
      <c r="C33" s="51"/>
      <c r="D33" s="50"/>
      <c r="E33" s="50"/>
      <c r="F33" s="52"/>
      <c r="G33" s="52"/>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row>
    <row r="34" spans="1:256" s="54" customFormat="1" hidden="1">
      <c r="A34" s="50"/>
      <c r="C34" s="51"/>
      <c r="D34" s="50"/>
      <c r="E34" s="50"/>
      <c r="F34" s="52"/>
      <c r="G34" s="52"/>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row>
    <row r="35" spans="1:256" s="54" customFormat="1" hidden="1">
      <c r="A35" s="50"/>
      <c r="C35" s="51"/>
      <c r="D35" s="50"/>
      <c r="E35" s="50"/>
      <c r="F35" s="52"/>
      <c r="G35" s="52"/>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row>
    <row r="36" spans="1:256" s="54" customFormat="1" hidden="1">
      <c r="A36" s="50"/>
      <c r="C36" s="51"/>
      <c r="D36" s="50"/>
      <c r="E36" s="50"/>
      <c r="F36" s="52"/>
      <c r="G36" s="52"/>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row>
    <row r="37" spans="1:256" s="54" customFormat="1" hidden="1">
      <c r="A37" s="50"/>
      <c r="B37" s="50"/>
      <c r="C37" s="51"/>
      <c r="D37" s="50"/>
      <c r="E37" s="50"/>
      <c r="F37" s="52"/>
      <c r="G37" s="52"/>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row>
    <row r="38" spans="1:256" s="41" customFormat="1" hidden="1">
      <c r="A38" s="42"/>
      <c r="B38" s="42"/>
      <c r="C38" s="44"/>
      <c r="D38" s="45"/>
      <c r="E38" s="45"/>
      <c r="F38" s="57"/>
      <c r="G38" s="43"/>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row>
    <row r="39" spans="1:256" ht="15.75" hidden="1">
      <c r="A39" s="9"/>
      <c r="B39" s="9"/>
      <c r="C39" s="46"/>
      <c r="D39" s="47"/>
      <c r="E39" s="45"/>
      <c r="F39" s="57"/>
      <c r="G39" s="13"/>
    </row>
    <row r="40" spans="1:256" hidden="1">
      <c r="A40" s="9"/>
      <c r="B40" s="9"/>
      <c r="C40" s="48"/>
      <c r="D40" s="45"/>
      <c r="E40" s="45"/>
      <c r="F40" s="57"/>
      <c r="G40" s="13"/>
    </row>
    <row r="41" spans="1:256" hidden="1">
      <c r="A41" s="9"/>
      <c r="B41" s="9"/>
      <c r="C41" s="48"/>
      <c r="D41" s="55"/>
      <c r="E41" s="45"/>
      <c r="F41" s="57"/>
      <c r="G41" s="13"/>
    </row>
    <row r="42" spans="1:256" hidden="1">
      <c r="A42" s="9"/>
      <c r="B42" s="9"/>
      <c r="C42" s="48"/>
      <c r="D42" s="45"/>
      <c r="E42" s="45"/>
      <c r="F42" s="57"/>
      <c r="G42" s="13"/>
    </row>
    <row r="43" spans="1:256" hidden="1">
      <c r="A43" s="9"/>
      <c r="B43" s="9"/>
      <c r="C43" s="48"/>
      <c r="D43" s="49"/>
      <c r="E43" s="45"/>
      <c r="F43" s="57"/>
      <c r="G43" s="13"/>
    </row>
    <row r="44" spans="1:256" hidden="1">
      <c r="A44" s="9"/>
      <c r="B44" s="9"/>
      <c r="C44" s="48"/>
      <c r="D44" s="49"/>
      <c r="E44" s="45"/>
      <c r="F44" s="57"/>
      <c r="G44" s="13"/>
    </row>
    <row r="45" spans="1:256" ht="15.75" hidden="1">
      <c r="A45" s="9"/>
      <c r="B45" s="9"/>
      <c r="C45" s="46"/>
      <c r="D45" s="47"/>
      <c r="E45" s="45"/>
      <c r="F45" s="57"/>
      <c r="G45" s="13"/>
    </row>
    <row r="46" spans="1:256" hidden="1">
      <c r="A46" s="9"/>
      <c r="B46" s="9"/>
      <c r="C46" s="48"/>
      <c r="D46" s="49"/>
      <c r="E46" s="45"/>
      <c r="F46" s="57"/>
      <c r="G46" s="13"/>
    </row>
    <row r="47" spans="1:256" hidden="1">
      <c r="A47" s="9"/>
      <c r="B47" s="9"/>
      <c r="C47" s="48"/>
      <c r="D47" s="45"/>
      <c r="E47" s="45"/>
      <c r="F47" s="57"/>
      <c r="G47" s="13"/>
    </row>
    <row r="48" spans="1:256" hidden="1">
      <c r="A48" s="9"/>
      <c r="B48" s="9"/>
      <c r="C48" s="48"/>
      <c r="D48" s="49"/>
      <c r="E48" s="45"/>
      <c r="F48" s="57"/>
      <c r="G48" s="13"/>
    </row>
    <row r="49" spans="1:11" hidden="1">
      <c r="A49" s="9"/>
      <c r="B49" s="9"/>
      <c r="C49" s="48"/>
      <c r="D49" s="49"/>
      <c r="E49" s="45"/>
      <c r="F49" s="57"/>
      <c r="G49" s="13"/>
    </row>
    <row r="50" spans="1:11" hidden="1">
      <c r="A50" s="9"/>
      <c r="B50" s="9"/>
      <c r="C50" s="48"/>
      <c r="D50" s="49"/>
      <c r="E50" s="45"/>
      <c r="F50" s="57"/>
      <c r="G50" s="13"/>
    </row>
    <row r="51" spans="1:11" ht="15" hidden="1" customHeight="1">
      <c r="A51" s="97"/>
      <c r="B51" s="87"/>
      <c r="C51" s="81"/>
      <c r="D51" s="82"/>
      <c r="E51" s="82"/>
      <c r="F51" s="92"/>
      <c r="G51" s="13"/>
    </row>
    <row r="52" spans="1:11" s="79" customFormat="1" ht="15" customHeight="1">
      <c r="A52" s="97">
        <v>1</v>
      </c>
      <c r="B52" s="276" t="s">
        <v>364</v>
      </c>
      <c r="C52" s="83" t="s">
        <v>355</v>
      </c>
      <c r="D52" s="84">
        <v>1</v>
      </c>
      <c r="E52" s="115">
        <v>2018</v>
      </c>
      <c r="F52" s="91">
        <v>2247</v>
      </c>
      <c r="G52" s="13"/>
    </row>
    <row r="53" spans="1:11" s="79" customFormat="1">
      <c r="A53" s="97">
        <v>2</v>
      </c>
      <c r="B53" s="277"/>
      <c r="C53" s="83" t="s">
        <v>350</v>
      </c>
      <c r="D53" s="85">
        <v>1</v>
      </c>
      <c r="E53" s="115">
        <v>2018</v>
      </c>
      <c r="F53" s="91">
        <v>4650</v>
      </c>
      <c r="G53" s="13"/>
    </row>
    <row r="54" spans="1:11" s="79" customFormat="1">
      <c r="A54" s="97">
        <v>3</v>
      </c>
      <c r="B54" s="277"/>
      <c r="C54" s="48" t="s">
        <v>351</v>
      </c>
      <c r="D54" s="45">
        <v>2</v>
      </c>
      <c r="E54" s="115">
        <v>2018</v>
      </c>
      <c r="F54" s="90">
        <v>730.01</v>
      </c>
      <c r="G54" s="13"/>
    </row>
    <row r="55" spans="1:11" s="79" customFormat="1">
      <c r="A55" s="97">
        <v>4</v>
      </c>
      <c r="B55" s="277"/>
      <c r="C55" s="48" t="s">
        <v>352</v>
      </c>
      <c r="D55" s="45">
        <v>1</v>
      </c>
      <c r="E55" s="115">
        <v>2018</v>
      </c>
      <c r="F55" s="90">
        <v>615</v>
      </c>
      <c r="G55" s="13"/>
    </row>
    <row r="56" spans="1:11" s="79" customFormat="1">
      <c r="A56" s="97">
        <v>5</v>
      </c>
      <c r="B56" s="277"/>
      <c r="C56" s="48" t="s">
        <v>353</v>
      </c>
      <c r="D56" s="45">
        <v>1</v>
      </c>
      <c r="E56" s="115">
        <v>2018</v>
      </c>
      <c r="F56" s="90">
        <v>599.99</v>
      </c>
      <c r="G56" s="13"/>
    </row>
    <row r="57" spans="1:11" s="79" customFormat="1">
      <c r="A57" s="97">
        <v>6</v>
      </c>
      <c r="B57" s="277"/>
      <c r="C57" s="77" t="s">
        <v>354</v>
      </c>
      <c r="D57" s="78">
        <v>1</v>
      </c>
      <c r="E57" s="115">
        <v>2018</v>
      </c>
      <c r="F57" s="89">
        <v>4556.01</v>
      </c>
      <c r="G57" s="13"/>
    </row>
    <row r="58" spans="1:11" s="79" customFormat="1">
      <c r="A58" s="97">
        <v>7</v>
      </c>
      <c r="B58" s="277"/>
      <c r="C58" s="48" t="s">
        <v>356</v>
      </c>
      <c r="D58" s="45">
        <v>2</v>
      </c>
      <c r="E58" s="115">
        <v>2018</v>
      </c>
      <c r="F58" s="90">
        <v>4844.01</v>
      </c>
      <c r="G58" s="13"/>
    </row>
    <row r="59" spans="1:11" s="11" customFormat="1">
      <c r="A59" s="97">
        <v>8</v>
      </c>
      <c r="B59" s="277"/>
      <c r="C59" s="121" t="s">
        <v>357</v>
      </c>
      <c r="D59" s="114">
        <v>2018</v>
      </c>
      <c r="E59" s="115" t="s">
        <v>361</v>
      </c>
      <c r="F59" s="112">
        <v>10325.85</v>
      </c>
      <c r="G59" s="36"/>
    </row>
    <row r="60" spans="1:11" s="11" customFormat="1">
      <c r="A60" s="97">
        <v>9</v>
      </c>
      <c r="B60" s="277"/>
      <c r="C60" s="121" t="s">
        <v>360</v>
      </c>
      <c r="D60" s="114">
        <v>2018</v>
      </c>
      <c r="E60" s="115" t="s">
        <v>359</v>
      </c>
      <c r="F60" s="112">
        <v>4239.8100000000004</v>
      </c>
      <c r="G60" s="36"/>
    </row>
    <row r="61" spans="1:11" s="11" customFormat="1">
      <c r="A61" s="97">
        <v>10</v>
      </c>
      <c r="B61" s="278"/>
      <c r="C61" s="121" t="s">
        <v>358</v>
      </c>
      <c r="D61" s="114">
        <v>2018</v>
      </c>
      <c r="E61" s="115" t="s">
        <v>359</v>
      </c>
      <c r="F61" s="112">
        <v>7285.04</v>
      </c>
      <c r="G61" s="36"/>
    </row>
    <row r="62" spans="1:11" s="109" customFormat="1" ht="22.5" customHeight="1">
      <c r="A62" s="272" t="s">
        <v>30</v>
      </c>
      <c r="B62" s="273"/>
      <c r="C62" s="273"/>
      <c r="D62" s="273"/>
      <c r="E62" s="274"/>
      <c r="F62" s="107">
        <f>SUM(F52:F61)</f>
        <v>40092.720000000001</v>
      </c>
      <c r="G62" s="108"/>
      <c r="H62" s="110"/>
      <c r="I62" s="110"/>
      <c r="J62" s="110"/>
      <c r="K62" s="110"/>
    </row>
    <row r="63" spans="1:11">
      <c r="B63" s="86"/>
      <c r="F63" s="56"/>
      <c r="G63" s="88"/>
    </row>
    <row r="65" spans="1:11" s="79" customFormat="1">
      <c r="D65" s="257" t="s">
        <v>9</v>
      </c>
      <c r="E65" s="257"/>
      <c r="F65" s="257"/>
      <c r="G65" s="257"/>
    </row>
    <row r="66" spans="1:11" s="363" customFormat="1">
      <c r="A66" s="362" t="s">
        <v>366</v>
      </c>
      <c r="B66" s="362"/>
      <c r="C66" s="362"/>
      <c r="D66" s="362"/>
      <c r="E66" s="362"/>
      <c r="F66" s="362"/>
      <c r="G66" s="362"/>
      <c r="H66" s="362"/>
    </row>
    <row r="67" spans="1:11" s="79" customFormat="1">
      <c r="A67" s="127"/>
      <c r="B67" s="127"/>
      <c r="C67" s="127"/>
      <c r="D67" s="127"/>
      <c r="E67" s="127"/>
      <c r="F67" s="127"/>
      <c r="G67" s="127"/>
      <c r="H67" s="127"/>
    </row>
    <row r="68" spans="1:11" s="79" customFormat="1">
      <c r="A68" s="11" t="s">
        <v>36</v>
      </c>
    </row>
    <row r="69" spans="1:11" s="79" customFormat="1">
      <c r="A69" s="5" t="s">
        <v>0</v>
      </c>
      <c r="B69" s="5" t="s">
        <v>1</v>
      </c>
      <c r="C69" s="5" t="s">
        <v>2</v>
      </c>
      <c r="D69" s="5" t="s">
        <v>3</v>
      </c>
      <c r="E69" s="5" t="s">
        <v>4</v>
      </c>
      <c r="F69" s="5" t="s">
        <v>5</v>
      </c>
      <c r="G69" s="5" t="s">
        <v>6</v>
      </c>
      <c r="H69" s="5" t="s">
        <v>7</v>
      </c>
    </row>
    <row r="70" spans="1:11" s="79" customFormat="1" ht="45">
      <c r="A70" s="80" t="s">
        <v>115</v>
      </c>
      <c r="B70" s="3" t="s">
        <v>367</v>
      </c>
      <c r="C70" s="3" t="s">
        <v>368</v>
      </c>
      <c r="D70" s="132" t="s">
        <v>369</v>
      </c>
      <c r="E70" s="132">
        <v>6161409832</v>
      </c>
      <c r="F70" s="2"/>
      <c r="G70" s="2"/>
      <c r="H70" s="80"/>
    </row>
    <row r="71" spans="1:11" s="79" customFormat="1"/>
    <row r="72" spans="1:11" s="127" customFormat="1">
      <c r="A72" s="256" t="s">
        <v>11</v>
      </c>
      <c r="B72" s="256"/>
      <c r="C72" s="256"/>
      <c r="D72" s="256"/>
      <c r="E72" s="256"/>
      <c r="F72" s="256"/>
      <c r="G72" s="256"/>
      <c r="H72" s="256"/>
    </row>
    <row r="73" spans="1:11" s="127" customFormat="1">
      <c r="A73" s="11" t="s">
        <v>370</v>
      </c>
    </row>
    <row r="74" spans="1:11" s="79" customFormat="1"/>
    <row r="75" spans="1:11" s="79" customFormat="1" ht="60">
      <c r="A75" s="8" t="s">
        <v>0</v>
      </c>
      <c r="B75" s="8" t="s">
        <v>1</v>
      </c>
      <c r="C75" s="8" t="s">
        <v>2</v>
      </c>
      <c r="D75" s="8" t="s">
        <v>12</v>
      </c>
      <c r="E75" s="8" t="s">
        <v>13</v>
      </c>
      <c r="F75" s="8" t="s">
        <v>14</v>
      </c>
      <c r="G75" s="8" t="s">
        <v>334</v>
      </c>
      <c r="H75" s="8" t="s">
        <v>25</v>
      </c>
      <c r="I75" s="8" t="s">
        <v>15</v>
      </c>
      <c r="J75" s="8" t="s">
        <v>16</v>
      </c>
      <c r="K75" s="8" t="s">
        <v>17</v>
      </c>
    </row>
    <row r="76" spans="1:11" s="79" customFormat="1" ht="231" customHeight="1">
      <c r="A76" s="133" t="s">
        <v>115</v>
      </c>
      <c r="B76" s="134" t="s">
        <v>367</v>
      </c>
      <c r="C76" s="24" t="s">
        <v>368</v>
      </c>
      <c r="D76" s="135" t="s">
        <v>371</v>
      </c>
      <c r="E76" s="136">
        <v>3000000</v>
      </c>
      <c r="F76" s="137" t="s">
        <v>372</v>
      </c>
      <c r="G76" s="138" t="s">
        <v>373</v>
      </c>
      <c r="H76" s="139" t="s">
        <v>374</v>
      </c>
      <c r="I76" s="9"/>
      <c r="J76" s="9"/>
      <c r="K76" s="9"/>
    </row>
    <row r="77" spans="1:11" s="79" customFormat="1">
      <c r="A77" s="253" t="s">
        <v>30</v>
      </c>
      <c r="B77" s="254"/>
      <c r="C77" s="254"/>
      <c r="D77" s="255"/>
      <c r="E77" s="14">
        <f>SUM(E76:E76)</f>
        <v>3000000</v>
      </c>
      <c r="F77" s="140"/>
      <c r="G77" s="141"/>
      <c r="H77" s="21"/>
      <c r="I77" s="15"/>
      <c r="J77" s="15"/>
      <c r="K77" s="15"/>
    </row>
    <row r="78" spans="1:11" s="79" customFormat="1"/>
    <row r="79" spans="1:11" s="79" customFormat="1">
      <c r="A79" s="11" t="s">
        <v>24</v>
      </c>
    </row>
    <row r="80" spans="1:11" s="79" customFormat="1" ht="30">
      <c r="A80" s="8" t="s">
        <v>18</v>
      </c>
      <c r="B80" s="12" t="s">
        <v>19</v>
      </c>
      <c r="C80" s="8" t="s">
        <v>20</v>
      </c>
      <c r="D80" s="8" t="s">
        <v>21</v>
      </c>
      <c r="E80" s="8" t="s">
        <v>22</v>
      </c>
      <c r="F80" s="16" t="s">
        <v>13</v>
      </c>
      <c r="G80" s="8" t="s">
        <v>14</v>
      </c>
    </row>
    <row r="81" spans="1:11" s="117" customFormat="1" ht="45">
      <c r="A81" s="142" t="s">
        <v>115</v>
      </c>
      <c r="B81" s="143" t="s">
        <v>367</v>
      </c>
      <c r="C81" s="144" t="s">
        <v>375</v>
      </c>
      <c r="D81" s="144">
        <v>2015</v>
      </c>
      <c r="E81" s="142"/>
      <c r="F81" s="145">
        <v>20000</v>
      </c>
      <c r="G81" s="146"/>
    </row>
    <row r="82" spans="1:11" s="79" customFormat="1">
      <c r="A82" s="9" t="s">
        <v>123</v>
      </c>
      <c r="B82" s="147"/>
      <c r="C82" s="2" t="s">
        <v>376</v>
      </c>
      <c r="D82" s="2">
        <v>2016</v>
      </c>
      <c r="E82" s="9"/>
      <c r="F82" s="13">
        <v>2050</v>
      </c>
      <c r="G82" s="9"/>
    </row>
    <row r="83" spans="1:11" s="79" customFormat="1">
      <c r="A83" s="9" t="s">
        <v>124</v>
      </c>
      <c r="B83" s="148"/>
      <c r="C83" s="2" t="s">
        <v>377</v>
      </c>
      <c r="D83" s="2">
        <v>2016</v>
      </c>
      <c r="E83" s="9"/>
      <c r="F83" s="13">
        <v>2400</v>
      </c>
      <c r="G83" s="9"/>
    </row>
    <row r="84" spans="1:11" s="79" customFormat="1">
      <c r="A84" s="253" t="s">
        <v>30</v>
      </c>
      <c r="B84" s="254"/>
      <c r="C84" s="254"/>
      <c r="D84" s="255"/>
      <c r="E84" s="14"/>
      <c r="F84" s="14">
        <f>SUM(F81:F83)</f>
        <v>24450</v>
      </c>
      <c r="G84" s="141"/>
      <c r="H84" s="21"/>
      <c r="I84" s="15"/>
      <c r="J84" s="15"/>
      <c r="K84" s="15"/>
    </row>
    <row r="85" spans="1:11" s="79" customFormat="1">
      <c r="A85" s="149"/>
      <c r="B85" s="150"/>
      <c r="C85" s="151"/>
      <c r="D85" s="151"/>
      <c r="E85" s="149"/>
      <c r="F85" s="152"/>
      <c r="G85" s="41"/>
    </row>
    <row r="86" spans="1:11" s="79" customFormat="1">
      <c r="A86" s="11" t="s">
        <v>26</v>
      </c>
    </row>
    <row r="87" spans="1:11" s="79" customFormat="1" ht="30">
      <c r="A87" s="5" t="s">
        <v>18</v>
      </c>
      <c r="B87" s="5" t="s">
        <v>27</v>
      </c>
      <c r="C87" s="5" t="s">
        <v>28</v>
      </c>
      <c r="D87" s="5" t="s">
        <v>29</v>
      </c>
      <c r="E87" s="5" t="s">
        <v>22</v>
      </c>
      <c r="F87" s="8" t="s">
        <v>13</v>
      </c>
      <c r="G87" s="5" t="s">
        <v>14</v>
      </c>
    </row>
    <row r="88" spans="1:11" s="79" customFormat="1" ht="30" customHeight="1">
      <c r="A88" s="9" t="s">
        <v>115</v>
      </c>
      <c r="B88" s="263" t="s">
        <v>367</v>
      </c>
      <c r="C88" s="2" t="s">
        <v>378</v>
      </c>
      <c r="D88" s="2">
        <v>2020</v>
      </c>
      <c r="E88" s="9"/>
      <c r="F88" s="13">
        <v>5731.03</v>
      </c>
      <c r="G88" s="9"/>
    </row>
    <row r="89" spans="1:11" s="79" customFormat="1">
      <c r="A89" s="9" t="s">
        <v>123</v>
      </c>
      <c r="B89" s="264"/>
      <c r="C89" s="2" t="s">
        <v>379</v>
      </c>
      <c r="D89" s="2">
        <v>2020</v>
      </c>
      <c r="E89" s="9"/>
      <c r="F89" s="13">
        <v>2607.62</v>
      </c>
      <c r="G89" s="9"/>
    </row>
    <row r="90" spans="1:11" s="117" customFormat="1">
      <c r="A90" s="9" t="s">
        <v>124</v>
      </c>
      <c r="B90" s="147"/>
      <c r="C90" s="144" t="s">
        <v>380</v>
      </c>
      <c r="D90" s="144">
        <v>2018</v>
      </c>
      <c r="E90" s="142"/>
      <c r="F90" s="145">
        <v>17732</v>
      </c>
      <c r="G90" s="146"/>
    </row>
    <row r="91" spans="1:11" s="79" customFormat="1" ht="30">
      <c r="A91" s="9" t="s">
        <v>125</v>
      </c>
      <c r="B91" s="147"/>
      <c r="C91" s="144" t="s">
        <v>381</v>
      </c>
      <c r="D91" s="144">
        <v>2018</v>
      </c>
      <c r="E91" s="142"/>
      <c r="F91" s="145">
        <v>2025.81</v>
      </c>
      <c r="G91" s="9"/>
    </row>
    <row r="92" spans="1:11" s="79" customFormat="1">
      <c r="A92" s="9" t="s">
        <v>126</v>
      </c>
      <c r="B92" s="147"/>
      <c r="C92" s="144" t="s">
        <v>382</v>
      </c>
      <c r="D92" s="144">
        <v>2018</v>
      </c>
      <c r="E92" s="142"/>
      <c r="F92" s="145">
        <v>2376</v>
      </c>
      <c r="G92" s="9"/>
    </row>
    <row r="93" spans="1:11" s="79" customFormat="1">
      <c r="A93" s="9" t="s">
        <v>127</v>
      </c>
      <c r="B93" s="147"/>
      <c r="C93" s="144" t="s">
        <v>383</v>
      </c>
      <c r="D93" s="144">
        <v>2018</v>
      </c>
      <c r="E93" s="142"/>
      <c r="F93" s="145">
        <v>2376</v>
      </c>
      <c r="G93" s="9"/>
    </row>
    <row r="94" spans="1:11" s="79" customFormat="1">
      <c r="A94" s="9" t="s">
        <v>128</v>
      </c>
      <c r="B94" s="147"/>
      <c r="C94" s="144" t="s">
        <v>384</v>
      </c>
      <c r="D94" s="144">
        <v>2018</v>
      </c>
      <c r="E94" s="142"/>
      <c r="F94" s="145">
        <v>1557</v>
      </c>
      <c r="G94" s="9"/>
    </row>
    <row r="95" spans="1:11" s="79" customFormat="1">
      <c r="A95" s="9" t="s">
        <v>129</v>
      </c>
      <c r="B95" s="147"/>
      <c r="C95" s="144" t="s">
        <v>385</v>
      </c>
      <c r="D95" s="144">
        <v>2018</v>
      </c>
      <c r="E95" s="142"/>
      <c r="F95" s="145">
        <v>1449</v>
      </c>
      <c r="G95" s="9"/>
    </row>
    <row r="96" spans="1:11" s="79" customFormat="1">
      <c r="A96" s="9" t="s">
        <v>130</v>
      </c>
      <c r="B96" s="147"/>
      <c r="C96" s="144" t="s">
        <v>386</v>
      </c>
      <c r="D96" s="144">
        <v>2018</v>
      </c>
      <c r="E96" s="142"/>
      <c r="F96" s="145">
        <v>8781</v>
      </c>
      <c r="G96" s="146"/>
    </row>
    <row r="97" spans="1:11" s="79" customFormat="1">
      <c r="A97" s="9" t="s">
        <v>131</v>
      </c>
      <c r="B97" s="147"/>
      <c r="C97" s="2" t="s">
        <v>387</v>
      </c>
      <c r="D97" s="2">
        <v>2020</v>
      </c>
      <c r="E97" s="9"/>
      <c r="F97" s="13">
        <v>9000</v>
      </c>
      <c r="G97" s="9"/>
    </row>
    <row r="98" spans="1:11" s="79" customFormat="1">
      <c r="A98" s="9" t="s">
        <v>132</v>
      </c>
      <c r="B98" s="147"/>
      <c r="C98" s="2" t="s">
        <v>388</v>
      </c>
      <c r="D98" s="2">
        <v>2019</v>
      </c>
      <c r="E98" s="9"/>
      <c r="F98" s="13">
        <v>11830.14</v>
      </c>
      <c r="G98" s="9"/>
    </row>
    <row r="99" spans="1:11" s="79" customFormat="1">
      <c r="A99" s="9" t="s">
        <v>133</v>
      </c>
      <c r="B99" s="147"/>
      <c r="C99" s="2" t="s">
        <v>389</v>
      </c>
      <c r="D99" s="2">
        <v>2018</v>
      </c>
      <c r="E99" s="9"/>
      <c r="F99" s="13">
        <v>2900</v>
      </c>
      <c r="G99" s="9"/>
    </row>
    <row r="100" spans="1:11" s="79" customFormat="1">
      <c r="A100" s="9" t="s">
        <v>235</v>
      </c>
      <c r="B100" s="147"/>
      <c r="C100" s="2" t="s">
        <v>390</v>
      </c>
      <c r="D100" s="2">
        <v>2018</v>
      </c>
      <c r="E100" s="9"/>
      <c r="F100" s="13">
        <v>5412.03</v>
      </c>
      <c r="G100" s="9"/>
    </row>
    <row r="101" spans="1:11" s="79" customFormat="1">
      <c r="A101" s="9" t="s">
        <v>239</v>
      </c>
      <c r="B101" s="147"/>
      <c r="C101" s="2" t="s">
        <v>391</v>
      </c>
      <c r="D101" s="2">
        <v>2018</v>
      </c>
      <c r="E101" s="9"/>
      <c r="F101" s="13">
        <v>10500</v>
      </c>
      <c r="G101" s="9"/>
    </row>
    <row r="102" spans="1:11" s="79" customFormat="1">
      <c r="A102" s="9" t="s">
        <v>242</v>
      </c>
      <c r="B102" s="153"/>
      <c r="C102" s="2" t="s">
        <v>392</v>
      </c>
      <c r="D102" s="154">
        <v>2020</v>
      </c>
      <c r="E102" s="9"/>
      <c r="F102" s="13">
        <v>12178.45</v>
      </c>
      <c r="G102" s="9"/>
    </row>
    <row r="103" spans="1:11" s="79" customFormat="1" ht="30">
      <c r="A103" s="9" t="s">
        <v>246</v>
      </c>
      <c r="B103" s="153"/>
      <c r="C103" s="2" t="s">
        <v>393</v>
      </c>
      <c r="D103" s="154">
        <v>2020</v>
      </c>
      <c r="E103" s="9"/>
      <c r="F103" s="13">
        <v>1633.34</v>
      </c>
      <c r="G103" s="9"/>
    </row>
    <row r="104" spans="1:11" s="79" customFormat="1" ht="30">
      <c r="A104" s="9" t="s">
        <v>250</v>
      </c>
      <c r="B104" s="153"/>
      <c r="C104" s="2" t="s">
        <v>394</v>
      </c>
      <c r="D104" s="154">
        <v>2020</v>
      </c>
      <c r="E104" s="9"/>
      <c r="F104" s="13">
        <v>11829.96</v>
      </c>
      <c r="G104" s="9"/>
    </row>
    <row r="105" spans="1:11" s="79" customFormat="1" ht="30">
      <c r="A105" s="9" t="s">
        <v>254</v>
      </c>
      <c r="B105" s="153"/>
      <c r="C105" s="2" t="s">
        <v>395</v>
      </c>
      <c r="D105" s="154">
        <v>2020</v>
      </c>
      <c r="E105" s="9"/>
      <c r="F105" s="13">
        <v>49077</v>
      </c>
      <c r="G105" s="9"/>
    </row>
    <row r="106" spans="1:11" s="79" customFormat="1">
      <c r="A106" s="253" t="s">
        <v>30</v>
      </c>
      <c r="B106" s="254"/>
      <c r="C106" s="254"/>
      <c r="D106" s="255"/>
      <c r="E106" s="14"/>
      <c r="F106" s="14">
        <f>SUM(F88:F105)</f>
        <v>158996.38</v>
      </c>
      <c r="G106" s="141"/>
      <c r="I106" s="15"/>
      <c r="J106" s="15"/>
      <c r="K106" s="15"/>
    </row>
    <row r="110" spans="1:11" s="79" customFormat="1">
      <c r="D110" s="257" t="s">
        <v>9</v>
      </c>
      <c r="E110" s="257"/>
      <c r="F110" s="257"/>
      <c r="G110" s="257"/>
    </row>
    <row r="111" spans="1:11" s="363" customFormat="1">
      <c r="A111" s="362" t="s">
        <v>396</v>
      </c>
      <c r="B111" s="362"/>
      <c r="C111" s="362"/>
      <c r="D111" s="362"/>
      <c r="E111" s="362"/>
      <c r="F111" s="362"/>
      <c r="G111" s="362"/>
      <c r="H111" s="362"/>
    </row>
    <row r="112" spans="1:11" s="79" customFormat="1">
      <c r="A112" s="127"/>
      <c r="B112" s="127"/>
      <c r="C112" s="127"/>
      <c r="D112" s="127"/>
      <c r="E112" s="127"/>
      <c r="F112" s="127"/>
      <c r="G112" s="127"/>
      <c r="H112" s="127"/>
    </row>
    <row r="113" spans="1:11" s="79" customFormat="1">
      <c r="A113" s="11" t="s">
        <v>36</v>
      </c>
    </row>
    <row r="114" spans="1:11" s="156" customFormat="1" ht="30">
      <c r="A114" s="155" t="s">
        <v>0</v>
      </c>
      <c r="B114" s="155" t="s">
        <v>1</v>
      </c>
      <c r="C114" s="155" t="s">
        <v>2</v>
      </c>
      <c r="D114" s="155" t="s">
        <v>3</v>
      </c>
      <c r="E114" s="155" t="s">
        <v>4</v>
      </c>
      <c r="F114" s="155" t="s">
        <v>5</v>
      </c>
      <c r="G114" s="155" t="s">
        <v>6</v>
      </c>
      <c r="H114" s="96" t="s">
        <v>7</v>
      </c>
    </row>
    <row r="115" spans="1:11" s="79" customFormat="1" ht="60">
      <c r="A115" s="76">
        <v>1</v>
      </c>
      <c r="B115" s="37" t="s">
        <v>397</v>
      </c>
      <c r="C115" s="93" t="s">
        <v>398</v>
      </c>
      <c r="D115" s="97">
        <v>367988814</v>
      </c>
      <c r="E115" s="111" t="s">
        <v>399</v>
      </c>
      <c r="F115" s="93" t="s">
        <v>400</v>
      </c>
      <c r="G115" s="157" t="s">
        <v>401</v>
      </c>
      <c r="H115" s="76">
        <v>69</v>
      </c>
    </row>
    <row r="116" spans="1:11" s="79" customFormat="1"/>
    <row r="117" spans="1:11" s="127" customFormat="1">
      <c r="A117" s="256" t="s">
        <v>11</v>
      </c>
      <c r="B117" s="256"/>
      <c r="C117" s="256"/>
      <c r="D117" s="256"/>
      <c r="E117" s="256"/>
      <c r="F117" s="256"/>
      <c r="G117" s="256"/>
      <c r="H117" s="256"/>
    </row>
    <row r="118" spans="1:11" s="127" customFormat="1">
      <c r="A118" s="11" t="s">
        <v>84</v>
      </c>
    </row>
    <row r="119" spans="1:11" s="79" customFormat="1"/>
    <row r="120" spans="1:11" s="79" customFormat="1" ht="77.25">
      <c r="A120" s="96" t="s">
        <v>0</v>
      </c>
      <c r="B120" s="96" t="s">
        <v>1</v>
      </c>
      <c r="C120" s="96" t="s">
        <v>2</v>
      </c>
      <c r="D120" s="96" t="s">
        <v>12</v>
      </c>
      <c r="E120" s="96" t="s">
        <v>13</v>
      </c>
      <c r="F120" s="96" t="s">
        <v>14</v>
      </c>
      <c r="G120" s="139" t="s">
        <v>334</v>
      </c>
      <c r="H120" s="139" t="s">
        <v>402</v>
      </c>
      <c r="I120" s="96" t="s">
        <v>15</v>
      </c>
      <c r="J120" s="96" t="s">
        <v>16</v>
      </c>
      <c r="K120" s="96" t="s">
        <v>17</v>
      </c>
    </row>
    <row r="121" spans="1:11" s="79" customFormat="1" ht="127.5" customHeight="1">
      <c r="A121" s="95">
        <v>1</v>
      </c>
      <c r="B121" s="263" t="s">
        <v>403</v>
      </c>
      <c r="C121" s="93" t="s">
        <v>404</v>
      </c>
      <c r="D121" s="158" t="s">
        <v>405</v>
      </c>
      <c r="E121" s="159">
        <v>254109.06</v>
      </c>
      <c r="F121" s="160" t="s">
        <v>406</v>
      </c>
      <c r="G121" s="138" t="s">
        <v>407</v>
      </c>
      <c r="H121" s="96">
        <v>1543.65</v>
      </c>
      <c r="I121" s="9" t="s">
        <v>134</v>
      </c>
      <c r="J121" s="9"/>
      <c r="K121" s="9"/>
    </row>
    <row r="122" spans="1:11" s="79" customFormat="1" ht="141" customHeight="1">
      <c r="A122" s="95">
        <f>A121+1</f>
        <v>2</v>
      </c>
      <c r="B122" s="264"/>
      <c r="C122" s="93" t="s">
        <v>408</v>
      </c>
      <c r="D122" s="158" t="s">
        <v>405</v>
      </c>
      <c r="E122" s="159">
        <v>86184.7</v>
      </c>
      <c r="F122" s="160" t="s">
        <v>406</v>
      </c>
      <c r="G122" s="161" t="s">
        <v>409</v>
      </c>
      <c r="H122" s="162">
        <v>532.4</v>
      </c>
      <c r="I122" s="9" t="s">
        <v>134</v>
      </c>
      <c r="J122" s="9"/>
      <c r="K122" s="9"/>
    </row>
    <row r="123" spans="1:11" s="79" customFormat="1" ht="120">
      <c r="A123" s="95">
        <v>3</v>
      </c>
      <c r="B123" s="264"/>
      <c r="C123" s="93" t="s">
        <v>410</v>
      </c>
      <c r="D123" s="158" t="s">
        <v>411</v>
      </c>
      <c r="E123" s="159">
        <v>48614.8</v>
      </c>
      <c r="F123" s="160" t="s">
        <v>406</v>
      </c>
      <c r="G123" s="161" t="s">
        <v>412</v>
      </c>
      <c r="H123" s="162">
        <v>216.3</v>
      </c>
      <c r="I123" s="9" t="s">
        <v>134</v>
      </c>
      <c r="J123" s="9"/>
      <c r="K123" s="9"/>
    </row>
    <row r="124" spans="1:11" s="79" customFormat="1" ht="76.5" customHeight="1">
      <c r="A124" s="95">
        <f t="shared" ref="A124" si="0">A123+1</f>
        <v>4</v>
      </c>
      <c r="B124" s="264"/>
      <c r="C124" s="93" t="s">
        <v>413</v>
      </c>
      <c r="D124" s="158" t="s">
        <v>414</v>
      </c>
      <c r="E124" s="163">
        <v>25429.599999999999</v>
      </c>
      <c r="F124" s="160" t="s">
        <v>406</v>
      </c>
      <c r="G124" s="161" t="s">
        <v>415</v>
      </c>
      <c r="H124" s="162">
        <v>353</v>
      </c>
      <c r="I124" s="9" t="s">
        <v>134</v>
      </c>
      <c r="J124" s="9"/>
      <c r="K124" s="9"/>
    </row>
    <row r="125" spans="1:11" s="165" customFormat="1" ht="42.75" customHeight="1">
      <c r="A125" s="95">
        <v>5</v>
      </c>
      <c r="B125" s="264"/>
      <c r="C125" s="93" t="s">
        <v>408</v>
      </c>
      <c r="D125" s="158" t="s">
        <v>416</v>
      </c>
      <c r="E125" s="159">
        <v>2189.3000000000002</v>
      </c>
      <c r="F125" s="160" t="s">
        <v>406</v>
      </c>
      <c r="G125" s="158" t="s">
        <v>417</v>
      </c>
      <c r="H125" s="96">
        <v>125.25</v>
      </c>
      <c r="I125" s="164" t="s">
        <v>134</v>
      </c>
      <c r="J125" s="164"/>
      <c r="K125" s="164"/>
    </row>
    <row r="126" spans="1:11" s="165" customFormat="1" ht="15" hidden="1" customHeight="1">
      <c r="A126" s="95">
        <f t="shared" ref="A126" si="1">A125+1</f>
        <v>6</v>
      </c>
      <c r="B126" s="264"/>
      <c r="C126" s="166"/>
      <c r="D126" s="158"/>
      <c r="E126" s="159"/>
      <c r="F126" s="160" t="s">
        <v>406</v>
      </c>
      <c r="G126" s="158"/>
      <c r="H126" s="139"/>
      <c r="I126" s="164"/>
      <c r="J126" s="164"/>
      <c r="K126" s="164"/>
    </row>
    <row r="127" spans="1:11" s="165" customFormat="1" ht="105">
      <c r="A127" s="95">
        <v>6</v>
      </c>
      <c r="B127" s="264"/>
      <c r="C127" s="93" t="s">
        <v>418</v>
      </c>
      <c r="D127" s="167" t="s">
        <v>419</v>
      </c>
      <c r="E127" s="168">
        <v>147399</v>
      </c>
      <c r="F127" s="160" t="s">
        <v>406</v>
      </c>
      <c r="G127" s="158" t="s">
        <v>420</v>
      </c>
      <c r="H127" s="96">
        <v>883.39</v>
      </c>
      <c r="I127" s="164"/>
      <c r="J127" s="164"/>
      <c r="K127" s="164"/>
    </row>
    <row r="128" spans="1:11" s="165" customFormat="1" ht="30">
      <c r="A128" s="95">
        <f t="shared" ref="A128" si="2">A127+1</f>
        <v>7</v>
      </c>
      <c r="B128" s="264"/>
      <c r="C128" s="93" t="s">
        <v>418</v>
      </c>
      <c r="D128" s="167" t="s">
        <v>421</v>
      </c>
      <c r="E128" s="168">
        <v>5643</v>
      </c>
      <c r="F128" s="160" t="s">
        <v>406</v>
      </c>
      <c r="G128" s="167" t="s">
        <v>422</v>
      </c>
      <c r="H128" s="96">
        <v>62.35</v>
      </c>
      <c r="I128" s="164"/>
      <c r="J128" s="164"/>
      <c r="K128" s="164"/>
    </row>
    <row r="129" spans="1:11" s="165" customFormat="1" ht="60">
      <c r="A129" s="95">
        <v>8</v>
      </c>
      <c r="B129" s="264"/>
      <c r="C129" s="169" t="s">
        <v>404</v>
      </c>
      <c r="D129" s="167" t="s">
        <v>423</v>
      </c>
      <c r="E129" s="168">
        <v>1355905.43</v>
      </c>
      <c r="F129" s="160" t="s">
        <v>406</v>
      </c>
      <c r="G129" s="170" t="s">
        <v>424</v>
      </c>
      <c r="H129" s="139"/>
      <c r="I129" s="164"/>
      <c r="J129" s="164"/>
      <c r="K129" s="164"/>
    </row>
    <row r="130" spans="1:11" s="165" customFormat="1" ht="45">
      <c r="A130" s="95">
        <f t="shared" ref="A130" si="3">A129+1</f>
        <v>9</v>
      </c>
      <c r="B130" s="264"/>
      <c r="C130" s="167" t="s">
        <v>408</v>
      </c>
      <c r="D130" s="167" t="s">
        <v>425</v>
      </c>
      <c r="E130" s="168">
        <v>109743.69</v>
      </c>
      <c r="F130" s="160" t="s">
        <v>406</v>
      </c>
      <c r="G130" s="121" t="s">
        <v>426</v>
      </c>
      <c r="H130" s="139"/>
      <c r="I130" s="164"/>
      <c r="J130" s="164"/>
      <c r="K130" s="164"/>
    </row>
    <row r="131" spans="1:11" s="102" customFormat="1" ht="22.5" customHeight="1">
      <c r="A131" s="266" t="s">
        <v>30</v>
      </c>
      <c r="B131" s="267"/>
      <c r="C131" s="267"/>
      <c r="D131" s="268"/>
      <c r="E131" s="98">
        <f>SUM(E121:E130)</f>
        <v>2035218.5799999998</v>
      </c>
      <c r="F131" s="98"/>
      <c r="G131" s="99"/>
      <c r="H131" s="100"/>
      <c r="I131" s="101"/>
      <c r="J131" s="101"/>
      <c r="K131" s="101"/>
    </row>
    <row r="132" spans="1:11" s="79" customFormat="1"/>
    <row r="133" spans="1:11" s="79" customFormat="1">
      <c r="A133" s="11" t="s">
        <v>24</v>
      </c>
    </row>
    <row r="134" spans="1:11" s="79" customFormat="1"/>
    <row r="135" spans="1:11" s="79" customFormat="1" ht="30">
      <c r="A135" s="96" t="s">
        <v>18</v>
      </c>
      <c r="B135" s="96" t="s">
        <v>19</v>
      </c>
      <c r="C135" s="96" t="s">
        <v>20</v>
      </c>
      <c r="D135" s="96" t="s">
        <v>21</v>
      </c>
      <c r="E135" s="96" t="s">
        <v>22</v>
      </c>
      <c r="F135" s="16" t="s">
        <v>13</v>
      </c>
      <c r="G135" s="96" t="s">
        <v>14</v>
      </c>
    </row>
    <row r="136" spans="1:11" s="31" customFormat="1" ht="30" customHeight="1">
      <c r="A136" s="171">
        <v>1</v>
      </c>
      <c r="B136" s="269" t="s">
        <v>427</v>
      </c>
      <c r="C136" s="172" t="s">
        <v>428</v>
      </c>
      <c r="D136" s="173">
        <v>1998</v>
      </c>
      <c r="E136" s="174" t="s">
        <v>429</v>
      </c>
      <c r="F136" s="175">
        <v>160970.09</v>
      </c>
      <c r="G136" s="176"/>
    </row>
    <row r="137" spans="1:11" s="31" customFormat="1" ht="30">
      <c r="A137" s="171">
        <f>A136+1</f>
        <v>2</v>
      </c>
      <c r="B137" s="270"/>
      <c r="C137" s="172" t="s">
        <v>430</v>
      </c>
      <c r="D137" s="173">
        <v>1998</v>
      </c>
      <c r="E137" s="174" t="s">
        <v>429</v>
      </c>
      <c r="F137" s="175">
        <v>250042</v>
      </c>
      <c r="G137" s="34"/>
    </row>
    <row r="138" spans="1:11" s="31" customFormat="1" ht="31.5" customHeight="1">
      <c r="A138" s="171">
        <v>2</v>
      </c>
      <c r="B138" s="270"/>
      <c r="C138" s="172" t="s">
        <v>431</v>
      </c>
      <c r="D138" s="173">
        <v>2012</v>
      </c>
      <c r="E138" s="174" t="s">
        <v>429</v>
      </c>
      <c r="F138" s="175">
        <v>25000</v>
      </c>
      <c r="G138" s="34"/>
    </row>
    <row r="139" spans="1:11" s="11" customFormat="1" ht="33.75" customHeight="1">
      <c r="A139" s="171">
        <f t="shared" ref="A139" si="4">A138+1</f>
        <v>3</v>
      </c>
      <c r="B139" s="270"/>
      <c r="C139" s="170" t="s">
        <v>432</v>
      </c>
      <c r="D139" s="177">
        <v>2016</v>
      </c>
      <c r="E139" s="178" t="s">
        <v>429</v>
      </c>
      <c r="F139" s="112">
        <v>18251.990000000002</v>
      </c>
      <c r="G139" s="36"/>
    </row>
    <row r="140" spans="1:11" s="11" customFormat="1" ht="30">
      <c r="A140" s="171">
        <v>3</v>
      </c>
      <c r="B140" s="270"/>
      <c r="C140" s="167" t="s">
        <v>433</v>
      </c>
      <c r="D140" s="177">
        <v>2020</v>
      </c>
      <c r="E140" s="178" t="s">
        <v>429</v>
      </c>
      <c r="F140" s="179">
        <v>52299.99</v>
      </c>
      <c r="G140" s="36"/>
    </row>
    <row r="141" spans="1:11" s="11" customFormat="1" ht="30">
      <c r="A141" s="171">
        <f t="shared" ref="A141" si="5">A140+1</f>
        <v>4</v>
      </c>
      <c r="B141" s="270"/>
      <c r="C141" s="167" t="s">
        <v>434</v>
      </c>
      <c r="D141" s="177">
        <v>2014</v>
      </c>
      <c r="E141" s="178" t="s">
        <v>435</v>
      </c>
      <c r="F141" s="112">
        <v>10000</v>
      </c>
      <c r="G141" s="36"/>
    </row>
    <row r="142" spans="1:11" s="11" customFormat="1" ht="30">
      <c r="A142" s="171">
        <v>4</v>
      </c>
      <c r="B142" s="180"/>
      <c r="C142" s="167" t="s">
        <v>436</v>
      </c>
      <c r="D142" s="177">
        <v>2016</v>
      </c>
      <c r="E142" s="178" t="s">
        <v>435</v>
      </c>
      <c r="F142" s="112">
        <v>10760.51</v>
      </c>
      <c r="G142" s="36"/>
    </row>
    <row r="143" spans="1:11" s="11" customFormat="1" ht="30">
      <c r="A143" s="171">
        <f t="shared" ref="A143" si="6">A142+1</f>
        <v>5</v>
      </c>
      <c r="B143" s="180"/>
      <c r="C143" s="167" t="s">
        <v>437</v>
      </c>
      <c r="D143" s="177">
        <v>2010</v>
      </c>
      <c r="E143" s="178" t="s">
        <v>438</v>
      </c>
      <c r="F143" s="112">
        <v>13696.53</v>
      </c>
      <c r="G143" s="36"/>
    </row>
    <row r="144" spans="1:11" s="11" customFormat="1" ht="30">
      <c r="A144" s="171">
        <v>5</v>
      </c>
      <c r="B144" s="180"/>
      <c r="C144" s="167" t="s">
        <v>439</v>
      </c>
      <c r="D144" s="177">
        <v>2017</v>
      </c>
      <c r="E144" s="178" t="s">
        <v>438</v>
      </c>
      <c r="F144" s="112">
        <v>6423.06</v>
      </c>
      <c r="G144" s="36"/>
    </row>
    <row r="145" spans="1:7" s="11" customFormat="1" ht="30">
      <c r="A145" s="171">
        <f t="shared" ref="A145" si="7">A144+1</f>
        <v>6</v>
      </c>
      <c r="B145" s="180"/>
      <c r="C145" s="167" t="s">
        <v>440</v>
      </c>
      <c r="D145" s="177">
        <v>2018</v>
      </c>
      <c r="E145" s="178" t="s">
        <v>438</v>
      </c>
      <c r="F145" s="112">
        <v>10800.63</v>
      </c>
      <c r="G145" s="36"/>
    </row>
    <row r="146" spans="1:7" s="11" customFormat="1" ht="60">
      <c r="A146" s="171">
        <v>6</v>
      </c>
      <c r="B146" s="180"/>
      <c r="C146" s="170" t="s">
        <v>441</v>
      </c>
      <c r="D146" s="177">
        <v>2018</v>
      </c>
      <c r="E146" s="178" t="s">
        <v>442</v>
      </c>
      <c r="F146" s="112">
        <v>29000</v>
      </c>
      <c r="G146" s="36"/>
    </row>
    <row r="147" spans="1:7" s="11" customFormat="1" ht="60">
      <c r="A147" s="171">
        <f t="shared" ref="A147" si="8">A146+1</f>
        <v>7</v>
      </c>
      <c r="B147" s="180"/>
      <c r="C147" s="170" t="s">
        <v>443</v>
      </c>
      <c r="D147" s="177">
        <v>2018</v>
      </c>
      <c r="E147" s="178" t="s">
        <v>442</v>
      </c>
      <c r="F147" s="112">
        <v>14904</v>
      </c>
      <c r="G147" s="36"/>
    </row>
    <row r="148" spans="1:7" s="11" customFormat="1" ht="60">
      <c r="A148" s="171">
        <v>7</v>
      </c>
      <c r="B148" s="180"/>
      <c r="C148" s="170" t="s">
        <v>444</v>
      </c>
      <c r="D148" s="177">
        <v>2019</v>
      </c>
      <c r="E148" s="178" t="s">
        <v>442</v>
      </c>
      <c r="F148" s="112">
        <v>10000</v>
      </c>
      <c r="G148" s="36"/>
    </row>
    <row r="149" spans="1:7" s="11" customFormat="1" ht="60">
      <c r="A149" s="171">
        <f t="shared" ref="A149" si="9">A148+1</f>
        <v>8</v>
      </c>
      <c r="B149" s="180"/>
      <c r="C149" s="167" t="s">
        <v>445</v>
      </c>
      <c r="D149" s="177">
        <v>2018</v>
      </c>
      <c r="E149" s="178" t="s">
        <v>442</v>
      </c>
      <c r="F149" s="112">
        <v>10000</v>
      </c>
      <c r="G149" s="36"/>
    </row>
    <row r="150" spans="1:7" s="184" customFormat="1" ht="45">
      <c r="A150" s="171">
        <v>8</v>
      </c>
      <c r="B150" s="181"/>
      <c r="C150" s="182" t="s">
        <v>446</v>
      </c>
      <c r="D150" s="114"/>
      <c r="E150" s="115"/>
      <c r="F150" s="179">
        <v>562202.46</v>
      </c>
      <c r="G150" s="183"/>
    </row>
    <row r="151" spans="1:7" s="79" customFormat="1">
      <c r="A151" s="171">
        <f t="shared" ref="A151" si="10">A150+1</f>
        <v>9</v>
      </c>
      <c r="B151" s="185"/>
      <c r="C151" s="77" t="s">
        <v>447</v>
      </c>
      <c r="D151" s="84">
        <v>1</v>
      </c>
      <c r="E151" s="78" t="s">
        <v>448</v>
      </c>
      <c r="F151" s="186">
        <v>799.9</v>
      </c>
      <c r="G151" s="13"/>
    </row>
    <row r="152" spans="1:7" s="79" customFormat="1">
      <c r="A152" s="171">
        <v>9</v>
      </c>
      <c r="B152" s="185"/>
      <c r="C152" s="77" t="s">
        <v>447</v>
      </c>
      <c r="D152" s="84">
        <v>1</v>
      </c>
      <c r="E152" s="78" t="s">
        <v>449</v>
      </c>
      <c r="F152" s="186">
        <v>799.9</v>
      </c>
      <c r="G152" s="13"/>
    </row>
    <row r="153" spans="1:7" s="79" customFormat="1">
      <c r="A153" s="171">
        <f t="shared" ref="A153" si="11">A152+1</f>
        <v>10</v>
      </c>
      <c r="B153" s="185"/>
      <c r="C153" s="77" t="s">
        <v>447</v>
      </c>
      <c r="D153" s="84">
        <v>1</v>
      </c>
      <c r="E153" s="78" t="s">
        <v>450</v>
      </c>
      <c r="F153" s="186">
        <v>799.9</v>
      </c>
      <c r="G153" s="13"/>
    </row>
    <row r="154" spans="1:7" s="79" customFormat="1">
      <c r="A154" s="171">
        <v>10</v>
      </c>
      <c r="B154" s="185"/>
      <c r="C154" s="77" t="s">
        <v>447</v>
      </c>
      <c r="D154" s="84">
        <v>1</v>
      </c>
      <c r="E154" s="78" t="s">
        <v>451</v>
      </c>
      <c r="F154" s="186">
        <v>799.9</v>
      </c>
      <c r="G154" s="13"/>
    </row>
    <row r="155" spans="1:7" s="79" customFormat="1">
      <c r="A155" s="171">
        <f t="shared" ref="A155" si="12">A154+1</f>
        <v>11</v>
      </c>
      <c r="B155" s="185"/>
      <c r="C155" s="48" t="s">
        <v>452</v>
      </c>
      <c r="D155" s="45">
        <v>1</v>
      </c>
      <c r="E155" s="45" t="s">
        <v>453</v>
      </c>
      <c r="F155" s="90">
        <v>2908.95</v>
      </c>
      <c r="G155" s="13"/>
    </row>
    <row r="156" spans="1:7" s="79" customFormat="1">
      <c r="A156" s="171">
        <v>11</v>
      </c>
      <c r="B156" s="187"/>
      <c r="C156" s="83" t="s">
        <v>454</v>
      </c>
      <c r="D156" s="84">
        <v>1</v>
      </c>
      <c r="E156" s="84" t="s">
        <v>455</v>
      </c>
      <c r="F156" s="90">
        <v>1353</v>
      </c>
      <c r="G156" s="13"/>
    </row>
    <row r="157" spans="1:7" s="79" customFormat="1">
      <c r="A157" s="171">
        <f t="shared" ref="A157" si="13">A156+1</f>
        <v>12</v>
      </c>
      <c r="B157" s="187"/>
      <c r="C157" s="83" t="s">
        <v>456</v>
      </c>
      <c r="D157" s="84">
        <v>1</v>
      </c>
      <c r="E157" s="84" t="s">
        <v>457</v>
      </c>
      <c r="F157" s="90">
        <v>504.3</v>
      </c>
      <c r="G157" s="13"/>
    </row>
    <row r="158" spans="1:7" s="79" customFormat="1">
      <c r="A158" s="171">
        <v>12</v>
      </c>
      <c r="B158" s="187"/>
      <c r="C158" s="77" t="s">
        <v>456</v>
      </c>
      <c r="D158" s="78">
        <v>1</v>
      </c>
      <c r="E158" s="78" t="s">
        <v>458</v>
      </c>
      <c r="F158" s="186">
        <v>504.3</v>
      </c>
      <c r="G158" s="13"/>
    </row>
    <row r="159" spans="1:7" s="79" customFormat="1">
      <c r="A159" s="171">
        <f t="shared" ref="A159" si="14">A158+1</f>
        <v>13</v>
      </c>
      <c r="B159" s="187"/>
      <c r="C159" s="83" t="s">
        <v>456</v>
      </c>
      <c r="D159" s="84">
        <v>1</v>
      </c>
      <c r="E159" s="84" t="s">
        <v>459</v>
      </c>
      <c r="F159" s="90">
        <v>504.3</v>
      </c>
      <c r="G159" s="13"/>
    </row>
    <row r="160" spans="1:7" s="79" customFormat="1">
      <c r="A160" s="171">
        <v>13</v>
      </c>
      <c r="B160" s="187"/>
      <c r="C160" s="83" t="s">
        <v>456</v>
      </c>
      <c r="D160" s="84">
        <v>1</v>
      </c>
      <c r="E160" s="84" t="s">
        <v>460</v>
      </c>
      <c r="F160" s="90">
        <v>504.3</v>
      </c>
      <c r="G160" s="13"/>
    </row>
    <row r="161" spans="1:8" s="79" customFormat="1">
      <c r="A161" s="171">
        <f t="shared" ref="A161" si="15">A160+1</f>
        <v>14</v>
      </c>
      <c r="B161" s="187"/>
      <c r="C161" s="83" t="s">
        <v>461</v>
      </c>
      <c r="D161" s="84">
        <v>1</v>
      </c>
      <c r="E161" s="188" t="s">
        <v>462</v>
      </c>
      <c r="F161" s="91">
        <v>420</v>
      </c>
      <c r="G161" s="13"/>
    </row>
    <row r="162" spans="1:8" s="79" customFormat="1">
      <c r="A162" s="171">
        <v>14</v>
      </c>
      <c r="B162" s="187"/>
      <c r="C162" s="77" t="s">
        <v>463</v>
      </c>
      <c r="D162" s="78">
        <v>1</v>
      </c>
      <c r="E162" s="78" t="s">
        <v>464</v>
      </c>
      <c r="F162" s="89">
        <v>420</v>
      </c>
      <c r="G162" s="13"/>
    </row>
    <row r="163" spans="1:8" s="79" customFormat="1">
      <c r="A163" s="171">
        <f t="shared" ref="A163" si="16">A162+1</f>
        <v>15</v>
      </c>
      <c r="B163" s="187"/>
      <c r="C163" s="77" t="s">
        <v>465</v>
      </c>
      <c r="D163" s="78">
        <v>1</v>
      </c>
      <c r="E163" s="78" t="s">
        <v>466</v>
      </c>
      <c r="F163" s="89">
        <v>1038.1199999999999</v>
      </c>
      <c r="G163" s="13"/>
    </row>
    <row r="164" spans="1:8" s="79" customFormat="1">
      <c r="A164" s="171">
        <v>15</v>
      </c>
      <c r="B164" s="187"/>
      <c r="C164" s="77" t="s">
        <v>467</v>
      </c>
      <c r="D164" s="78">
        <v>1</v>
      </c>
      <c r="E164" s="78" t="s">
        <v>468</v>
      </c>
      <c r="F164" s="89">
        <v>980</v>
      </c>
      <c r="G164" s="13"/>
    </row>
    <row r="165" spans="1:8" s="79" customFormat="1">
      <c r="A165" s="171">
        <f t="shared" ref="A165" si="17">A164+1</f>
        <v>16</v>
      </c>
      <c r="B165" s="187"/>
      <c r="C165" s="77" t="s">
        <v>469</v>
      </c>
      <c r="D165" s="78">
        <v>1</v>
      </c>
      <c r="E165" s="78" t="s">
        <v>470</v>
      </c>
      <c r="F165" s="89">
        <v>299</v>
      </c>
      <c r="G165" s="13"/>
    </row>
    <row r="166" spans="1:8" s="79" customFormat="1">
      <c r="A166" s="171">
        <v>16</v>
      </c>
      <c r="B166" s="187"/>
      <c r="C166" s="77" t="s">
        <v>471</v>
      </c>
      <c r="D166" s="78">
        <v>1</v>
      </c>
      <c r="E166" s="78" t="s">
        <v>472</v>
      </c>
      <c r="F166" s="89">
        <v>279.99</v>
      </c>
      <c r="G166" s="13"/>
      <c r="H166" s="56"/>
    </row>
    <row r="167" spans="1:8" s="79" customFormat="1">
      <c r="A167" s="171">
        <f t="shared" ref="A167" si="18">A166+1</f>
        <v>17</v>
      </c>
      <c r="B167" s="187"/>
      <c r="C167" s="77" t="s">
        <v>473</v>
      </c>
      <c r="D167" s="78">
        <v>1</v>
      </c>
      <c r="E167" s="78" t="s">
        <v>474</v>
      </c>
      <c r="F167" s="89">
        <v>1000</v>
      </c>
      <c r="G167" s="13"/>
      <c r="H167" s="56"/>
    </row>
    <row r="168" spans="1:8" s="79" customFormat="1">
      <c r="A168" s="171">
        <v>17</v>
      </c>
      <c r="B168" s="187"/>
      <c r="C168" s="77" t="s">
        <v>475</v>
      </c>
      <c r="D168" s="78">
        <v>1</v>
      </c>
      <c r="E168" s="78" t="s">
        <v>476</v>
      </c>
      <c r="F168" s="89">
        <v>568</v>
      </c>
      <c r="G168" s="13"/>
      <c r="H168" s="56"/>
    </row>
    <row r="169" spans="1:8" s="79" customFormat="1">
      <c r="A169" s="171">
        <f t="shared" ref="A169" si="19">A168+1</f>
        <v>18</v>
      </c>
      <c r="B169" s="187"/>
      <c r="C169" s="77" t="s">
        <v>477</v>
      </c>
      <c r="D169" s="78">
        <v>1</v>
      </c>
      <c r="E169" s="78" t="s">
        <v>478</v>
      </c>
      <c r="F169" s="89">
        <v>1501.02</v>
      </c>
      <c r="G169" s="13"/>
      <c r="H169" s="56"/>
    </row>
    <row r="170" spans="1:8" s="79" customFormat="1">
      <c r="A170" s="171">
        <v>18</v>
      </c>
      <c r="B170" s="187"/>
      <c r="C170" s="77" t="s">
        <v>479</v>
      </c>
      <c r="D170" s="78">
        <v>1</v>
      </c>
      <c r="E170" s="78" t="s">
        <v>480</v>
      </c>
      <c r="F170" s="89">
        <v>240</v>
      </c>
      <c r="G170" s="13"/>
      <c r="H170" s="56"/>
    </row>
    <row r="171" spans="1:8" s="79" customFormat="1">
      <c r="A171" s="171">
        <f t="shared" ref="A171" si="20">A170+1</f>
        <v>19</v>
      </c>
      <c r="B171" s="187"/>
      <c r="C171" s="77" t="s">
        <v>479</v>
      </c>
      <c r="D171" s="78">
        <v>1</v>
      </c>
      <c r="E171" s="78" t="s">
        <v>481</v>
      </c>
      <c r="F171" s="89">
        <v>240</v>
      </c>
      <c r="G171" s="13"/>
      <c r="H171" s="56"/>
    </row>
    <row r="172" spans="1:8" s="79" customFormat="1">
      <c r="A172" s="171">
        <v>19</v>
      </c>
      <c r="B172" s="187"/>
      <c r="C172" s="77" t="s">
        <v>482</v>
      </c>
      <c r="D172" s="78">
        <v>1</v>
      </c>
      <c r="E172" s="78" t="s">
        <v>483</v>
      </c>
      <c r="F172" s="89">
        <v>1600</v>
      </c>
      <c r="G172" s="13"/>
      <c r="H172" s="56"/>
    </row>
    <row r="173" spans="1:8" s="79" customFormat="1">
      <c r="A173" s="171">
        <f t="shared" ref="A173" si="21">A172+1</f>
        <v>20</v>
      </c>
      <c r="B173" s="187"/>
      <c r="C173" s="77" t="s">
        <v>484</v>
      </c>
      <c r="D173" s="78">
        <v>1</v>
      </c>
      <c r="E173" s="78" t="s">
        <v>485</v>
      </c>
      <c r="F173" s="89">
        <v>129</v>
      </c>
      <c r="G173" s="13"/>
      <c r="H173" s="56"/>
    </row>
    <row r="174" spans="1:8" s="79" customFormat="1">
      <c r="A174" s="171">
        <v>20</v>
      </c>
      <c r="B174" s="187"/>
      <c r="C174" s="77" t="s">
        <v>486</v>
      </c>
      <c r="D174" s="78">
        <v>1</v>
      </c>
      <c r="E174" s="78" t="s">
        <v>487</v>
      </c>
      <c r="F174" s="89">
        <v>318</v>
      </c>
      <c r="G174" s="13"/>
      <c r="H174" s="56"/>
    </row>
    <row r="175" spans="1:8" s="79" customFormat="1">
      <c r="A175" s="171">
        <f t="shared" ref="A175" si="22">A174+1</f>
        <v>21</v>
      </c>
      <c r="B175" s="187"/>
      <c r="C175" s="77" t="s">
        <v>488</v>
      </c>
      <c r="D175" s="78">
        <v>1</v>
      </c>
      <c r="E175" s="78" t="s">
        <v>489</v>
      </c>
      <c r="F175" s="89">
        <v>1299.01</v>
      </c>
      <c r="G175" s="13"/>
      <c r="H175" s="56"/>
    </row>
    <row r="176" spans="1:8" s="79" customFormat="1">
      <c r="A176" s="171">
        <v>21</v>
      </c>
      <c r="B176" s="187"/>
      <c r="C176" s="77" t="s">
        <v>490</v>
      </c>
      <c r="D176" s="78">
        <v>1</v>
      </c>
      <c r="E176" s="78" t="s">
        <v>491</v>
      </c>
      <c r="F176" s="89">
        <v>183.35</v>
      </c>
      <c r="G176" s="13"/>
      <c r="H176" s="56"/>
    </row>
    <row r="177" spans="1:8" s="79" customFormat="1">
      <c r="A177" s="171">
        <f t="shared" ref="A177" si="23">A176+1</f>
        <v>22</v>
      </c>
      <c r="B177" s="187"/>
      <c r="C177" s="77" t="s">
        <v>492</v>
      </c>
      <c r="D177" s="78">
        <v>1</v>
      </c>
      <c r="E177" s="78" t="s">
        <v>493</v>
      </c>
      <c r="F177" s="89">
        <v>888.99</v>
      </c>
      <c r="G177" s="13"/>
      <c r="H177" s="56"/>
    </row>
    <row r="178" spans="1:8" s="79" customFormat="1">
      <c r="A178" s="171">
        <v>22</v>
      </c>
      <c r="B178" s="187"/>
      <c r="C178" s="77" t="s">
        <v>494</v>
      </c>
      <c r="D178" s="78">
        <v>1</v>
      </c>
      <c r="E178" s="78" t="s">
        <v>495</v>
      </c>
      <c r="F178" s="89">
        <v>730.01</v>
      </c>
      <c r="G178" s="13"/>
      <c r="H178" s="56"/>
    </row>
    <row r="179" spans="1:8" s="79" customFormat="1">
      <c r="A179" s="171">
        <f t="shared" ref="A179" si="24">A178+1</f>
        <v>23</v>
      </c>
      <c r="B179" s="187"/>
      <c r="C179" s="77" t="s">
        <v>496</v>
      </c>
      <c r="D179" s="78">
        <v>1</v>
      </c>
      <c r="E179" s="78" t="s">
        <v>497</v>
      </c>
      <c r="F179" s="89">
        <v>218.99</v>
      </c>
      <c r="G179" s="13"/>
      <c r="H179" s="56"/>
    </row>
    <row r="180" spans="1:8" s="79" customFormat="1">
      <c r="A180" s="171">
        <v>23</v>
      </c>
      <c r="B180" s="187"/>
      <c r="C180" s="77" t="s">
        <v>498</v>
      </c>
      <c r="D180" s="78">
        <v>1</v>
      </c>
      <c r="E180" s="78" t="s">
        <v>499</v>
      </c>
      <c r="F180" s="89">
        <v>259</v>
      </c>
      <c r="G180" s="13"/>
      <c r="H180" s="56"/>
    </row>
    <row r="181" spans="1:8" s="191" customFormat="1">
      <c r="A181" s="171">
        <f t="shared" ref="A181" si="25">A180+1</f>
        <v>24</v>
      </c>
      <c r="B181" s="187"/>
      <c r="C181" s="77" t="s">
        <v>500</v>
      </c>
      <c r="D181" s="78">
        <v>1</v>
      </c>
      <c r="E181" s="78" t="s">
        <v>501</v>
      </c>
      <c r="F181" s="89">
        <v>129.99</v>
      </c>
      <c r="G181" s="189"/>
      <c r="H181" s="190"/>
    </row>
    <row r="182" spans="1:8" s="79" customFormat="1">
      <c r="A182" s="171">
        <v>24</v>
      </c>
      <c r="B182" s="187"/>
      <c r="C182" s="77" t="s">
        <v>502</v>
      </c>
      <c r="D182" s="78">
        <v>1</v>
      </c>
      <c r="E182" s="78" t="s">
        <v>503</v>
      </c>
      <c r="F182" s="89">
        <v>125</v>
      </c>
      <c r="G182" s="13"/>
      <c r="H182" s="56"/>
    </row>
    <row r="183" spans="1:8" s="79" customFormat="1">
      <c r="A183" s="171">
        <f t="shared" ref="A183" si="26">A182+1</f>
        <v>25</v>
      </c>
      <c r="B183" s="187"/>
      <c r="C183" s="77" t="s">
        <v>504</v>
      </c>
      <c r="D183" s="78">
        <v>1</v>
      </c>
      <c r="E183" s="78" t="s">
        <v>505</v>
      </c>
      <c r="F183" s="89">
        <v>963</v>
      </c>
      <c r="G183" s="13"/>
      <c r="H183" s="56"/>
    </row>
    <row r="184" spans="1:8" s="79" customFormat="1">
      <c r="A184" s="171">
        <v>25</v>
      </c>
      <c r="B184" s="187"/>
      <c r="C184" s="77" t="s">
        <v>506</v>
      </c>
      <c r="D184" s="78">
        <v>1</v>
      </c>
      <c r="E184" s="78" t="s">
        <v>507</v>
      </c>
      <c r="F184" s="89">
        <v>99</v>
      </c>
      <c r="G184" s="13"/>
      <c r="H184" s="56"/>
    </row>
    <row r="185" spans="1:8" s="79" customFormat="1">
      <c r="A185" s="171">
        <f t="shared" ref="A185" si="27">A184+1</f>
        <v>26</v>
      </c>
      <c r="B185" s="187"/>
      <c r="C185" s="77" t="s">
        <v>490</v>
      </c>
      <c r="D185" s="78">
        <v>1</v>
      </c>
      <c r="E185" s="78" t="s">
        <v>508</v>
      </c>
      <c r="F185" s="89">
        <v>129</v>
      </c>
      <c r="G185" s="13"/>
      <c r="H185" s="56"/>
    </row>
    <row r="186" spans="1:8" s="79" customFormat="1">
      <c r="A186" s="171">
        <v>26</v>
      </c>
      <c r="B186" s="187"/>
      <c r="C186" s="77" t="s">
        <v>509</v>
      </c>
      <c r="D186" s="78">
        <v>1</v>
      </c>
      <c r="E186" s="78" t="s">
        <v>510</v>
      </c>
      <c r="F186" s="89">
        <v>235.56</v>
      </c>
      <c r="G186" s="13"/>
      <c r="H186" s="56"/>
    </row>
    <row r="187" spans="1:8" s="79" customFormat="1">
      <c r="A187" s="171">
        <f t="shared" ref="A187" si="28">A186+1</f>
        <v>27</v>
      </c>
      <c r="B187" s="187"/>
      <c r="C187" s="77" t="s">
        <v>511</v>
      </c>
      <c r="D187" s="78">
        <v>1</v>
      </c>
      <c r="E187" s="78" t="s">
        <v>512</v>
      </c>
      <c r="F187" s="89">
        <v>268</v>
      </c>
      <c r="G187" s="13"/>
      <c r="H187" s="56"/>
    </row>
    <row r="188" spans="1:8" s="79" customFormat="1">
      <c r="A188" s="171">
        <v>27</v>
      </c>
      <c r="B188" s="187"/>
      <c r="C188" s="77" t="s">
        <v>513</v>
      </c>
      <c r="D188" s="78">
        <v>1</v>
      </c>
      <c r="E188" s="78" t="s">
        <v>514</v>
      </c>
      <c r="F188" s="89">
        <v>190</v>
      </c>
      <c r="G188" s="13"/>
      <c r="H188" s="56"/>
    </row>
    <row r="189" spans="1:8" s="79" customFormat="1">
      <c r="A189" s="171">
        <f t="shared" ref="A189" si="29">A188+1</f>
        <v>28</v>
      </c>
      <c r="B189" s="187"/>
      <c r="C189" s="77" t="s">
        <v>515</v>
      </c>
      <c r="D189" s="78">
        <v>1</v>
      </c>
      <c r="E189" s="78" t="s">
        <v>516</v>
      </c>
      <c r="F189" s="89">
        <v>400</v>
      </c>
      <c r="G189" s="13"/>
      <c r="H189" s="56"/>
    </row>
    <row r="190" spans="1:8" s="79" customFormat="1">
      <c r="A190" s="171">
        <v>28</v>
      </c>
      <c r="B190" s="187"/>
      <c r="C190" s="77" t="s">
        <v>517</v>
      </c>
      <c r="D190" s="78">
        <v>1</v>
      </c>
      <c r="E190" s="192" t="s">
        <v>518</v>
      </c>
      <c r="F190" s="89">
        <v>139</v>
      </c>
      <c r="G190" s="13"/>
      <c r="H190" s="56"/>
    </row>
    <row r="191" spans="1:8" s="79" customFormat="1">
      <c r="A191" s="171">
        <f t="shared" ref="A191" si="30">A190+1</f>
        <v>29</v>
      </c>
      <c r="B191" s="187"/>
      <c r="C191" s="77" t="s">
        <v>519</v>
      </c>
      <c r="D191" s="193">
        <v>1</v>
      </c>
      <c r="E191" s="194" t="s">
        <v>520</v>
      </c>
      <c r="F191" s="195">
        <v>888</v>
      </c>
      <c r="G191" s="13"/>
      <c r="H191" s="56"/>
    </row>
    <row r="192" spans="1:8" s="79" customFormat="1">
      <c r="A192" s="171">
        <v>29</v>
      </c>
      <c r="B192" s="187"/>
      <c r="C192" s="196" t="s">
        <v>521</v>
      </c>
      <c r="D192" s="197">
        <v>1</v>
      </c>
      <c r="E192" s="165" t="s">
        <v>522</v>
      </c>
      <c r="F192" s="198">
        <v>299</v>
      </c>
      <c r="G192" s="13"/>
      <c r="H192" s="56"/>
    </row>
    <row r="193" spans="1:8" s="79" customFormat="1">
      <c r="A193" s="171">
        <f t="shared" ref="A193" si="31">A192+1</f>
        <v>30</v>
      </c>
      <c r="B193" s="199"/>
      <c r="C193" s="200" t="s">
        <v>523</v>
      </c>
      <c r="D193" s="193">
        <v>1</v>
      </c>
      <c r="E193" s="164" t="s">
        <v>524</v>
      </c>
      <c r="F193" s="201">
        <v>239</v>
      </c>
      <c r="G193" s="13"/>
      <c r="H193" s="56"/>
    </row>
    <row r="194" spans="1:8" s="79" customFormat="1">
      <c r="A194" s="171">
        <v>30</v>
      </c>
      <c r="B194" s="187"/>
      <c r="C194" s="200" t="s">
        <v>525</v>
      </c>
      <c r="D194" s="193">
        <v>1</v>
      </c>
      <c r="E194" s="164" t="s">
        <v>526</v>
      </c>
      <c r="F194" s="201">
        <v>179.99</v>
      </c>
      <c r="G194" s="13"/>
      <c r="H194" s="56"/>
    </row>
    <row r="195" spans="1:8" s="79" customFormat="1">
      <c r="A195" s="171">
        <f t="shared" ref="A195" si="32">A194+1</f>
        <v>31</v>
      </c>
      <c r="B195" s="187"/>
      <c r="C195" s="200" t="s">
        <v>527</v>
      </c>
      <c r="D195" s="193">
        <v>1</v>
      </c>
      <c r="E195" s="164" t="s">
        <v>528</v>
      </c>
      <c r="F195" s="201">
        <v>358</v>
      </c>
      <c r="G195" s="13"/>
      <c r="H195" s="56"/>
    </row>
    <row r="196" spans="1:8" s="79" customFormat="1">
      <c r="A196" s="171">
        <v>31</v>
      </c>
      <c r="B196" s="187"/>
      <c r="C196" s="200" t="s">
        <v>529</v>
      </c>
      <c r="D196" s="193">
        <v>1</v>
      </c>
      <c r="E196" s="164" t="s">
        <v>530</v>
      </c>
      <c r="F196" s="201">
        <v>888</v>
      </c>
      <c r="G196" s="13"/>
      <c r="H196" s="56"/>
    </row>
    <row r="197" spans="1:8" s="79" customFormat="1">
      <c r="A197" s="171">
        <f t="shared" ref="A197" si="33">A196+1</f>
        <v>32</v>
      </c>
      <c r="B197" s="187"/>
      <c r="C197" s="200" t="s">
        <v>531</v>
      </c>
      <c r="D197" s="193">
        <v>1</v>
      </c>
      <c r="E197" s="164" t="s">
        <v>532</v>
      </c>
      <c r="F197" s="201">
        <v>278.76</v>
      </c>
      <c r="G197" s="13"/>
      <c r="H197" s="56"/>
    </row>
    <row r="198" spans="1:8" s="79" customFormat="1">
      <c r="A198" s="171">
        <v>32</v>
      </c>
      <c r="B198" s="187"/>
      <c r="C198" s="200" t="s">
        <v>517</v>
      </c>
      <c r="D198" s="193">
        <v>1</v>
      </c>
      <c r="E198" s="164" t="s">
        <v>533</v>
      </c>
      <c r="F198" s="201">
        <v>139</v>
      </c>
      <c r="G198" s="13"/>
      <c r="H198" s="56"/>
    </row>
    <row r="199" spans="1:8" s="79" customFormat="1">
      <c r="A199" s="171">
        <f t="shared" ref="A199" si="34">A198+1</f>
        <v>33</v>
      </c>
      <c r="B199" s="187"/>
      <c r="C199" s="200" t="s">
        <v>525</v>
      </c>
      <c r="D199" s="193">
        <v>1</v>
      </c>
      <c r="E199" s="164" t="s">
        <v>534</v>
      </c>
      <c r="F199" s="201">
        <v>179.99</v>
      </c>
      <c r="G199" s="13"/>
      <c r="H199" s="56"/>
    </row>
    <row r="200" spans="1:8" s="79" customFormat="1">
      <c r="A200" s="171">
        <v>33</v>
      </c>
      <c r="B200" s="187"/>
      <c r="C200" s="200" t="s">
        <v>519</v>
      </c>
      <c r="D200" s="193">
        <v>1</v>
      </c>
      <c r="E200" s="164" t="s">
        <v>535</v>
      </c>
      <c r="F200" s="201">
        <v>888</v>
      </c>
      <c r="G200" s="13"/>
      <c r="H200" s="56"/>
    </row>
    <row r="201" spans="1:8" s="79" customFormat="1">
      <c r="A201" s="171">
        <f t="shared" ref="A201" si="35">A200+1</f>
        <v>34</v>
      </c>
      <c r="B201" s="187"/>
      <c r="C201" s="200" t="s">
        <v>536</v>
      </c>
      <c r="D201" s="193">
        <v>1</v>
      </c>
      <c r="E201" s="164" t="s">
        <v>537</v>
      </c>
      <c r="F201" s="201">
        <v>278.76</v>
      </c>
      <c r="G201" s="13"/>
      <c r="H201" s="56"/>
    </row>
    <row r="202" spans="1:8" s="79" customFormat="1">
      <c r="A202" s="171">
        <v>34</v>
      </c>
      <c r="B202" s="187"/>
      <c r="C202" s="200" t="s">
        <v>538</v>
      </c>
      <c r="D202" s="193">
        <v>1</v>
      </c>
      <c r="E202" s="164" t="s">
        <v>539</v>
      </c>
      <c r="F202" s="201">
        <v>169</v>
      </c>
      <c r="G202" s="13"/>
      <c r="H202" s="56"/>
    </row>
    <row r="203" spans="1:8" s="79" customFormat="1">
      <c r="A203" s="171">
        <f t="shared" ref="A203" si="36">A202+1</f>
        <v>35</v>
      </c>
      <c r="B203" s="187"/>
      <c r="C203" s="200" t="s">
        <v>540</v>
      </c>
      <c r="D203" s="193">
        <v>1</v>
      </c>
      <c r="E203" s="164" t="s">
        <v>541</v>
      </c>
      <c r="F203" s="201">
        <v>113.05</v>
      </c>
      <c r="G203" s="13"/>
      <c r="H203" s="56"/>
    </row>
    <row r="204" spans="1:8" s="79" customFormat="1">
      <c r="A204" s="171">
        <v>35</v>
      </c>
      <c r="B204" s="187"/>
      <c r="C204" s="200" t="s">
        <v>542</v>
      </c>
      <c r="D204" s="193">
        <v>1</v>
      </c>
      <c r="E204" s="164" t="s">
        <v>543</v>
      </c>
      <c r="F204" s="201">
        <v>310</v>
      </c>
      <c r="G204" s="13"/>
      <c r="H204" s="56"/>
    </row>
    <row r="205" spans="1:8" s="79" customFormat="1">
      <c r="A205" s="171">
        <f t="shared" ref="A205" si="37">A204+1</f>
        <v>36</v>
      </c>
      <c r="B205" s="187"/>
      <c r="C205" s="200" t="s">
        <v>544</v>
      </c>
      <c r="D205" s="193">
        <v>1</v>
      </c>
      <c r="E205" s="164" t="s">
        <v>545</v>
      </c>
      <c r="F205" s="201">
        <v>598.96</v>
      </c>
      <c r="G205" s="13"/>
      <c r="H205" s="56"/>
    </row>
    <row r="206" spans="1:8" s="79" customFormat="1">
      <c r="A206" s="171">
        <v>36</v>
      </c>
      <c r="B206" s="187"/>
      <c r="C206" s="200" t="s">
        <v>546</v>
      </c>
      <c r="D206" s="193">
        <v>1</v>
      </c>
      <c r="E206" s="164" t="s">
        <v>547</v>
      </c>
      <c r="F206" s="201">
        <v>149</v>
      </c>
      <c r="G206" s="13"/>
      <c r="H206" s="56"/>
    </row>
    <row r="207" spans="1:8" s="79" customFormat="1">
      <c r="A207" s="171">
        <f t="shared" ref="A207" si="38">A206+1</f>
        <v>37</v>
      </c>
      <c r="B207" s="187"/>
      <c r="C207" s="200" t="s">
        <v>548</v>
      </c>
      <c r="D207" s="193">
        <v>1</v>
      </c>
      <c r="E207" s="164" t="s">
        <v>549</v>
      </c>
      <c r="F207" s="201">
        <v>783</v>
      </c>
      <c r="G207" s="13"/>
      <c r="H207" s="56"/>
    </row>
    <row r="208" spans="1:8" s="79" customFormat="1">
      <c r="A208" s="171">
        <v>37</v>
      </c>
      <c r="B208" s="187"/>
      <c r="C208" s="200" t="s">
        <v>550</v>
      </c>
      <c r="D208" s="193">
        <v>1</v>
      </c>
      <c r="E208" s="164" t="s">
        <v>551</v>
      </c>
      <c r="F208" s="201">
        <v>299.89999999999998</v>
      </c>
      <c r="G208" s="13"/>
      <c r="H208" s="56"/>
    </row>
    <row r="209" spans="1:256" s="79" customFormat="1">
      <c r="A209" s="171">
        <f t="shared" ref="A209" si="39">A208+1</f>
        <v>38</v>
      </c>
      <c r="B209" s="187"/>
      <c r="C209" s="200" t="s">
        <v>552</v>
      </c>
      <c r="D209" s="193">
        <v>1</v>
      </c>
      <c r="E209" s="164" t="s">
        <v>553</v>
      </c>
      <c r="F209" s="201">
        <v>399</v>
      </c>
      <c r="G209" s="13"/>
      <c r="H209" s="56"/>
    </row>
    <row r="210" spans="1:256" s="79" customFormat="1">
      <c r="A210" s="171">
        <v>38</v>
      </c>
      <c r="B210" s="187"/>
      <c r="C210" s="200" t="s">
        <v>519</v>
      </c>
      <c r="D210" s="193">
        <v>1</v>
      </c>
      <c r="E210" s="164" t="s">
        <v>554</v>
      </c>
      <c r="F210" s="201">
        <v>888</v>
      </c>
      <c r="G210" s="13"/>
      <c r="H210" s="56"/>
    </row>
    <row r="211" spans="1:256" s="79" customFormat="1">
      <c r="A211" s="171">
        <f t="shared" ref="A211" si="40">A210+1</f>
        <v>39</v>
      </c>
      <c r="B211" s="187"/>
      <c r="C211" s="200" t="s">
        <v>555</v>
      </c>
      <c r="D211" s="193">
        <v>1</v>
      </c>
      <c r="E211" s="164" t="s">
        <v>556</v>
      </c>
      <c r="F211" s="201">
        <v>139</v>
      </c>
      <c r="G211" s="13"/>
      <c r="H211" s="56"/>
    </row>
    <row r="212" spans="1:256" s="79" customFormat="1">
      <c r="A212" s="171">
        <v>39</v>
      </c>
      <c r="B212" s="202"/>
      <c r="C212" s="200" t="s">
        <v>557</v>
      </c>
      <c r="D212" s="193">
        <v>1</v>
      </c>
      <c r="E212" s="203" t="s">
        <v>558</v>
      </c>
      <c r="F212" s="201">
        <v>235</v>
      </c>
      <c r="G212" s="13"/>
      <c r="H212" s="56"/>
    </row>
    <row r="213" spans="1:256" s="79" customFormat="1">
      <c r="A213" s="171">
        <f t="shared" ref="A213" si="41">A212+1</f>
        <v>40</v>
      </c>
      <c r="B213" s="202"/>
      <c r="C213" s="200" t="s">
        <v>559</v>
      </c>
      <c r="D213" s="193">
        <v>1</v>
      </c>
      <c r="E213" s="203" t="s">
        <v>560</v>
      </c>
      <c r="F213" s="201">
        <v>85.01</v>
      </c>
      <c r="G213" s="13"/>
      <c r="H213" s="56"/>
    </row>
    <row r="214" spans="1:256" s="79" customFormat="1">
      <c r="A214" s="171">
        <v>40</v>
      </c>
      <c r="B214" s="202"/>
      <c r="C214" s="204" t="s">
        <v>561</v>
      </c>
      <c r="D214" s="193">
        <v>1</v>
      </c>
      <c r="E214" s="203" t="s">
        <v>562</v>
      </c>
      <c r="F214" s="201">
        <v>300</v>
      </c>
      <c r="G214" s="13"/>
      <c r="H214" s="56"/>
    </row>
    <row r="215" spans="1:256" s="79" customFormat="1">
      <c r="A215" s="171">
        <f t="shared" ref="A215" si="42">A214+1</f>
        <v>41</v>
      </c>
      <c r="B215" s="202"/>
      <c r="C215" s="204" t="s">
        <v>561</v>
      </c>
      <c r="D215" s="193">
        <v>1</v>
      </c>
      <c r="E215" s="203" t="s">
        <v>563</v>
      </c>
      <c r="F215" s="201">
        <v>300</v>
      </c>
      <c r="G215" s="13"/>
      <c r="H215" s="56"/>
    </row>
    <row r="216" spans="1:256" s="79" customFormat="1">
      <c r="A216" s="171">
        <v>41</v>
      </c>
      <c r="B216" s="202"/>
      <c r="C216" s="204" t="s">
        <v>564</v>
      </c>
      <c r="D216" s="193">
        <v>1</v>
      </c>
      <c r="E216" s="203" t="s">
        <v>565</v>
      </c>
      <c r="F216" s="201">
        <v>300</v>
      </c>
      <c r="G216" s="13"/>
      <c r="H216" s="56"/>
    </row>
    <row r="217" spans="1:256" s="79" customFormat="1">
      <c r="A217" s="171">
        <f t="shared" ref="A217" si="43">A216+1</f>
        <v>42</v>
      </c>
      <c r="B217" s="205"/>
      <c r="C217" s="204" t="s">
        <v>566</v>
      </c>
      <c r="D217" s="193">
        <v>1</v>
      </c>
      <c r="E217" s="203" t="s">
        <v>567</v>
      </c>
      <c r="F217" s="201">
        <v>300</v>
      </c>
      <c r="G217" s="13"/>
      <c r="H217" s="56"/>
    </row>
    <row r="218" spans="1:256" s="105" customFormat="1" ht="21.75" customHeight="1">
      <c r="A218" s="271" t="s">
        <v>23</v>
      </c>
      <c r="B218" s="271"/>
      <c r="C218" s="271"/>
      <c r="D218" s="271"/>
      <c r="E218" s="271"/>
      <c r="F218" s="103">
        <f>SUM(F136:F217)</f>
        <v>1219106.46</v>
      </c>
      <c r="G218" s="104"/>
      <c r="H218" s="106"/>
      <c r="I218" s="106"/>
      <c r="J218" s="106"/>
      <c r="K218" s="106"/>
    </row>
    <row r="219" spans="1:256" s="79" customFormat="1"/>
    <row r="220" spans="1:256" s="79" customFormat="1">
      <c r="A220" s="11" t="s">
        <v>336</v>
      </c>
    </row>
    <row r="221" spans="1:256" s="79" customFormat="1"/>
    <row r="222" spans="1:256" s="79" customFormat="1" ht="30">
      <c r="A222" s="206" t="s">
        <v>18</v>
      </c>
      <c r="B222" s="207" t="s">
        <v>27</v>
      </c>
      <c r="C222" s="207" t="s">
        <v>28</v>
      </c>
      <c r="D222" s="206" t="s">
        <v>137</v>
      </c>
      <c r="E222" s="207" t="s">
        <v>138</v>
      </c>
      <c r="F222" s="208" t="s">
        <v>13</v>
      </c>
      <c r="G222" s="206" t="s">
        <v>14</v>
      </c>
    </row>
    <row r="223" spans="1:256" s="210" customFormat="1" ht="17.25" hidden="1" customHeight="1">
      <c r="A223" s="209"/>
      <c r="C223" s="211"/>
      <c r="D223" s="209"/>
      <c r="E223" s="209"/>
      <c r="F223" s="212"/>
      <c r="G223" s="212"/>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c r="BE223" s="213"/>
      <c r="BF223" s="213"/>
      <c r="BG223" s="213"/>
      <c r="BH223" s="213"/>
      <c r="BI223" s="213"/>
      <c r="BJ223" s="213"/>
      <c r="BK223" s="213"/>
      <c r="BL223" s="213"/>
      <c r="BM223" s="213"/>
      <c r="BN223" s="213"/>
      <c r="BO223" s="213"/>
      <c r="BP223" s="213"/>
      <c r="BQ223" s="213"/>
      <c r="BR223" s="213"/>
      <c r="BS223" s="213"/>
      <c r="BT223" s="213"/>
      <c r="BU223" s="213"/>
      <c r="BV223" s="213"/>
      <c r="BW223" s="213"/>
      <c r="BX223" s="213"/>
      <c r="BY223" s="213"/>
      <c r="BZ223" s="213"/>
      <c r="CA223" s="213"/>
      <c r="CB223" s="213"/>
      <c r="CC223" s="213"/>
      <c r="CD223" s="213"/>
      <c r="CE223" s="213"/>
      <c r="CF223" s="213"/>
      <c r="CG223" s="213"/>
      <c r="CH223" s="213"/>
      <c r="CI223" s="213"/>
      <c r="CJ223" s="213"/>
      <c r="CK223" s="213"/>
      <c r="CL223" s="213"/>
      <c r="CM223" s="213"/>
      <c r="CN223" s="213"/>
      <c r="CO223" s="213"/>
      <c r="CP223" s="213"/>
      <c r="CQ223" s="213"/>
      <c r="CR223" s="213"/>
      <c r="CS223" s="213"/>
      <c r="CT223" s="213"/>
      <c r="CU223" s="213"/>
      <c r="CV223" s="213"/>
      <c r="CW223" s="213"/>
      <c r="CX223" s="213"/>
      <c r="CY223" s="213"/>
      <c r="CZ223" s="213"/>
      <c r="DA223" s="213"/>
      <c r="DB223" s="213"/>
      <c r="DC223" s="213"/>
      <c r="DD223" s="213"/>
      <c r="DE223" s="213"/>
      <c r="DF223" s="213"/>
      <c r="DG223" s="213"/>
      <c r="DH223" s="213"/>
      <c r="DI223" s="213"/>
      <c r="DJ223" s="213"/>
      <c r="DK223" s="213"/>
      <c r="DL223" s="213"/>
      <c r="DM223" s="213"/>
      <c r="DN223" s="213"/>
      <c r="DO223" s="213"/>
      <c r="DP223" s="213"/>
      <c r="DQ223" s="213"/>
      <c r="DR223" s="213"/>
      <c r="DS223" s="213"/>
      <c r="DT223" s="213"/>
      <c r="DU223" s="213"/>
      <c r="DV223" s="213"/>
      <c r="DW223" s="213"/>
      <c r="DX223" s="213"/>
      <c r="DY223" s="213"/>
      <c r="DZ223" s="213"/>
      <c r="EA223" s="213"/>
      <c r="EB223" s="213"/>
      <c r="EC223" s="213"/>
      <c r="ED223" s="213"/>
      <c r="EE223" s="213"/>
      <c r="EF223" s="213"/>
      <c r="EG223" s="213"/>
      <c r="EH223" s="213"/>
      <c r="EI223" s="213"/>
      <c r="EJ223" s="213"/>
      <c r="EK223" s="213"/>
      <c r="EL223" s="213"/>
      <c r="EM223" s="213"/>
      <c r="EN223" s="213"/>
      <c r="EO223" s="213"/>
      <c r="EP223" s="213"/>
      <c r="EQ223" s="213"/>
      <c r="ER223" s="213"/>
      <c r="ES223" s="213"/>
      <c r="ET223" s="213"/>
      <c r="EU223" s="213"/>
      <c r="EV223" s="213"/>
      <c r="EW223" s="213"/>
      <c r="EX223" s="213"/>
      <c r="EY223" s="213"/>
      <c r="EZ223" s="213"/>
      <c r="FA223" s="213"/>
      <c r="FB223" s="213"/>
      <c r="FC223" s="213"/>
      <c r="FD223" s="213"/>
      <c r="FE223" s="213"/>
      <c r="FF223" s="213"/>
      <c r="FG223" s="213"/>
      <c r="FH223" s="213"/>
      <c r="FI223" s="213"/>
      <c r="FJ223" s="213"/>
      <c r="FK223" s="213"/>
      <c r="FL223" s="213"/>
      <c r="FM223" s="213"/>
      <c r="FN223" s="213"/>
      <c r="FO223" s="213"/>
      <c r="FP223" s="213"/>
      <c r="FQ223" s="213"/>
      <c r="FR223" s="213"/>
      <c r="FS223" s="213"/>
      <c r="FT223" s="213"/>
      <c r="FU223" s="213"/>
      <c r="FV223" s="213"/>
      <c r="FW223" s="213"/>
      <c r="FX223" s="213"/>
      <c r="FY223" s="213"/>
      <c r="FZ223" s="213"/>
      <c r="GA223" s="213"/>
      <c r="GB223" s="213"/>
      <c r="GC223" s="213"/>
      <c r="GD223" s="213"/>
      <c r="GE223" s="213"/>
      <c r="GF223" s="213"/>
      <c r="GG223" s="213"/>
      <c r="GH223" s="213"/>
      <c r="GI223" s="213"/>
      <c r="GJ223" s="213"/>
      <c r="GK223" s="213"/>
      <c r="GL223" s="213"/>
      <c r="GM223" s="213"/>
      <c r="GN223" s="213"/>
      <c r="GO223" s="213"/>
      <c r="GP223" s="213"/>
      <c r="GQ223" s="213"/>
      <c r="GR223" s="213"/>
      <c r="GS223" s="213"/>
      <c r="GT223" s="213"/>
      <c r="GU223" s="213"/>
      <c r="GV223" s="213"/>
      <c r="GW223" s="213"/>
      <c r="GX223" s="213"/>
      <c r="GY223" s="213"/>
      <c r="GZ223" s="213"/>
      <c r="HA223" s="213"/>
      <c r="HB223" s="213"/>
      <c r="HC223" s="213"/>
      <c r="HD223" s="213"/>
      <c r="HE223" s="213"/>
      <c r="HF223" s="213"/>
      <c r="HG223" s="213"/>
      <c r="HH223" s="213"/>
      <c r="HI223" s="213"/>
      <c r="HJ223" s="213"/>
      <c r="HK223" s="213"/>
      <c r="HL223" s="213"/>
      <c r="HM223" s="213"/>
      <c r="HN223" s="213"/>
      <c r="HO223" s="213"/>
      <c r="HP223" s="213"/>
      <c r="HQ223" s="213"/>
      <c r="HR223" s="213"/>
      <c r="HS223" s="213"/>
      <c r="HT223" s="213"/>
      <c r="HU223" s="213"/>
      <c r="HV223" s="213"/>
      <c r="HW223" s="213"/>
      <c r="HX223" s="213"/>
      <c r="HY223" s="213"/>
      <c r="HZ223" s="213"/>
      <c r="IA223" s="213"/>
      <c r="IB223" s="213"/>
      <c r="IC223" s="213"/>
      <c r="ID223" s="213"/>
      <c r="IE223" s="213"/>
      <c r="IF223" s="213"/>
      <c r="IG223" s="213"/>
      <c r="IH223" s="213"/>
      <c r="II223" s="213"/>
      <c r="IJ223" s="213"/>
      <c r="IK223" s="213"/>
      <c r="IL223" s="213"/>
      <c r="IM223" s="213"/>
      <c r="IN223" s="213"/>
      <c r="IO223" s="213"/>
      <c r="IP223" s="213"/>
      <c r="IQ223" s="213"/>
      <c r="IR223" s="213"/>
      <c r="IS223" s="213"/>
      <c r="IT223" s="213"/>
      <c r="IU223" s="213"/>
      <c r="IV223" s="213"/>
    </row>
    <row r="224" spans="1:256" s="210" customFormat="1" hidden="1">
      <c r="A224" s="209"/>
      <c r="C224" s="211"/>
      <c r="D224" s="209"/>
      <c r="E224" s="209"/>
      <c r="F224" s="212"/>
      <c r="G224" s="212"/>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c r="AK224" s="213"/>
      <c r="AL224" s="213"/>
      <c r="AM224" s="213"/>
      <c r="AN224" s="213"/>
      <c r="AO224" s="213"/>
      <c r="AP224" s="213"/>
      <c r="AQ224" s="213"/>
      <c r="AR224" s="213"/>
      <c r="AS224" s="213"/>
      <c r="AT224" s="213"/>
      <c r="AU224" s="213"/>
      <c r="AV224" s="213"/>
      <c r="AW224" s="213"/>
      <c r="AX224" s="213"/>
      <c r="AY224" s="213"/>
      <c r="AZ224" s="213"/>
      <c r="BA224" s="213"/>
      <c r="BB224" s="213"/>
      <c r="BC224" s="213"/>
      <c r="BD224" s="213"/>
      <c r="BE224" s="213"/>
      <c r="BF224" s="213"/>
      <c r="BG224" s="213"/>
      <c r="BH224" s="213"/>
      <c r="BI224" s="213"/>
      <c r="BJ224" s="213"/>
      <c r="BK224" s="213"/>
      <c r="BL224" s="213"/>
      <c r="BM224" s="213"/>
      <c r="BN224" s="213"/>
      <c r="BO224" s="213"/>
      <c r="BP224" s="213"/>
      <c r="BQ224" s="213"/>
      <c r="BR224" s="213"/>
      <c r="BS224" s="213"/>
      <c r="BT224" s="213"/>
      <c r="BU224" s="213"/>
      <c r="BV224" s="213"/>
      <c r="BW224" s="213"/>
      <c r="BX224" s="213"/>
      <c r="BY224" s="213"/>
      <c r="BZ224" s="213"/>
      <c r="CA224" s="213"/>
      <c r="CB224" s="213"/>
      <c r="CC224" s="213"/>
      <c r="CD224" s="213"/>
      <c r="CE224" s="213"/>
      <c r="CF224" s="213"/>
      <c r="CG224" s="213"/>
      <c r="CH224" s="213"/>
      <c r="CI224" s="213"/>
      <c r="CJ224" s="213"/>
      <c r="CK224" s="213"/>
      <c r="CL224" s="213"/>
      <c r="CM224" s="213"/>
      <c r="CN224" s="213"/>
      <c r="CO224" s="213"/>
      <c r="CP224" s="213"/>
      <c r="CQ224" s="213"/>
      <c r="CR224" s="213"/>
      <c r="CS224" s="213"/>
      <c r="CT224" s="213"/>
      <c r="CU224" s="213"/>
      <c r="CV224" s="213"/>
      <c r="CW224" s="213"/>
      <c r="CX224" s="213"/>
      <c r="CY224" s="213"/>
      <c r="CZ224" s="213"/>
      <c r="DA224" s="213"/>
      <c r="DB224" s="213"/>
      <c r="DC224" s="213"/>
      <c r="DD224" s="213"/>
      <c r="DE224" s="213"/>
      <c r="DF224" s="213"/>
      <c r="DG224" s="213"/>
      <c r="DH224" s="213"/>
      <c r="DI224" s="213"/>
      <c r="DJ224" s="213"/>
      <c r="DK224" s="213"/>
      <c r="DL224" s="213"/>
      <c r="DM224" s="213"/>
      <c r="DN224" s="213"/>
      <c r="DO224" s="213"/>
      <c r="DP224" s="213"/>
      <c r="DQ224" s="213"/>
      <c r="DR224" s="213"/>
      <c r="DS224" s="213"/>
      <c r="DT224" s="213"/>
      <c r="DU224" s="213"/>
      <c r="DV224" s="213"/>
      <c r="DW224" s="213"/>
      <c r="DX224" s="213"/>
      <c r="DY224" s="213"/>
      <c r="DZ224" s="213"/>
      <c r="EA224" s="213"/>
      <c r="EB224" s="213"/>
      <c r="EC224" s="213"/>
      <c r="ED224" s="213"/>
      <c r="EE224" s="213"/>
      <c r="EF224" s="213"/>
      <c r="EG224" s="213"/>
      <c r="EH224" s="213"/>
      <c r="EI224" s="213"/>
      <c r="EJ224" s="213"/>
      <c r="EK224" s="213"/>
      <c r="EL224" s="213"/>
      <c r="EM224" s="213"/>
      <c r="EN224" s="213"/>
      <c r="EO224" s="213"/>
      <c r="EP224" s="213"/>
      <c r="EQ224" s="213"/>
      <c r="ER224" s="213"/>
      <c r="ES224" s="213"/>
      <c r="ET224" s="213"/>
      <c r="EU224" s="213"/>
      <c r="EV224" s="213"/>
      <c r="EW224" s="213"/>
      <c r="EX224" s="213"/>
      <c r="EY224" s="213"/>
      <c r="EZ224" s="213"/>
      <c r="FA224" s="213"/>
      <c r="FB224" s="213"/>
      <c r="FC224" s="213"/>
      <c r="FD224" s="213"/>
      <c r="FE224" s="213"/>
      <c r="FF224" s="213"/>
      <c r="FG224" s="213"/>
      <c r="FH224" s="213"/>
      <c r="FI224" s="213"/>
      <c r="FJ224" s="213"/>
      <c r="FK224" s="213"/>
      <c r="FL224" s="213"/>
      <c r="FM224" s="213"/>
      <c r="FN224" s="213"/>
      <c r="FO224" s="213"/>
      <c r="FP224" s="213"/>
      <c r="FQ224" s="213"/>
      <c r="FR224" s="213"/>
      <c r="FS224" s="213"/>
      <c r="FT224" s="213"/>
      <c r="FU224" s="213"/>
      <c r="FV224" s="213"/>
      <c r="FW224" s="213"/>
      <c r="FX224" s="213"/>
      <c r="FY224" s="213"/>
      <c r="FZ224" s="213"/>
      <c r="GA224" s="213"/>
      <c r="GB224" s="213"/>
      <c r="GC224" s="213"/>
      <c r="GD224" s="213"/>
      <c r="GE224" s="213"/>
      <c r="GF224" s="213"/>
      <c r="GG224" s="213"/>
      <c r="GH224" s="213"/>
      <c r="GI224" s="213"/>
      <c r="GJ224" s="213"/>
      <c r="GK224" s="213"/>
      <c r="GL224" s="213"/>
      <c r="GM224" s="213"/>
      <c r="GN224" s="213"/>
      <c r="GO224" s="213"/>
      <c r="GP224" s="213"/>
      <c r="GQ224" s="213"/>
      <c r="GR224" s="213"/>
      <c r="GS224" s="213"/>
      <c r="GT224" s="213"/>
      <c r="GU224" s="213"/>
      <c r="GV224" s="213"/>
      <c r="GW224" s="213"/>
      <c r="GX224" s="213"/>
      <c r="GY224" s="213"/>
      <c r="GZ224" s="213"/>
      <c r="HA224" s="213"/>
      <c r="HB224" s="213"/>
      <c r="HC224" s="213"/>
      <c r="HD224" s="213"/>
      <c r="HE224" s="213"/>
      <c r="HF224" s="213"/>
      <c r="HG224" s="213"/>
      <c r="HH224" s="213"/>
      <c r="HI224" s="213"/>
      <c r="HJ224" s="213"/>
      <c r="HK224" s="213"/>
      <c r="HL224" s="213"/>
      <c r="HM224" s="213"/>
      <c r="HN224" s="213"/>
      <c r="HO224" s="213"/>
      <c r="HP224" s="213"/>
      <c r="HQ224" s="213"/>
      <c r="HR224" s="213"/>
      <c r="HS224" s="213"/>
      <c r="HT224" s="213"/>
      <c r="HU224" s="213"/>
      <c r="HV224" s="213"/>
      <c r="HW224" s="213"/>
      <c r="HX224" s="213"/>
      <c r="HY224" s="213"/>
      <c r="HZ224" s="213"/>
      <c r="IA224" s="213"/>
      <c r="IB224" s="213"/>
      <c r="IC224" s="213"/>
      <c r="ID224" s="213"/>
      <c r="IE224" s="213"/>
      <c r="IF224" s="213"/>
      <c r="IG224" s="213"/>
      <c r="IH224" s="213"/>
      <c r="II224" s="213"/>
      <c r="IJ224" s="213"/>
      <c r="IK224" s="213"/>
      <c r="IL224" s="213"/>
      <c r="IM224" s="213"/>
      <c r="IN224" s="213"/>
      <c r="IO224" s="213"/>
      <c r="IP224" s="213"/>
      <c r="IQ224" s="213"/>
      <c r="IR224" s="213"/>
      <c r="IS224" s="213"/>
      <c r="IT224" s="213"/>
      <c r="IU224" s="213"/>
      <c r="IV224" s="213"/>
    </row>
    <row r="225" spans="1:256" s="210" customFormat="1" hidden="1">
      <c r="A225" s="209"/>
      <c r="C225" s="211"/>
      <c r="D225" s="209"/>
      <c r="E225" s="209"/>
      <c r="F225" s="212"/>
      <c r="G225" s="212"/>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c r="AK225" s="213"/>
      <c r="AL225" s="213"/>
      <c r="AM225" s="213"/>
      <c r="AN225" s="213"/>
      <c r="AO225" s="213"/>
      <c r="AP225" s="213"/>
      <c r="AQ225" s="213"/>
      <c r="AR225" s="213"/>
      <c r="AS225" s="213"/>
      <c r="AT225" s="213"/>
      <c r="AU225" s="213"/>
      <c r="AV225" s="213"/>
      <c r="AW225" s="213"/>
      <c r="AX225" s="213"/>
      <c r="AY225" s="213"/>
      <c r="AZ225" s="213"/>
      <c r="BA225" s="213"/>
      <c r="BB225" s="213"/>
      <c r="BC225" s="213"/>
      <c r="BD225" s="213"/>
      <c r="BE225" s="213"/>
      <c r="BF225" s="213"/>
      <c r="BG225" s="213"/>
      <c r="BH225" s="213"/>
      <c r="BI225" s="213"/>
      <c r="BJ225" s="213"/>
      <c r="BK225" s="213"/>
      <c r="BL225" s="213"/>
      <c r="BM225" s="213"/>
      <c r="BN225" s="213"/>
      <c r="BO225" s="213"/>
      <c r="BP225" s="213"/>
      <c r="BQ225" s="213"/>
      <c r="BR225" s="213"/>
      <c r="BS225" s="213"/>
      <c r="BT225" s="213"/>
      <c r="BU225" s="213"/>
      <c r="BV225" s="213"/>
      <c r="BW225" s="213"/>
      <c r="BX225" s="213"/>
      <c r="BY225" s="213"/>
      <c r="BZ225" s="213"/>
      <c r="CA225" s="213"/>
      <c r="CB225" s="213"/>
      <c r="CC225" s="213"/>
      <c r="CD225" s="213"/>
      <c r="CE225" s="213"/>
      <c r="CF225" s="213"/>
      <c r="CG225" s="213"/>
      <c r="CH225" s="213"/>
      <c r="CI225" s="213"/>
      <c r="CJ225" s="213"/>
      <c r="CK225" s="213"/>
      <c r="CL225" s="213"/>
      <c r="CM225" s="213"/>
      <c r="CN225" s="213"/>
      <c r="CO225" s="213"/>
      <c r="CP225" s="213"/>
      <c r="CQ225" s="213"/>
      <c r="CR225" s="213"/>
      <c r="CS225" s="213"/>
      <c r="CT225" s="213"/>
      <c r="CU225" s="213"/>
      <c r="CV225" s="213"/>
      <c r="CW225" s="213"/>
      <c r="CX225" s="213"/>
      <c r="CY225" s="213"/>
      <c r="CZ225" s="213"/>
      <c r="DA225" s="213"/>
      <c r="DB225" s="213"/>
      <c r="DC225" s="213"/>
      <c r="DD225" s="213"/>
      <c r="DE225" s="213"/>
      <c r="DF225" s="213"/>
      <c r="DG225" s="213"/>
      <c r="DH225" s="213"/>
      <c r="DI225" s="213"/>
      <c r="DJ225" s="213"/>
      <c r="DK225" s="213"/>
      <c r="DL225" s="213"/>
      <c r="DM225" s="213"/>
      <c r="DN225" s="213"/>
      <c r="DO225" s="213"/>
      <c r="DP225" s="213"/>
      <c r="DQ225" s="213"/>
      <c r="DR225" s="213"/>
      <c r="DS225" s="213"/>
      <c r="DT225" s="213"/>
      <c r="DU225" s="213"/>
      <c r="DV225" s="213"/>
      <c r="DW225" s="213"/>
      <c r="DX225" s="213"/>
      <c r="DY225" s="213"/>
      <c r="DZ225" s="213"/>
      <c r="EA225" s="213"/>
      <c r="EB225" s="213"/>
      <c r="EC225" s="213"/>
      <c r="ED225" s="213"/>
      <c r="EE225" s="213"/>
      <c r="EF225" s="213"/>
      <c r="EG225" s="213"/>
      <c r="EH225" s="213"/>
      <c r="EI225" s="213"/>
      <c r="EJ225" s="213"/>
      <c r="EK225" s="213"/>
      <c r="EL225" s="213"/>
      <c r="EM225" s="213"/>
      <c r="EN225" s="213"/>
      <c r="EO225" s="213"/>
      <c r="EP225" s="213"/>
      <c r="EQ225" s="213"/>
      <c r="ER225" s="213"/>
      <c r="ES225" s="213"/>
      <c r="ET225" s="213"/>
      <c r="EU225" s="213"/>
      <c r="EV225" s="213"/>
      <c r="EW225" s="213"/>
      <c r="EX225" s="213"/>
      <c r="EY225" s="213"/>
      <c r="EZ225" s="213"/>
      <c r="FA225" s="213"/>
      <c r="FB225" s="213"/>
      <c r="FC225" s="213"/>
      <c r="FD225" s="213"/>
      <c r="FE225" s="213"/>
      <c r="FF225" s="213"/>
      <c r="FG225" s="213"/>
      <c r="FH225" s="213"/>
      <c r="FI225" s="213"/>
      <c r="FJ225" s="213"/>
      <c r="FK225" s="213"/>
      <c r="FL225" s="213"/>
      <c r="FM225" s="213"/>
      <c r="FN225" s="213"/>
      <c r="FO225" s="213"/>
      <c r="FP225" s="213"/>
      <c r="FQ225" s="213"/>
      <c r="FR225" s="213"/>
      <c r="FS225" s="213"/>
      <c r="FT225" s="213"/>
      <c r="FU225" s="213"/>
      <c r="FV225" s="213"/>
      <c r="FW225" s="213"/>
      <c r="FX225" s="213"/>
      <c r="FY225" s="213"/>
      <c r="FZ225" s="213"/>
      <c r="GA225" s="213"/>
      <c r="GB225" s="213"/>
      <c r="GC225" s="213"/>
      <c r="GD225" s="213"/>
      <c r="GE225" s="213"/>
      <c r="GF225" s="213"/>
      <c r="GG225" s="213"/>
      <c r="GH225" s="213"/>
      <c r="GI225" s="213"/>
      <c r="GJ225" s="213"/>
      <c r="GK225" s="213"/>
      <c r="GL225" s="213"/>
      <c r="GM225" s="213"/>
      <c r="GN225" s="213"/>
      <c r="GO225" s="213"/>
      <c r="GP225" s="213"/>
      <c r="GQ225" s="213"/>
      <c r="GR225" s="213"/>
      <c r="GS225" s="213"/>
      <c r="GT225" s="213"/>
      <c r="GU225" s="213"/>
      <c r="GV225" s="213"/>
      <c r="GW225" s="213"/>
      <c r="GX225" s="213"/>
      <c r="GY225" s="213"/>
      <c r="GZ225" s="213"/>
      <c r="HA225" s="213"/>
      <c r="HB225" s="213"/>
      <c r="HC225" s="213"/>
      <c r="HD225" s="213"/>
      <c r="HE225" s="213"/>
      <c r="HF225" s="213"/>
      <c r="HG225" s="213"/>
      <c r="HH225" s="213"/>
      <c r="HI225" s="213"/>
      <c r="HJ225" s="213"/>
      <c r="HK225" s="213"/>
      <c r="HL225" s="213"/>
      <c r="HM225" s="213"/>
      <c r="HN225" s="213"/>
      <c r="HO225" s="213"/>
      <c r="HP225" s="213"/>
      <c r="HQ225" s="213"/>
      <c r="HR225" s="213"/>
      <c r="HS225" s="213"/>
      <c r="HT225" s="213"/>
      <c r="HU225" s="213"/>
      <c r="HV225" s="213"/>
      <c r="HW225" s="213"/>
      <c r="HX225" s="213"/>
      <c r="HY225" s="213"/>
      <c r="HZ225" s="213"/>
      <c r="IA225" s="213"/>
      <c r="IB225" s="213"/>
      <c r="IC225" s="213"/>
      <c r="ID225" s="213"/>
      <c r="IE225" s="213"/>
      <c r="IF225" s="213"/>
      <c r="IG225" s="213"/>
      <c r="IH225" s="213"/>
      <c r="II225" s="213"/>
      <c r="IJ225" s="213"/>
      <c r="IK225" s="213"/>
      <c r="IL225" s="213"/>
      <c r="IM225" s="213"/>
      <c r="IN225" s="213"/>
      <c r="IO225" s="213"/>
      <c r="IP225" s="213"/>
      <c r="IQ225" s="213"/>
      <c r="IR225" s="213"/>
      <c r="IS225" s="213"/>
      <c r="IT225" s="213"/>
      <c r="IU225" s="213"/>
      <c r="IV225" s="213"/>
    </row>
    <row r="226" spans="1:256" s="210" customFormat="1" hidden="1">
      <c r="A226" s="209"/>
      <c r="C226" s="211"/>
      <c r="D226" s="209"/>
      <c r="E226" s="209"/>
      <c r="F226" s="212"/>
      <c r="G226" s="212"/>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c r="AK226" s="213"/>
      <c r="AL226" s="213"/>
      <c r="AM226" s="213"/>
      <c r="AN226" s="213"/>
      <c r="AO226" s="213"/>
      <c r="AP226" s="213"/>
      <c r="AQ226" s="213"/>
      <c r="AR226" s="213"/>
      <c r="AS226" s="213"/>
      <c r="AT226" s="213"/>
      <c r="AU226" s="213"/>
      <c r="AV226" s="213"/>
      <c r="AW226" s="213"/>
      <c r="AX226" s="213"/>
      <c r="AY226" s="213"/>
      <c r="AZ226" s="213"/>
      <c r="BA226" s="213"/>
      <c r="BB226" s="213"/>
      <c r="BC226" s="213"/>
      <c r="BD226" s="213"/>
      <c r="BE226" s="213"/>
      <c r="BF226" s="213"/>
      <c r="BG226" s="213"/>
      <c r="BH226" s="213"/>
      <c r="BI226" s="213"/>
      <c r="BJ226" s="213"/>
      <c r="BK226" s="213"/>
      <c r="BL226" s="213"/>
      <c r="BM226" s="213"/>
      <c r="BN226" s="213"/>
      <c r="BO226" s="213"/>
      <c r="BP226" s="213"/>
      <c r="BQ226" s="213"/>
      <c r="BR226" s="213"/>
      <c r="BS226" s="213"/>
      <c r="BT226" s="213"/>
      <c r="BU226" s="213"/>
      <c r="BV226" s="213"/>
      <c r="BW226" s="213"/>
      <c r="BX226" s="213"/>
      <c r="BY226" s="213"/>
      <c r="BZ226" s="213"/>
      <c r="CA226" s="213"/>
      <c r="CB226" s="213"/>
      <c r="CC226" s="213"/>
      <c r="CD226" s="213"/>
      <c r="CE226" s="213"/>
      <c r="CF226" s="213"/>
      <c r="CG226" s="213"/>
      <c r="CH226" s="213"/>
      <c r="CI226" s="213"/>
      <c r="CJ226" s="213"/>
      <c r="CK226" s="213"/>
      <c r="CL226" s="213"/>
      <c r="CM226" s="213"/>
      <c r="CN226" s="213"/>
      <c r="CO226" s="213"/>
      <c r="CP226" s="213"/>
      <c r="CQ226" s="213"/>
      <c r="CR226" s="213"/>
      <c r="CS226" s="213"/>
      <c r="CT226" s="213"/>
      <c r="CU226" s="213"/>
      <c r="CV226" s="213"/>
      <c r="CW226" s="213"/>
      <c r="CX226" s="213"/>
      <c r="CY226" s="213"/>
      <c r="CZ226" s="213"/>
      <c r="DA226" s="213"/>
      <c r="DB226" s="213"/>
      <c r="DC226" s="213"/>
      <c r="DD226" s="213"/>
      <c r="DE226" s="213"/>
      <c r="DF226" s="213"/>
      <c r="DG226" s="213"/>
      <c r="DH226" s="213"/>
      <c r="DI226" s="213"/>
      <c r="DJ226" s="213"/>
      <c r="DK226" s="213"/>
      <c r="DL226" s="213"/>
      <c r="DM226" s="213"/>
      <c r="DN226" s="213"/>
      <c r="DO226" s="213"/>
      <c r="DP226" s="213"/>
      <c r="DQ226" s="213"/>
      <c r="DR226" s="213"/>
      <c r="DS226" s="213"/>
      <c r="DT226" s="213"/>
      <c r="DU226" s="213"/>
      <c r="DV226" s="213"/>
      <c r="DW226" s="213"/>
      <c r="DX226" s="213"/>
      <c r="DY226" s="213"/>
      <c r="DZ226" s="213"/>
      <c r="EA226" s="213"/>
      <c r="EB226" s="213"/>
      <c r="EC226" s="213"/>
      <c r="ED226" s="213"/>
      <c r="EE226" s="213"/>
      <c r="EF226" s="213"/>
      <c r="EG226" s="213"/>
      <c r="EH226" s="213"/>
      <c r="EI226" s="213"/>
      <c r="EJ226" s="213"/>
      <c r="EK226" s="213"/>
      <c r="EL226" s="213"/>
      <c r="EM226" s="213"/>
      <c r="EN226" s="213"/>
      <c r="EO226" s="213"/>
      <c r="EP226" s="213"/>
      <c r="EQ226" s="213"/>
      <c r="ER226" s="213"/>
      <c r="ES226" s="213"/>
      <c r="ET226" s="213"/>
      <c r="EU226" s="213"/>
      <c r="EV226" s="213"/>
      <c r="EW226" s="213"/>
      <c r="EX226" s="213"/>
      <c r="EY226" s="213"/>
      <c r="EZ226" s="213"/>
      <c r="FA226" s="213"/>
      <c r="FB226" s="213"/>
      <c r="FC226" s="213"/>
      <c r="FD226" s="213"/>
      <c r="FE226" s="213"/>
      <c r="FF226" s="213"/>
      <c r="FG226" s="213"/>
      <c r="FH226" s="213"/>
      <c r="FI226" s="213"/>
      <c r="FJ226" s="213"/>
      <c r="FK226" s="213"/>
      <c r="FL226" s="213"/>
      <c r="FM226" s="213"/>
      <c r="FN226" s="213"/>
      <c r="FO226" s="213"/>
      <c r="FP226" s="213"/>
      <c r="FQ226" s="213"/>
      <c r="FR226" s="213"/>
      <c r="FS226" s="213"/>
      <c r="FT226" s="213"/>
      <c r="FU226" s="213"/>
      <c r="FV226" s="213"/>
      <c r="FW226" s="213"/>
      <c r="FX226" s="213"/>
      <c r="FY226" s="213"/>
      <c r="FZ226" s="213"/>
      <c r="GA226" s="213"/>
      <c r="GB226" s="213"/>
      <c r="GC226" s="213"/>
      <c r="GD226" s="213"/>
      <c r="GE226" s="213"/>
      <c r="GF226" s="213"/>
      <c r="GG226" s="213"/>
      <c r="GH226" s="213"/>
      <c r="GI226" s="213"/>
      <c r="GJ226" s="213"/>
      <c r="GK226" s="213"/>
      <c r="GL226" s="213"/>
      <c r="GM226" s="213"/>
      <c r="GN226" s="213"/>
      <c r="GO226" s="213"/>
      <c r="GP226" s="213"/>
      <c r="GQ226" s="213"/>
      <c r="GR226" s="213"/>
      <c r="GS226" s="213"/>
      <c r="GT226" s="213"/>
      <c r="GU226" s="213"/>
      <c r="GV226" s="213"/>
      <c r="GW226" s="213"/>
      <c r="GX226" s="213"/>
      <c r="GY226" s="213"/>
      <c r="GZ226" s="213"/>
      <c r="HA226" s="213"/>
      <c r="HB226" s="213"/>
      <c r="HC226" s="213"/>
      <c r="HD226" s="213"/>
      <c r="HE226" s="213"/>
      <c r="HF226" s="213"/>
      <c r="HG226" s="213"/>
      <c r="HH226" s="213"/>
      <c r="HI226" s="213"/>
      <c r="HJ226" s="213"/>
      <c r="HK226" s="213"/>
      <c r="HL226" s="213"/>
      <c r="HM226" s="213"/>
      <c r="HN226" s="213"/>
      <c r="HO226" s="213"/>
      <c r="HP226" s="213"/>
      <c r="HQ226" s="213"/>
      <c r="HR226" s="213"/>
      <c r="HS226" s="213"/>
      <c r="HT226" s="213"/>
      <c r="HU226" s="213"/>
      <c r="HV226" s="213"/>
      <c r="HW226" s="213"/>
      <c r="HX226" s="213"/>
      <c r="HY226" s="213"/>
      <c r="HZ226" s="213"/>
      <c r="IA226" s="213"/>
      <c r="IB226" s="213"/>
      <c r="IC226" s="213"/>
      <c r="ID226" s="213"/>
      <c r="IE226" s="213"/>
      <c r="IF226" s="213"/>
      <c r="IG226" s="213"/>
      <c r="IH226" s="213"/>
      <c r="II226" s="213"/>
      <c r="IJ226" s="213"/>
      <c r="IK226" s="213"/>
      <c r="IL226" s="213"/>
      <c r="IM226" s="213"/>
      <c r="IN226" s="213"/>
      <c r="IO226" s="213"/>
      <c r="IP226" s="213"/>
      <c r="IQ226" s="213"/>
      <c r="IR226" s="213"/>
      <c r="IS226" s="213"/>
      <c r="IT226" s="213"/>
      <c r="IU226" s="213"/>
      <c r="IV226" s="213"/>
    </row>
    <row r="227" spans="1:256" s="210" customFormat="1" hidden="1">
      <c r="A227" s="209"/>
      <c r="C227" s="211"/>
      <c r="D227" s="209"/>
      <c r="E227" s="209"/>
      <c r="F227" s="212"/>
      <c r="G227" s="212"/>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c r="AK227" s="213"/>
      <c r="AL227" s="213"/>
      <c r="AM227" s="213"/>
      <c r="AN227" s="213"/>
      <c r="AO227" s="213"/>
      <c r="AP227" s="213"/>
      <c r="AQ227" s="213"/>
      <c r="AR227" s="213"/>
      <c r="AS227" s="213"/>
      <c r="AT227" s="213"/>
      <c r="AU227" s="213"/>
      <c r="AV227" s="213"/>
      <c r="AW227" s="213"/>
      <c r="AX227" s="213"/>
      <c r="AY227" s="213"/>
      <c r="AZ227" s="213"/>
      <c r="BA227" s="213"/>
      <c r="BB227" s="213"/>
      <c r="BC227" s="213"/>
      <c r="BD227" s="213"/>
      <c r="BE227" s="213"/>
      <c r="BF227" s="213"/>
      <c r="BG227" s="213"/>
      <c r="BH227" s="213"/>
      <c r="BI227" s="213"/>
      <c r="BJ227" s="213"/>
      <c r="BK227" s="213"/>
      <c r="BL227" s="213"/>
      <c r="BM227" s="213"/>
      <c r="BN227" s="213"/>
      <c r="BO227" s="213"/>
      <c r="BP227" s="213"/>
      <c r="BQ227" s="213"/>
      <c r="BR227" s="213"/>
      <c r="BS227" s="213"/>
      <c r="BT227" s="213"/>
      <c r="BU227" s="213"/>
      <c r="BV227" s="213"/>
      <c r="BW227" s="213"/>
      <c r="BX227" s="213"/>
      <c r="BY227" s="213"/>
      <c r="BZ227" s="213"/>
      <c r="CA227" s="213"/>
      <c r="CB227" s="213"/>
      <c r="CC227" s="213"/>
      <c r="CD227" s="213"/>
      <c r="CE227" s="213"/>
      <c r="CF227" s="213"/>
      <c r="CG227" s="213"/>
      <c r="CH227" s="213"/>
      <c r="CI227" s="213"/>
      <c r="CJ227" s="213"/>
      <c r="CK227" s="213"/>
      <c r="CL227" s="213"/>
      <c r="CM227" s="213"/>
      <c r="CN227" s="213"/>
      <c r="CO227" s="213"/>
      <c r="CP227" s="213"/>
      <c r="CQ227" s="213"/>
      <c r="CR227" s="213"/>
      <c r="CS227" s="213"/>
      <c r="CT227" s="213"/>
      <c r="CU227" s="213"/>
      <c r="CV227" s="213"/>
      <c r="CW227" s="213"/>
      <c r="CX227" s="213"/>
      <c r="CY227" s="213"/>
      <c r="CZ227" s="213"/>
      <c r="DA227" s="213"/>
      <c r="DB227" s="213"/>
      <c r="DC227" s="213"/>
      <c r="DD227" s="213"/>
      <c r="DE227" s="213"/>
      <c r="DF227" s="213"/>
      <c r="DG227" s="213"/>
      <c r="DH227" s="213"/>
      <c r="DI227" s="213"/>
      <c r="DJ227" s="213"/>
      <c r="DK227" s="213"/>
      <c r="DL227" s="213"/>
      <c r="DM227" s="213"/>
      <c r="DN227" s="213"/>
      <c r="DO227" s="213"/>
      <c r="DP227" s="213"/>
      <c r="DQ227" s="213"/>
      <c r="DR227" s="213"/>
      <c r="DS227" s="213"/>
      <c r="DT227" s="213"/>
      <c r="DU227" s="213"/>
      <c r="DV227" s="213"/>
      <c r="DW227" s="213"/>
      <c r="DX227" s="213"/>
      <c r="DY227" s="213"/>
      <c r="DZ227" s="213"/>
      <c r="EA227" s="213"/>
      <c r="EB227" s="213"/>
      <c r="EC227" s="213"/>
      <c r="ED227" s="213"/>
      <c r="EE227" s="213"/>
      <c r="EF227" s="213"/>
      <c r="EG227" s="213"/>
      <c r="EH227" s="213"/>
      <c r="EI227" s="213"/>
      <c r="EJ227" s="213"/>
      <c r="EK227" s="213"/>
      <c r="EL227" s="213"/>
      <c r="EM227" s="213"/>
      <c r="EN227" s="213"/>
      <c r="EO227" s="213"/>
      <c r="EP227" s="213"/>
      <c r="EQ227" s="213"/>
      <c r="ER227" s="213"/>
      <c r="ES227" s="213"/>
      <c r="ET227" s="213"/>
      <c r="EU227" s="213"/>
      <c r="EV227" s="213"/>
      <c r="EW227" s="213"/>
      <c r="EX227" s="213"/>
      <c r="EY227" s="213"/>
      <c r="EZ227" s="213"/>
      <c r="FA227" s="213"/>
      <c r="FB227" s="213"/>
      <c r="FC227" s="213"/>
      <c r="FD227" s="213"/>
      <c r="FE227" s="213"/>
      <c r="FF227" s="213"/>
      <c r="FG227" s="213"/>
      <c r="FH227" s="213"/>
      <c r="FI227" s="213"/>
      <c r="FJ227" s="213"/>
      <c r="FK227" s="213"/>
      <c r="FL227" s="213"/>
      <c r="FM227" s="213"/>
      <c r="FN227" s="213"/>
      <c r="FO227" s="213"/>
      <c r="FP227" s="213"/>
      <c r="FQ227" s="213"/>
      <c r="FR227" s="213"/>
      <c r="FS227" s="213"/>
      <c r="FT227" s="213"/>
      <c r="FU227" s="213"/>
      <c r="FV227" s="213"/>
      <c r="FW227" s="213"/>
      <c r="FX227" s="213"/>
      <c r="FY227" s="213"/>
      <c r="FZ227" s="213"/>
      <c r="GA227" s="213"/>
      <c r="GB227" s="213"/>
      <c r="GC227" s="213"/>
      <c r="GD227" s="213"/>
      <c r="GE227" s="213"/>
      <c r="GF227" s="213"/>
      <c r="GG227" s="213"/>
      <c r="GH227" s="213"/>
      <c r="GI227" s="213"/>
      <c r="GJ227" s="213"/>
      <c r="GK227" s="213"/>
      <c r="GL227" s="213"/>
      <c r="GM227" s="213"/>
      <c r="GN227" s="213"/>
      <c r="GO227" s="213"/>
      <c r="GP227" s="213"/>
      <c r="GQ227" s="213"/>
      <c r="GR227" s="213"/>
      <c r="GS227" s="213"/>
      <c r="GT227" s="213"/>
      <c r="GU227" s="213"/>
      <c r="GV227" s="213"/>
      <c r="GW227" s="213"/>
      <c r="GX227" s="213"/>
      <c r="GY227" s="213"/>
      <c r="GZ227" s="213"/>
      <c r="HA227" s="213"/>
      <c r="HB227" s="213"/>
      <c r="HC227" s="213"/>
      <c r="HD227" s="213"/>
      <c r="HE227" s="213"/>
      <c r="HF227" s="213"/>
      <c r="HG227" s="213"/>
      <c r="HH227" s="213"/>
      <c r="HI227" s="213"/>
      <c r="HJ227" s="213"/>
      <c r="HK227" s="213"/>
      <c r="HL227" s="213"/>
      <c r="HM227" s="213"/>
      <c r="HN227" s="213"/>
      <c r="HO227" s="213"/>
      <c r="HP227" s="213"/>
      <c r="HQ227" s="213"/>
      <c r="HR227" s="213"/>
      <c r="HS227" s="213"/>
      <c r="HT227" s="213"/>
      <c r="HU227" s="213"/>
      <c r="HV227" s="213"/>
      <c r="HW227" s="213"/>
      <c r="HX227" s="213"/>
      <c r="HY227" s="213"/>
      <c r="HZ227" s="213"/>
      <c r="IA227" s="213"/>
      <c r="IB227" s="213"/>
      <c r="IC227" s="213"/>
      <c r="ID227" s="213"/>
      <c r="IE227" s="213"/>
      <c r="IF227" s="213"/>
      <c r="IG227" s="213"/>
      <c r="IH227" s="213"/>
      <c r="II227" s="213"/>
      <c r="IJ227" s="213"/>
      <c r="IK227" s="213"/>
      <c r="IL227" s="213"/>
      <c r="IM227" s="213"/>
      <c r="IN227" s="213"/>
      <c r="IO227" s="213"/>
      <c r="IP227" s="213"/>
      <c r="IQ227" s="213"/>
      <c r="IR227" s="213"/>
      <c r="IS227" s="213"/>
      <c r="IT227" s="213"/>
      <c r="IU227" s="213"/>
      <c r="IV227" s="213"/>
    </row>
    <row r="228" spans="1:256" s="210" customFormat="1" hidden="1">
      <c r="A228" s="209"/>
      <c r="B228" s="209"/>
      <c r="C228" s="211"/>
      <c r="D228" s="209"/>
      <c r="E228" s="209"/>
      <c r="F228" s="212"/>
      <c r="G228" s="212"/>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c r="BE228" s="213"/>
      <c r="BF228" s="213"/>
      <c r="BG228" s="213"/>
      <c r="BH228" s="213"/>
      <c r="BI228" s="213"/>
      <c r="BJ228" s="213"/>
      <c r="BK228" s="213"/>
      <c r="BL228" s="213"/>
      <c r="BM228" s="213"/>
      <c r="BN228" s="213"/>
      <c r="BO228" s="213"/>
      <c r="BP228" s="213"/>
      <c r="BQ228" s="213"/>
      <c r="BR228" s="213"/>
      <c r="BS228" s="213"/>
      <c r="BT228" s="213"/>
      <c r="BU228" s="213"/>
      <c r="BV228" s="213"/>
      <c r="BW228" s="213"/>
      <c r="BX228" s="213"/>
      <c r="BY228" s="213"/>
      <c r="BZ228" s="213"/>
      <c r="CA228" s="213"/>
      <c r="CB228" s="213"/>
      <c r="CC228" s="213"/>
      <c r="CD228" s="213"/>
      <c r="CE228" s="213"/>
      <c r="CF228" s="213"/>
      <c r="CG228" s="213"/>
      <c r="CH228" s="213"/>
      <c r="CI228" s="213"/>
      <c r="CJ228" s="213"/>
      <c r="CK228" s="213"/>
      <c r="CL228" s="213"/>
      <c r="CM228" s="213"/>
      <c r="CN228" s="213"/>
      <c r="CO228" s="213"/>
      <c r="CP228" s="213"/>
      <c r="CQ228" s="213"/>
      <c r="CR228" s="213"/>
      <c r="CS228" s="213"/>
      <c r="CT228" s="213"/>
      <c r="CU228" s="213"/>
      <c r="CV228" s="213"/>
      <c r="CW228" s="213"/>
      <c r="CX228" s="213"/>
      <c r="CY228" s="213"/>
      <c r="CZ228" s="213"/>
      <c r="DA228" s="213"/>
      <c r="DB228" s="213"/>
      <c r="DC228" s="213"/>
      <c r="DD228" s="213"/>
      <c r="DE228" s="213"/>
      <c r="DF228" s="213"/>
      <c r="DG228" s="213"/>
      <c r="DH228" s="213"/>
      <c r="DI228" s="213"/>
      <c r="DJ228" s="213"/>
      <c r="DK228" s="213"/>
      <c r="DL228" s="213"/>
      <c r="DM228" s="213"/>
      <c r="DN228" s="213"/>
      <c r="DO228" s="213"/>
      <c r="DP228" s="213"/>
      <c r="DQ228" s="213"/>
      <c r="DR228" s="213"/>
      <c r="DS228" s="213"/>
      <c r="DT228" s="213"/>
      <c r="DU228" s="213"/>
      <c r="DV228" s="213"/>
      <c r="DW228" s="213"/>
      <c r="DX228" s="213"/>
      <c r="DY228" s="213"/>
      <c r="DZ228" s="213"/>
      <c r="EA228" s="213"/>
      <c r="EB228" s="213"/>
      <c r="EC228" s="213"/>
      <c r="ED228" s="213"/>
      <c r="EE228" s="213"/>
      <c r="EF228" s="213"/>
      <c r="EG228" s="213"/>
      <c r="EH228" s="213"/>
      <c r="EI228" s="213"/>
      <c r="EJ228" s="213"/>
      <c r="EK228" s="213"/>
      <c r="EL228" s="213"/>
      <c r="EM228" s="213"/>
      <c r="EN228" s="213"/>
      <c r="EO228" s="213"/>
      <c r="EP228" s="213"/>
      <c r="EQ228" s="213"/>
      <c r="ER228" s="213"/>
      <c r="ES228" s="213"/>
      <c r="ET228" s="213"/>
      <c r="EU228" s="213"/>
      <c r="EV228" s="213"/>
      <c r="EW228" s="213"/>
      <c r="EX228" s="213"/>
      <c r="EY228" s="213"/>
      <c r="EZ228" s="213"/>
      <c r="FA228" s="213"/>
      <c r="FB228" s="213"/>
      <c r="FC228" s="213"/>
      <c r="FD228" s="213"/>
      <c r="FE228" s="213"/>
      <c r="FF228" s="213"/>
      <c r="FG228" s="213"/>
      <c r="FH228" s="213"/>
      <c r="FI228" s="213"/>
      <c r="FJ228" s="213"/>
      <c r="FK228" s="213"/>
      <c r="FL228" s="213"/>
      <c r="FM228" s="213"/>
      <c r="FN228" s="213"/>
      <c r="FO228" s="213"/>
      <c r="FP228" s="213"/>
      <c r="FQ228" s="213"/>
      <c r="FR228" s="213"/>
      <c r="FS228" s="213"/>
      <c r="FT228" s="213"/>
      <c r="FU228" s="213"/>
      <c r="FV228" s="213"/>
      <c r="FW228" s="213"/>
      <c r="FX228" s="213"/>
      <c r="FY228" s="213"/>
      <c r="FZ228" s="213"/>
      <c r="GA228" s="213"/>
      <c r="GB228" s="213"/>
      <c r="GC228" s="213"/>
      <c r="GD228" s="213"/>
      <c r="GE228" s="213"/>
      <c r="GF228" s="213"/>
      <c r="GG228" s="213"/>
      <c r="GH228" s="213"/>
      <c r="GI228" s="213"/>
      <c r="GJ228" s="213"/>
      <c r="GK228" s="213"/>
      <c r="GL228" s="213"/>
      <c r="GM228" s="213"/>
      <c r="GN228" s="213"/>
      <c r="GO228" s="213"/>
      <c r="GP228" s="213"/>
      <c r="GQ228" s="213"/>
      <c r="GR228" s="213"/>
      <c r="GS228" s="213"/>
      <c r="GT228" s="213"/>
      <c r="GU228" s="213"/>
      <c r="GV228" s="213"/>
      <c r="GW228" s="213"/>
      <c r="GX228" s="213"/>
      <c r="GY228" s="213"/>
      <c r="GZ228" s="213"/>
      <c r="HA228" s="213"/>
      <c r="HB228" s="213"/>
      <c r="HC228" s="213"/>
      <c r="HD228" s="213"/>
      <c r="HE228" s="213"/>
      <c r="HF228" s="213"/>
      <c r="HG228" s="213"/>
      <c r="HH228" s="213"/>
      <c r="HI228" s="213"/>
      <c r="HJ228" s="213"/>
      <c r="HK228" s="213"/>
      <c r="HL228" s="213"/>
      <c r="HM228" s="213"/>
      <c r="HN228" s="213"/>
      <c r="HO228" s="213"/>
      <c r="HP228" s="213"/>
      <c r="HQ228" s="213"/>
      <c r="HR228" s="213"/>
      <c r="HS228" s="213"/>
      <c r="HT228" s="213"/>
      <c r="HU228" s="213"/>
      <c r="HV228" s="213"/>
      <c r="HW228" s="213"/>
      <c r="HX228" s="213"/>
      <c r="HY228" s="213"/>
      <c r="HZ228" s="213"/>
      <c r="IA228" s="213"/>
      <c r="IB228" s="213"/>
      <c r="IC228" s="213"/>
      <c r="ID228" s="213"/>
      <c r="IE228" s="213"/>
      <c r="IF228" s="213"/>
      <c r="IG228" s="213"/>
      <c r="IH228" s="213"/>
      <c r="II228" s="213"/>
      <c r="IJ228" s="213"/>
      <c r="IK228" s="213"/>
      <c r="IL228" s="213"/>
      <c r="IM228" s="213"/>
      <c r="IN228" s="213"/>
      <c r="IO228" s="213"/>
      <c r="IP228" s="213"/>
      <c r="IQ228" s="213"/>
      <c r="IR228" s="213"/>
      <c r="IS228" s="213"/>
      <c r="IT228" s="213"/>
      <c r="IU228" s="213"/>
      <c r="IV228" s="213"/>
    </row>
    <row r="229" spans="1:256" s="41" customFormat="1" hidden="1">
      <c r="A229" s="42"/>
      <c r="B229" s="42"/>
      <c r="C229" s="44"/>
      <c r="D229" s="45"/>
      <c r="E229" s="45"/>
      <c r="F229" s="57"/>
      <c r="G229" s="43"/>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c r="DV229" s="40"/>
      <c r="DW229" s="40"/>
      <c r="DX229" s="40"/>
      <c r="DY229" s="40"/>
      <c r="DZ229" s="40"/>
      <c r="EA229" s="40"/>
      <c r="EB229" s="40"/>
      <c r="EC229" s="40"/>
      <c r="ED229" s="40"/>
      <c r="EE229" s="40"/>
      <c r="EF229" s="40"/>
      <c r="EG229" s="40"/>
      <c r="EH229" s="40"/>
      <c r="EI229" s="40"/>
      <c r="EJ229" s="40"/>
      <c r="EK229" s="40"/>
      <c r="EL229" s="40"/>
      <c r="EM229" s="40"/>
      <c r="EN229" s="40"/>
      <c r="EO229" s="40"/>
      <c r="EP229" s="40"/>
      <c r="EQ229" s="40"/>
      <c r="ER229" s="40"/>
      <c r="ES229" s="40"/>
      <c r="ET229" s="40"/>
      <c r="EU229" s="40"/>
      <c r="EV229" s="40"/>
      <c r="EW229" s="40"/>
      <c r="EX229" s="40"/>
      <c r="EY229" s="40"/>
      <c r="EZ229" s="40"/>
      <c r="FA229" s="40"/>
      <c r="FB229" s="40"/>
      <c r="FC229" s="40"/>
      <c r="FD229" s="40"/>
      <c r="FE229" s="40"/>
      <c r="FF229" s="40"/>
      <c r="FG229" s="40"/>
      <c r="FH229" s="40"/>
      <c r="FI229" s="40"/>
      <c r="FJ229" s="40"/>
      <c r="FK229" s="40"/>
      <c r="FL229" s="40"/>
      <c r="FM229" s="40"/>
      <c r="FN229" s="40"/>
      <c r="FO229" s="40"/>
      <c r="FP229" s="40"/>
      <c r="FQ229" s="40"/>
      <c r="FR229" s="40"/>
      <c r="FS229" s="40"/>
      <c r="FT229" s="40"/>
      <c r="FU229" s="40"/>
      <c r="FV229" s="40"/>
      <c r="FW229" s="40"/>
      <c r="FX229" s="40"/>
      <c r="FY229" s="40"/>
      <c r="FZ229" s="40"/>
      <c r="GA229" s="40"/>
      <c r="GB229" s="40"/>
      <c r="GC229" s="40"/>
      <c r="GD229" s="40"/>
      <c r="GE229" s="40"/>
      <c r="GF229" s="40"/>
      <c r="GG229" s="40"/>
      <c r="GH229" s="40"/>
      <c r="GI229" s="40"/>
      <c r="GJ229" s="40"/>
      <c r="GK229" s="40"/>
      <c r="GL229" s="40"/>
      <c r="GM229" s="40"/>
      <c r="GN229" s="40"/>
      <c r="GO229" s="40"/>
      <c r="GP229" s="40"/>
      <c r="GQ229" s="40"/>
      <c r="GR229" s="40"/>
      <c r="GS229" s="40"/>
      <c r="GT229" s="40"/>
      <c r="GU229" s="40"/>
      <c r="GV229" s="40"/>
      <c r="GW229" s="40"/>
      <c r="GX229" s="40"/>
      <c r="GY229" s="40"/>
      <c r="GZ229" s="40"/>
      <c r="HA229" s="40"/>
      <c r="HB229" s="40"/>
      <c r="HC229" s="40"/>
      <c r="HD229" s="40"/>
      <c r="HE229" s="40"/>
      <c r="HF229" s="40"/>
      <c r="HG229" s="40"/>
      <c r="HH229" s="40"/>
      <c r="HI229" s="40"/>
      <c r="HJ229" s="40"/>
      <c r="HK229" s="40"/>
      <c r="HL229" s="40"/>
      <c r="HM229" s="40"/>
      <c r="HN229" s="40"/>
      <c r="HO229" s="40"/>
      <c r="HP229" s="40"/>
      <c r="HQ229" s="40"/>
      <c r="HR229" s="40"/>
      <c r="HS229" s="40"/>
      <c r="HT229" s="40"/>
      <c r="HU229" s="40"/>
      <c r="HV229" s="40"/>
      <c r="HW229" s="40"/>
      <c r="HX229" s="40"/>
      <c r="HY229" s="40"/>
      <c r="HZ229" s="40"/>
      <c r="IA229" s="40"/>
      <c r="IB229" s="40"/>
      <c r="IC229" s="40"/>
      <c r="ID229" s="40"/>
      <c r="IE229" s="40"/>
      <c r="IF229" s="40"/>
      <c r="IG229" s="40"/>
      <c r="IH229" s="40"/>
      <c r="II229" s="40"/>
      <c r="IJ229" s="40"/>
      <c r="IK229" s="40"/>
      <c r="IL229" s="40"/>
      <c r="IM229" s="40"/>
      <c r="IN229" s="40"/>
      <c r="IO229" s="40"/>
      <c r="IP229" s="40"/>
      <c r="IQ229" s="40"/>
      <c r="IR229" s="40"/>
      <c r="IS229" s="40"/>
      <c r="IT229" s="40"/>
      <c r="IU229" s="40"/>
      <c r="IV229" s="40"/>
    </row>
    <row r="230" spans="1:256" s="79" customFormat="1" ht="15.75" hidden="1">
      <c r="A230" s="9"/>
      <c r="B230" s="9"/>
      <c r="C230" s="46"/>
      <c r="D230" s="47"/>
      <c r="E230" s="45"/>
      <c r="F230" s="57"/>
      <c r="G230" s="13"/>
    </row>
    <row r="231" spans="1:256" s="79" customFormat="1" hidden="1">
      <c r="A231" s="9"/>
      <c r="B231" s="9"/>
      <c r="C231" s="48"/>
      <c r="D231" s="45"/>
      <c r="E231" s="45"/>
      <c r="F231" s="57"/>
      <c r="G231" s="13"/>
    </row>
    <row r="232" spans="1:256" s="79" customFormat="1" hidden="1">
      <c r="A232" s="9"/>
      <c r="B232" s="9"/>
      <c r="C232" s="48"/>
      <c r="D232" s="55"/>
      <c r="E232" s="45"/>
      <c r="F232" s="57"/>
      <c r="G232" s="13"/>
    </row>
    <row r="233" spans="1:256" s="79" customFormat="1" hidden="1">
      <c r="A233" s="9"/>
      <c r="B233" s="9"/>
      <c r="C233" s="48"/>
      <c r="D233" s="45"/>
      <c r="E233" s="45"/>
      <c r="F233" s="57"/>
      <c r="G233" s="13"/>
    </row>
    <row r="234" spans="1:256" s="79" customFormat="1" hidden="1">
      <c r="A234" s="9"/>
      <c r="B234" s="9"/>
      <c r="C234" s="48"/>
      <c r="D234" s="49"/>
      <c r="E234" s="45"/>
      <c r="F234" s="57"/>
      <c r="G234" s="13"/>
    </row>
    <row r="235" spans="1:256" s="79" customFormat="1" hidden="1">
      <c r="A235" s="9"/>
      <c r="B235" s="9"/>
      <c r="C235" s="48"/>
      <c r="D235" s="49"/>
      <c r="E235" s="45"/>
      <c r="F235" s="57"/>
      <c r="G235" s="13"/>
    </row>
    <row r="236" spans="1:256" s="79" customFormat="1" ht="15.75" hidden="1">
      <c r="A236" s="9"/>
      <c r="B236" s="9"/>
      <c r="C236" s="46"/>
      <c r="D236" s="47"/>
      <c r="E236" s="45"/>
      <c r="F236" s="57"/>
      <c r="G236" s="13"/>
    </row>
    <row r="237" spans="1:256" s="79" customFormat="1" hidden="1">
      <c r="A237" s="9"/>
      <c r="B237" s="9"/>
      <c r="C237" s="48"/>
      <c r="D237" s="49"/>
      <c r="E237" s="45"/>
      <c r="F237" s="57"/>
      <c r="G237" s="13"/>
    </row>
    <row r="238" spans="1:256" s="79" customFormat="1" hidden="1">
      <c r="A238" s="9"/>
      <c r="B238" s="9"/>
      <c r="C238" s="48"/>
      <c r="D238" s="45"/>
      <c r="E238" s="45"/>
      <c r="F238" s="57"/>
      <c r="G238" s="13"/>
    </row>
    <row r="239" spans="1:256" s="79" customFormat="1" hidden="1">
      <c r="A239" s="9"/>
      <c r="B239" s="9"/>
      <c r="C239" s="48"/>
      <c r="D239" s="49"/>
      <c r="E239" s="45"/>
      <c r="F239" s="57"/>
      <c r="G239" s="13"/>
    </row>
    <row r="240" spans="1:256" s="79" customFormat="1" hidden="1">
      <c r="A240" s="9"/>
      <c r="B240" s="9"/>
      <c r="C240" s="48"/>
      <c r="D240" s="49"/>
      <c r="E240" s="45"/>
      <c r="F240" s="57"/>
      <c r="G240" s="13"/>
    </row>
    <row r="241" spans="1:7" s="79" customFormat="1" hidden="1">
      <c r="A241" s="9"/>
      <c r="B241" s="9"/>
      <c r="C241" s="48"/>
      <c r="D241" s="49"/>
      <c r="E241" s="45"/>
      <c r="F241" s="57"/>
      <c r="G241" s="13"/>
    </row>
    <row r="242" spans="1:7" s="79" customFormat="1" ht="15" hidden="1" customHeight="1">
      <c r="A242" s="97"/>
      <c r="B242" s="187"/>
      <c r="C242" s="81"/>
      <c r="D242" s="82"/>
      <c r="E242" s="82"/>
      <c r="F242" s="92"/>
      <c r="G242" s="13"/>
    </row>
    <row r="243" spans="1:7" s="79" customFormat="1">
      <c r="A243" s="97">
        <v>1</v>
      </c>
      <c r="B243" s="185"/>
      <c r="C243" s="214" t="s">
        <v>568</v>
      </c>
      <c r="D243" s="84">
        <v>1</v>
      </c>
      <c r="E243" s="78" t="s">
        <v>569</v>
      </c>
      <c r="F243" s="89">
        <v>7000</v>
      </c>
      <c r="G243" s="13"/>
    </row>
    <row r="244" spans="1:7" s="79" customFormat="1">
      <c r="A244" s="97">
        <v>2</v>
      </c>
      <c r="B244" s="185"/>
      <c r="C244" s="214" t="s">
        <v>570</v>
      </c>
      <c r="D244" s="84">
        <v>1</v>
      </c>
      <c r="E244" s="78" t="s">
        <v>571</v>
      </c>
      <c r="F244" s="89">
        <v>2025.81</v>
      </c>
      <c r="G244" s="13"/>
    </row>
    <row r="245" spans="1:7" s="79" customFormat="1">
      <c r="A245" s="97">
        <v>3</v>
      </c>
      <c r="B245" s="185"/>
      <c r="C245" s="77" t="s">
        <v>572</v>
      </c>
      <c r="D245" s="84">
        <v>1</v>
      </c>
      <c r="E245" s="78" t="s">
        <v>573</v>
      </c>
      <c r="F245" s="186">
        <v>1520</v>
      </c>
      <c r="G245" s="13"/>
    </row>
    <row r="246" spans="1:7" s="79" customFormat="1">
      <c r="A246" s="97">
        <v>4</v>
      </c>
      <c r="B246" s="185"/>
      <c r="C246" s="77" t="s">
        <v>574</v>
      </c>
      <c r="D246" s="84">
        <v>1</v>
      </c>
      <c r="E246" s="78" t="s">
        <v>575</v>
      </c>
      <c r="F246" s="186">
        <v>1260</v>
      </c>
      <c r="G246" s="13"/>
    </row>
    <row r="247" spans="1:7" s="79" customFormat="1">
      <c r="A247" s="97">
        <v>5</v>
      </c>
      <c r="B247" s="185"/>
      <c r="C247" s="77" t="s">
        <v>576</v>
      </c>
      <c r="D247" s="84">
        <v>1</v>
      </c>
      <c r="E247" s="78" t="s">
        <v>577</v>
      </c>
      <c r="F247" s="186">
        <v>1971.66</v>
      </c>
      <c r="G247" s="13"/>
    </row>
    <row r="248" spans="1:7" s="79" customFormat="1">
      <c r="A248" s="97">
        <v>6</v>
      </c>
      <c r="B248" s="185"/>
      <c r="C248" s="77" t="s">
        <v>576</v>
      </c>
      <c r="D248" s="84">
        <v>1</v>
      </c>
      <c r="E248" s="78" t="s">
        <v>578</v>
      </c>
      <c r="F248" s="186">
        <v>1971.66</v>
      </c>
      <c r="G248" s="13"/>
    </row>
    <row r="249" spans="1:7" s="79" customFormat="1">
      <c r="A249" s="97">
        <v>7</v>
      </c>
      <c r="B249" s="185"/>
      <c r="C249" s="77" t="s">
        <v>576</v>
      </c>
      <c r="D249" s="84">
        <v>1</v>
      </c>
      <c r="E249" s="78" t="s">
        <v>579</v>
      </c>
      <c r="F249" s="186">
        <v>1971.66</v>
      </c>
      <c r="G249" s="13"/>
    </row>
    <row r="250" spans="1:7" s="79" customFormat="1">
      <c r="A250" s="97">
        <v>8</v>
      </c>
      <c r="B250" s="185"/>
      <c r="C250" s="77" t="s">
        <v>576</v>
      </c>
      <c r="D250" s="84">
        <v>1</v>
      </c>
      <c r="E250" s="78" t="s">
        <v>580</v>
      </c>
      <c r="F250" s="186">
        <v>1971.66</v>
      </c>
      <c r="G250" s="13"/>
    </row>
    <row r="251" spans="1:7" s="79" customFormat="1">
      <c r="A251" s="97">
        <v>9</v>
      </c>
      <c r="B251" s="185"/>
      <c r="C251" s="77" t="s">
        <v>576</v>
      </c>
      <c r="D251" s="84">
        <v>1</v>
      </c>
      <c r="E251" s="78" t="s">
        <v>581</v>
      </c>
      <c r="F251" s="186">
        <v>1971.66</v>
      </c>
      <c r="G251" s="13"/>
    </row>
    <row r="252" spans="1:7" s="79" customFormat="1">
      <c r="A252" s="97">
        <v>10</v>
      </c>
      <c r="B252" s="185"/>
      <c r="C252" s="77" t="s">
        <v>576</v>
      </c>
      <c r="D252" s="84">
        <v>1</v>
      </c>
      <c r="E252" s="78" t="s">
        <v>582</v>
      </c>
      <c r="F252" s="186">
        <v>1971.66</v>
      </c>
      <c r="G252" s="13"/>
    </row>
    <row r="253" spans="1:7" s="79" customFormat="1">
      <c r="A253" s="97">
        <v>11</v>
      </c>
      <c r="B253" s="185"/>
      <c r="C253" s="77" t="s">
        <v>583</v>
      </c>
      <c r="D253" s="84">
        <v>1</v>
      </c>
      <c r="E253" s="78" t="s">
        <v>584</v>
      </c>
      <c r="F253" s="186">
        <v>2010</v>
      </c>
      <c r="G253" s="13"/>
    </row>
    <row r="254" spans="1:7" s="79" customFormat="1">
      <c r="A254" s="97">
        <v>12</v>
      </c>
      <c r="B254" s="185"/>
      <c r="C254" s="77" t="s">
        <v>568</v>
      </c>
      <c r="D254" s="215">
        <v>1</v>
      </c>
      <c r="E254" s="78" t="s">
        <v>585</v>
      </c>
      <c r="F254" s="186">
        <v>7000</v>
      </c>
      <c r="G254" s="13"/>
    </row>
    <row r="255" spans="1:7" s="79" customFormat="1">
      <c r="A255" s="97">
        <v>13</v>
      </c>
      <c r="B255" s="185"/>
      <c r="C255" s="48" t="s">
        <v>586</v>
      </c>
      <c r="D255" s="45">
        <v>1</v>
      </c>
      <c r="E255" s="45" t="s">
        <v>587</v>
      </c>
      <c r="F255" s="90">
        <v>599.99</v>
      </c>
      <c r="G255" s="13"/>
    </row>
    <row r="256" spans="1:7" s="79" customFormat="1">
      <c r="A256" s="97">
        <v>14</v>
      </c>
      <c r="B256" s="185"/>
      <c r="C256" s="48" t="s">
        <v>586</v>
      </c>
      <c r="D256" s="45">
        <v>1</v>
      </c>
      <c r="E256" s="45" t="s">
        <v>588</v>
      </c>
      <c r="F256" s="90">
        <v>599.99</v>
      </c>
      <c r="G256" s="13"/>
    </row>
    <row r="257" spans="1:7" s="79" customFormat="1">
      <c r="A257" s="97">
        <v>15</v>
      </c>
      <c r="B257" s="185"/>
      <c r="C257" s="48" t="s">
        <v>586</v>
      </c>
      <c r="D257" s="45">
        <v>1</v>
      </c>
      <c r="E257" s="45" t="s">
        <v>589</v>
      </c>
      <c r="F257" s="90">
        <v>600</v>
      </c>
      <c r="G257" s="13"/>
    </row>
    <row r="258" spans="1:7" s="79" customFormat="1">
      <c r="A258" s="97">
        <v>16</v>
      </c>
      <c r="B258" s="185"/>
      <c r="C258" s="48" t="s">
        <v>586</v>
      </c>
      <c r="D258" s="45">
        <v>1</v>
      </c>
      <c r="E258" s="45" t="s">
        <v>590</v>
      </c>
      <c r="F258" s="90">
        <v>600</v>
      </c>
      <c r="G258" s="13"/>
    </row>
    <row r="259" spans="1:7" s="79" customFormat="1">
      <c r="A259" s="97">
        <v>17</v>
      </c>
      <c r="B259" s="185"/>
      <c r="C259" s="77" t="s">
        <v>591</v>
      </c>
      <c r="D259" s="78">
        <v>1</v>
      </c>
      <c r="E259" s="78" t="s">
        <v>592</v>
      </c>
      <c r="F259" s="186">
        <v>1840.01</v>
      </c>
      <c r="G259" s="13"/>
    </row>
    <row r="260" spans="1:7" s="79" customFormat="1">
      <c r="A260" s="97">
        <v>18</v>
      </c>
      <c r="B260" s="128"/>
      <c r="C260" s="77" t="s">
        <v>593</v>
      </c>
      <c r="D260" s="78">
        <v>1</v>
      </c>
      <c r="E260" s="78" t="s">
        <v>594</v>
      </c>
      <c r="F260" s="186">
        <v>2922.48</v>
      </c>
      <c r="G260" s="13"/>
    </row>
    <row r="261" spans="1:7" s="79" customFormat="1">
      <c r="A261" s="97">
        <v>19</v>
      </c>
      <c r="B261" s="187"/>
      <c r="C261" s="48" t="s">
        <v>385</v>
      </c>
      <c r="D261" s="45">
        <v>1</v>
      </c>
      <c r="E261" s="45" t="s">
        <v>595</v>
      </c>
      <c r="F261" s="90">
        <v>1782.27</v>
      </c>
      <c r="G261" s="13"/>
    </row>
    <row r="262" spans="1:7" s="79" customFormat="1">
      <c r="A262" s="97">
        <v>20</v>
      </c>
      <c r="B262" s="187"/>
      <c r="C262" s="83" t="s">
        <v>593</v>
      </c>
      <c r="D262" s="84">
        <v>1</v>
      </c>
      <c r="E262" s="84" t="s">
        <v>596</v>
      </c>
      <c r="F262" s="91">
        <v>2922.48</v>
      </c>
      <c r="G262" s="13"/>
    </row>
    <row r="263" spans="1:7" s="79" customFormat="1">
      <c r="A263" s="97">
        <v>21</v>
      </c>
      <c r="B263" s="187"/>
      <c r="C263" s="77" t="s">
        <v>597</v>
      </c>
      <c r="D263" s="78">
        <v>1</v>
      </c>
      <c r="E263" s="78" t="s">
        <v>598</v>
      </c>
      <c r="F263" s="89">
        <v>589.99</v>
      </c>
      <c r="G263" s="13"/>
    </row>
    <row r="264" spans="1:7" s="79" customFormat="1">
      <c r="A264" s="97">
        <v>22</v>
      </c>
      <c r="B264" s="187"/>
      <c r="C264" s="48" t="s">
        <v>599</v>
      </c>
      <c r="D264" s="45">
        <v>1</v>
      </c>
      <c r="E264" s="45" t="s">
        <v>600</v>
      </c>
      <c r="F264" s="90">
        <v>1510</v>
      </c>
      <c r="G264" s="13"/>
    </row>
    <row r="265" spans="1:7" s="79" customFormat="1">
      <c r="A265" s="97">
        <v>23</v>
      </c>
      <c r="B265" s="187"/>
      <c r="C265" s="48" t="s">
        <v>601</v>
      </c>
      <c r="D265" s="216">
        <v>1</v>
      </c>
      <c r="E265" s="45" t="s">
        <v>602</v>
      </c>
      <c r="F265" s="90">
        <v>1150</v>
      </c>
      <c r="G265" s="13"/>
    </row>
    <row r="266" spans="1:7" s="79" customFormat="1">
      <c r="A266" s="97">
        <v>24</v>
      </c>
      <c r="B266" s="187"/>
      <c r="C266" s="77" t="s">
        <v>601</v>
      </c>
      <c r="D266" s="78">
        <v>1</v>
      </c>
      <c r="E266" s="78" t="s">
        <v>603</v>
      </c>
      <c r="F266" s="89">
        <v>1150</v>
      </c>
      <c r="G266" s="13"/>
    </row>
    <row r="267" spans="1:7" s="79" customFormat="1">
      <c r="A267" s="97">
        <v>25</v>
      </c>
      <c r="B267" s="187"/>
      <c r="C267" s="77" t="s">
        <v>601</v>
      </c>
      <c r="D267" s="78">
        <v>1</v>
      </c>
      <c r="E267" s="78" t="s">
        <v>604</v>
      </c>
      <c r="F267" s="89">
        <v>1150</v>
      </c>
      <c r="G267" s="13"/>
    </row>
    <row r="268" spans="1:7" s="79" customFormat="1">
      <c r="A268" s="97">
        <v>26</v>
      </c>
      <c r="B268" s="187"/>
      <c r="C268" s="77" t="s">
        <v>601</v>
      </c>
      <c r="D268" s="78">
        <v>1</v>
      </c>
      <c r="E268" s="78" t="s">
        <v>605</v>
      </c>
      <c r="F268" s="89">
        <v>1150</v>
      </c>
      <c r="G268" s="13"/>
    </row>
    <row r="269" spans="1:7" s="79" customFormat="1">
      <c r="A269" s="97">
        <v>27</v>
      </c>
      <c r="B269" s="187"/>
      <c r="C269" s="77" t="s">
        <v>601</v>
      </c>
      <c r="D269" s="78">
        <v>1</v>
      </c>
      <c r="E269" s="78" t="s">
        <v>606</v>
      </c>
      <c r="F269" s="89">
        <v>1150</v>
      </c>
      <c r="G269" s="13"/>
    </row>
    <row r="270" spans="1:7" s="79" customFormat="1">
      <c r="A270" s="97">
        <v>28</v>
      </c>
      <c r="B270" s="187"/>
      <c r="C270" s="77" t="s">
        <v>601</v>
      </c>
      <c r="D270" s="78">
        <v>1</v>
      </c>
      <c r="E270" s="78" t="s">
        <v>607</v>
      </c>
      <c r="F270" s="89">
        <v>1150</v>
      </c>
      <c r="G270" s="13"/>
    </row>
    <row r="271" spans="1:7" s="79" customFormat="1">
      <c r="A271" s="97">
        <v>29</v>
      </c>
      <c r="B271" s="187"/>
      <c r="C271" s="77" t="s">
        <v>608</v>
      </c>
      <c r="D271" s="78">
        <v>1</v>
      </c>
      <c r="E271" s="78" t="s">
        <v>609</v>
      </c>
      <c r="F271" s="89">
        <v>1612</v>
      </c>
      <c r="G271" s="13"/>
    </row>
    <row r="272" spans="1:7" s="79" customFormat="1">
      <c r="A272" s="97">
        <v>30</v>
      </c>
      <c r="B272" s="187"/>
      <c r="C272" s="77" t="s">
        <v>608</v>
      </c>
      <c r="D272" s="78">
        <v>1</v>
      </c>
      <c r="E272" s="78" t="s">
        <v>610</v>
      </c>
      <c r="F272" s="89">
        <v>1612</v>
      </c>
      <c r="G272" s="13"/>
    </row>
    <row r="273" spans="1:8" s="79" customFormat="1">
      <c r="A273" s="97">
        <v>31</v>
      </c>
      <c r="B273" s="187"/>
      <c r="C273" s="77" t="s">
        <v>608</v>
      </c>
      <c r="D273" s="78">
        <v>1</v>
      </c>
      <c r="E273" s="78" t="s">
        <v>611</v>
      </c>
      <c r="F273" s="89">
        <v>1612</v>
      </c>
      <c r="G273" s="13"/>
    </row>
    <row r="274" spans="1:8" s="79" customFormat="1">
      <c r="A274" s="97">
        <v>32</v>
      </c>
      <c r="B274" s="187"/>
      <c r="C274" s="77" t="s">
        <v>608</v>
      </c>
      <c r="D274" s="78">
        <v>1</v>
      </c>
      <c r="E274" s="78" t="s">
        <v>612</v>
      </c>
      <c r="F274" s="89">
        <v>1612</v>
      </c>
      <c r="G274" s="13"/>
    </row>
    <row r="275" spans="1:8" s="79" customFormat="1">
      <c r="A275" s="97">
        <v>33</v>
      </c>
      <c r="B275" s="187"/>
      <c r="C275" s="77" t="s">
        <v>608</v>
      </c>
      <c r="D275" s="78">
        <v>1</v>
      </c>
      <c r="E275" s="78" t="s">
        <v>613</v>
      </c>
      <c r="F275" s="89">
        <v>1612</v>
      </c>
      <c r="G275" s="13"/>
    </row>
    <row r="276" spans="1:8" s="79" customFormat="1">
      <c r="A276" s="97">
        <v>34</v>
      </c>
      <c r="B276" s="187"/>
      <c r="C276" s="77" t="s">
        <v>608</v>
      </c>
      <c r="D276" s="78">
        <v>1</v>
      </c>
      <c r="E276" s="78" t="s">
        <v>614</v>
      </c>
      <c r="F276" s="89">
        <v>1612</v>
      </c>
      <c r="G276" s="13"/>
    </row>
    <row r="277" spans="1:8" s="79" customFormat="1">
      <c r="A277" s="97">
        <v>35</v>
      </c>
      <c r="B277" s="187"/>
      <c r="C277" s="77" t="s">
        <v>608</v>
      </c>
      <c r="D277" s="78">
        <v>1</v>
      </c>
      <c r="E277" s="78" t="s">
        <v>615</v>
      </c>
      <c r="F277" s="89">
        <v>1612</v>
      </c>
      <c r="G277" s="13"/>
    </row>
    <row r="278" spans="1:8" s="79" customFormat="1">
      <c r="A278" s="97">
        <v>36</v>
      </c>
      <c r="B278" s="187"/>
      <c r="C278" s="77" t="s">
        <v>608</v>
      </c>
      <c r="D278" s="78">
        <v>1</v>
      </c>
      <c r="E278" s="78" t="s">
        <v>616</v>
      </c>
      <c r="F278" s="89">
        <v>1612</v>
      </c>
      <c r="G278" s="13"/>
    </row>
    <row r="279" spans="1:8" s="79" customFormat="1">
      <c r="A279" s="97">
        <v>37</v>
      </c>
      <c r="B279" s="187"/>
      <c r="C279" s="77" t="s">
        <v>608</v>
      </c>
      <c r="D279" s="78">
        <v>1</v>
      </c>
      <c r="E279" s="78" t="s">
        <v>617</v>
      </c>
      <c r="F279" s="89">
        <v>1612</v>
      </c>
      <c r="G279" s="13"/>
    </row>
    <row r="280" spans="1:8" s="79" customFormat="1">
      <c r="A280" s="97">
        <v>38</v>
      </c>
      <c r="B280" s="187"/>
      <c r="C280" s="77" t="s">
        <v>608</v>
      </c>
      <c r="D280" s="78">
        <v>1</v>
      </c>
      <c r="E280" s="78" t="s">
        <v>618</v>
      </c>
      <c r="F280" s="89">
        <v>1612</v>
      </c>
      <c r="G280" s="13"/>
    </row>
    <row r="281" spans="1:8" s="79" customFormat="1">
      <c r="A281" s="97">
        <v>39</v>
      </c>
      <c r="B281" s="187"/>
      <c r="C281" s="77" t="s">
        <v>608</v>
      </c>
      <c r="D281" s="78">
        <v>1</v>
      </c>
      <c r="E281" s="78" t="s">
        <v>619</v>
      </c>
      <c r="F281" s="89">
        <v>1612</v>
      </c>
      <c r="G281" s="13"/>
    </row>
    <row r="282" spans="1:8" s="79" customFormat="1">
      <c r="A282" s="97">
        <v>40</v>
      </c>
      <c r="B282" s="187"/>
      <c r="C282" s="77" t="s">
        <v>620</v>
      </c>
      <c r="D282" s="78">
        <v>1</v>
      </c>
      <c r="E282" s="78" t="s">
        <v>621</v>
      </c>
      <c r="F282" s="89">
        <v>1473</v>
      </c>
      <c r="G282" s="13"/>
    </row>
    <row r="283" spans="1:8" s="79" customFormat="1">
      <c r="A283" s="97">
        <v>41</v>
      </c>
      <c r="B283" s="187"/>
      <c r="C283" s="77" t="s">
        <v>622</v>
      </c>
      <c r="D283" s="78">
        <v>1</v>
      </c>
      <c r="E283" s="78" t="s">
        <v>623</v>
      </c>
      <c r="F283" s="89">
        <v>2422.0100000000002</v>
      </c>
      <c r="G283" s="13"/>
      <c r="H283" s="56"/>
    </row>
    <row r="284" spans="1:8" s="79" customFormat="1">
      <c r="A284" s="97">
        <v>42</v>
      </c>
      <c r="B284" s="187"/>
      <c r="C284" s="77" t="s">
        <v>624</v>
      </c>
      <c r="D284" s="78">
        <v>1</v>
      </c>
      <c r="E284" s="78" t="s">
        <v>625</v>
      </c>
      <c r="F284" s="89">
        <v>1705</v>
      </c>
      <c r="G284" s="13"/>
      <c r="H284" s="56"/>
    </row>
    <row r="285" spans="1:8" s="79" customFormat="1">
      <c r="A285" s="97">
        <v>43</v>
      </c>
      <c r="B285" s="187"/>
      <c r="C285" s="77" t="s">
        <v>626</v>
      </c>
      <c r="D285" s="78">
        <v>1</v>
      </c>
      <c r="E285" s="78" t="s">
        <v>627</v>
      </c>
      <c r="F285" s="89">
        <v>1850</v>
      </c>
      <c r="G285" s="13"/>
      <c r="H285" s="56"/>
    </row>
    <row r="286" spans="1:8" s="79" customFormat="1">
      <c r="A286" s="97">
        <v>44</v>
      </c>
      <c r="B286" s="187"/>
      <c r="C286" s="77" t="s">
        <v>626</v>
      </c>
      <c r="D286" s="78">
        <v>1</v>
      </c>
      <c r="E286" s="78" t="s">
        <v>628</v>
      </c>
      <c r="F286" s="89">
        <v>1850</v>
      </c>
      <c r="G286" s="13"/>
      <c r="H286" s="56"/>
    </row>
    <row r="287" spans="1:8" s="79" customFormat="1">
      <c r="A287" s="97">
        <v>45</v>
      </c>
      <c r="B287" s="187"/>
      <c r="C287" s="77" t="s">
        <v>629</v>
      </c>
      <c r="D287" s="78">
        <v>1</v>
      </c>
      <c r="E287" s="78" t="s">
        <v>630</v>
      </c>
      <c r="F287" s="89">
        <v>2375.0100000000002</v>
      </c>
      <c r="G287" s="13"/>
      <c r="H287" s="56"/>
    </row>
    <row r="288" spans="1:8" s="79" customFormat="1">
      <c r="A288" s="97">
        <v>46</v>
      </c>
      <c r="B288" s="187"/>
      <c r="C288" s="77" t="s">
        <v>631</v>
      </c>
      <c r="D288" s="78">
        <v>1</v>
      </c>
      <c r="E288" s="78" t="s">
        <v>632</v>
      </c>
      <c r="F288" s="89">
        <v>1850</v>
      </c>
      <c r="G288" s="13"/>
      <c r="H288" s="56"/>
    </row>
    <row r="289" spans="1:8" s="79" customFormat="1">
      <c r="A289" s="97">
        <v>47</v>
      </c>
      <c r="B289" s="187"/>
      <c r="C289" s="77" t="s">
        <v>633</v>
      </c>
      <c r="D289" s="78">
        <v>1</v>
      </c>
      <c r="E289" s="78" t="s">
        <v>634</v>
      </c>
      <c r="F289" s="89">
        <v>2660</v>
      </c>
      <c r="G289" s="13"/>
      <c r="H289" s="56"/>
    </row>
    <row r="290" spans="1:8" s="79" customFormat="1">
      <c r="A290" s="97">
        <v>48</v>
      </c>
      <c r="B290" s="187"/>
      <c r="C290" s="77" t="s">
        <v>635</v>
      </c>
      <c r="D290" s="78">
        <v>1</v>
      </c>
      <c r="E290" s="78" t="s">
        <v>636</v>
      </c>
      <c r="F290" s="89">
        <v>2088.9899999999998</v>
      </c>
      <c r="G290" s="13"/>
      <c r="H290" s="56"/>
    </row>
    <row r="291" spans="1:8" s="79" customFormat="1">
      <c r="A291" s="97">
        <v>49</v>
      </c>
      <c r="B291" s="187"/>
      <c r="C291" s="77" t="s">
        <v>637</v>
      </c>
      <c r="D291" s="78">
        <v>1</v>
      </c>
      <c r="E291" s="78" t="s">
        <v>638</v>
      </c>
      <c r="F291" s="89">
        <v>393.23</v>
      </c>
      <c r="G291" s="13"/>
      <c r="H291" s="56"/>
    </row>
    <row r="292" spans="1:8" s="191" customFormat="1">
      <c r="A292" s="97">
        <v>50</v>
      </c>
      <c r="B292" s="187"/>
      <c r="C292" s="77" t="s">
        <v>639</v>
      </c>
      <c r="D292" s="78">
        <v>1</v>
      </c>
      <c r="E292" s="192" t="s">
        <v>640</v>
      </c>
      <c r="F292" s="89">
        <v>1149.99</v>
      </c>
      <c r="G292" s="189"/>
      <c r="H292" s="190"/>
    </row>
    <row r="293" spans="1:8" s="79" customFormat="1">
      <c r="A293" s="97">
        <v>51</v>
      </c>
      <c r="B293" s="187"/>
      <c r="C293" s="77" t="s">
        <v>641</v>
      </c>
      <c r="D293" s="78">
        <v>1</v>
      </c>
      <c r="E293" s="78" t="s">
        <v>642</v>
      </c>
      <c r="F293" s="89">
        <v>2299</v>
      </c>
      <c r="G293" s="13"/>
      <c r="H293" s="56"/>
    </row>
    <row r="294" spans="1:8" s="79" customFormat="1">
      <c r="A294" s="97">
        <v>52</v>
      </c>
      <c r="B294" s="187"/>
      <c r="C294" s="77" t="s">
        <v>643</v>
      </c>
      <c r="D294" s="78">
        <v>1</v>
      </c>
      <c r="E294" s="78" t="s">
        <v>644</v>
      </c>
      <c r="F294" s="89">
        <v>1459.99</v>
      </c>
      <c r="G294" s="13"/>
      <c r="H294" s="56"/>
    </row>
    <row r="295" spans="1:8" s="79" customFormat="1">
      <c r="A295" s="97">
        <v>53</v>
      </c>
      <c r="B295" s="187"/>
      <c r="C295" s="77" t="s">
        <v>645</v>
      </c>
      <c r="D295" s="78">
        <v>1</v>
      </c>
      <c r="E295" s="78" t="s">
        <v>646</v>
      </c>
      <c r="F295" s="89">
        <v>1777.35</v>
      </c>
      <c r="G295" s="13"/>
      <c r="H295" s="56"/>
    </row>
    <row r="296" spans="1:8" s="79" customFormat="1">
      <c r="A296" s="97">
        <v>54</v>
      </c>
      <c r="B296" s="187"/>
      <c r="C296" s="77" t="s">
        <v>647</v>
      </c>
      <c r="D296" s="78">
        <v>1</v>
      </c>
      <c r="E296" s="78" t="s">
        <v>648</v>
      </c>
      <c r="F296" s="89">
        <v>410.82</v>
      </c>
      <c r="G296" s="13"/>
      <c r="H296" s="56"/>
    </row>
    <row r="297" spans="1:8" s="79" customFormat="1">
      <c r="A297" s="97">
        <v>55</v>
      </c>
      <c r="B297" s="187"/>
      <c r="C297" s="77" t="s">
        <v>649</v>
      </c>
      <c r="D297" s="78">
        <v>1</v>
      </c>
      <c r="E297" s="78" t="s">
        <v>650</v>
      </c>
      <c r="F297" s="89">
        <v>462.38</v>
      </c>
      <c r="G297" s="13"/>
      <c r="H297" s="56"/>
    </row>
    <row r="298" spans="1:8" s="79" customFormat="1">
      <c r="A298" s="97">
        <v>56</v>
      </c>
      <c r="B298" s="187"/>
      <c r="C298" s="77" t="s">
        <v>477</v>
      </c>
      <c r="D298" s="78">
        <v>1</v>
      </c>
      <c r="E298" s="78" t="s">
        <v>651</v>
      </c>
      <c r="F298" s="89">
        <v>1473</v>
      </c>
      <c r="G298" s="13"/>
      <c r="H298" s="56"/>
    </row>
    <row r="299" spans="1:8" s="79" customFormat="1">
      <c r="A299" s="97">
        <v>57</v>
      </c>
      <c r="B299" s="187"/>
      <c r="C299" s="77" t="s">
        <v>548</v>
      </c>
      <c r="D299" s="78">
        <v>1</v>
      </c>
      <c r="E299" s="78" t="s">
        <v>652</v>
      </c>
      <c r="F299" s="89">
        <v>3499</v>
      </c>
      <c r="G299" s="13"/>
      <c r="H299" s="56"/>
    </row>
    <row r="300" spans="1:8" s="79" customFormat="1">
      <c r="A300" s="97">
        <v>58</v>
      </c>
      <c r="B300" s="187"/>
      <c r="C300" s="77" t="s">
        <v>653</v>
      </c>
      <c r="D300" s="78">
        <v>1</v>
      </c>
      <c r="E300" s="78" t="s">
        <v>654</v>
      </c>
      <c r="F300" s="89">
        <v>3450</v>
      </c>
      <c r="G300" s="13"/>
      <c r="H300" s="56"/>
    </row>
    <row r="301" spans="1:8" s="79" customFormat="1">
      <c r="A301" s="97">
        <v>59</v>
      </c>
      <c r="B301" s="187"/>
      <c r="C301" s="77" t="s">
        <v>504</v>
      </c>
      <c r="D301" s="78">
        <v>1</v>
      </c>
      <c r="E301" s="192" t="s">
        <v>655</v>
      </c>
      <c r="F301" s="89">
        <v>938</v>
      </c>
      <c r="G301" s="13"/>
      <c r="H301" s="56"/>
    </row>
    <row r="302" spans="1:8" s="79" customFormat="1">
      <c r="A302" s="97">
        <v>60</v>
      </c>
      <c r="B302" s="187"/>
      <c r="C302" s="200" t="s">
        <v>656</v>
      </c>
      <c r="D302" s="193">
        <v>1</v>
      </c>
      <c r="E302" s="164" t="s">
        <v>657</v>
      </c>
      <c r="F302" s="201">
        <v>2960</v>
      </c>
      <c r="G302" s="13"/>
      <c r="H302" s="56"/>
    </row>
    <row r="303" spans="1:8" s="79" customFormat="1">
      <c r="A303" s="97">
        <v>61</v>
      </c>
      <c r="B303" s="187"/>
      <c r="C303" s="200" t="s">
        <v>658</v>
      </c>
      <c r="D303" s="193">
        <v>1</v>
      </c>
      <c r="E303" s="164" t="s">
        <v>659</v>
      </c>
      <c r="F303" s="201">
        <v>1928</v>
      </c>
      <c r="G303" s="13"/>
      <c r="H303" s="56"/>
    </row>
    <row r="304" spans="1:8" s="79" customFormat="1">
      <c r="A304" s="97">
        <v>62</v>
      </c>
      <c r="B304" s="187"/>
      <c r="C304" s="200" t="s">
        <v>660</v>
      </c>
      <c r="D304" s="193">
        <v>1</v>
      </c>
      <c r="E304" s="164" t="s">
        <v>661</v>
      </c>
      <c r="F304" s="201">
        <v>2595</v>
      </c>
      <c r="G304" s="13"/>
      <c r="H304" s="56"/>
    </row>
    <row r="305" spans="1:8" s="79" customFormat="1">
      <c r="A305" s="97">
        <v>63</v>
      </c>
      <c r="B305" s="187"/>
      <c r="C305" s="200" t="s">
        <v>662</v>
      </c>
      <c r="D305" s="193">
        <v>1</v>
      </c>
      <c r="E305" s="164" t="s">
        <v>663</v>
      </c>
      <c r="F305" s="201">
        <v>3000.01</v>
      </c>
      <c r="G305" s="13"/>
      <c r="H305" s="56"/>
    </row>
    <row r="306" spans="1:8" s="79" customFormat="1">
      <c r="A306" s="97">
        <v>64</v>
      </c>
      <c r="B306" s="187"/>
      <c r="C306" s="200" t="s">
        <v>664</v>
      </c>
      <c r="D306" s="193">
        <v>1</v>
      </c>
      <c r="E306" s="164" t="s">
        <v>665</v>
      </c>
      <c r="F306" s="201">
        <v>2021</v>
      </c>
      <c r="G306" s="13"/>
      <c r="H306" s="56"/>
    </row>
    <row r="307" spans="1:8" s="79" customFormat="1">
      <c r="A307" s="97">
        <v>65</v>
      </c>
      <c r="B307" s="187"/>
      <c r="C307" s="200" t="s">
        <v>488</v>
      </c>
      <c r="D307" s="193">
        <v>1</v>
      </c>
      <c r="E307" s="164" t="s">
        <v>666</v>
      </c>
      <c r="F307" s="201">
        <v>1056.0999999999999</v>
      </c>
      <c r="G307" s="13"/>
      <c r="H307" s="56"/>
    </row>
    <row r="308" spans="1:8" s="79" customFormat="1">
      <c r="A308" s="97">
        <v>66</v>
      </c>
      <c r="B308" s="187"/>
      <c r="C308" s="200" t="s">
        <v>667</v>
      </c>
      <c r="D308" s="193">
        <v>1</v>
      </c>
      <c r="E308" s="164" t="s">
        <v>668</v>
      </c>
      <c r="F308" s="201">
        <v>2680</v>
      </c>
      <c r="G308" s="13"/>
      <c r="H308" s="56"/>
    </row>
    <row r="309" spans="1:8" s="79" customFormat="1">
      <c r="A309" s="97">
        <v>67</v>
      </c>
      <c r="B309" s="202"/>
      <c r="C309" s="200" t="s">
        <v>669</v>
      </c>
      <c r="D309" s="193">
        <v>1</v>
      </c>
      <c r="E309" s="203" t="s">
        <v>670</v>
      </c>
      <c r="F309" s="201">
        <v>415</v>
      </c>
      <c r="G309" s="13"/>
      <c r="H309" s="56"/>
    </row>
    <row r="310" spans="1:8" s="79" customFormat="1">
      <c r="A310" s="97">
        <v>68</v>
      </c>
      <c r="B310" s="202"/>
      <c r="C310" s="200" t="s">
        <v>669</v>
      </c>
      <c r="D310" s="193">
        <v>1</v>
      </c>
      <c r="E310" s="203" t="s">
        <v>671</v>
      </c>
      <c r="F310" s="201">
        <v>415</v>
      </c>
      <c r="G310" s="13"/>
      <c r="H310" s="56"/>
    </row>
    <row r="311" spans="1:8" s="79" customFormat="1">
      <c r="A311" s="97">
        <v>69</v>
      </c>
      <c r="B311" s="202"/>
      <c r="C311" s="200" t="s">
        <v>669</v>
      </c>
      <c r="D311" s="193">
        <v>1</v>
      </c>
      <c r="E311" s="203" t="s">
        <v>672</v>
      </c>
      <c r="F311" s="201">
        <v>415</v>
      </c>
      <c r="G311" s="13"/>
      <c r="H311" s="56"/>
    </row>
    <row r="312" spans="1:8" s="79" customFormat="1">
      <c r="A312" s="97">
        <v>70</v>
      </c>
      <c r="B312" s="202"/>
      <c r="C312" s="200" t="s">
        <v>669</v>
      </c>
      <c r="D312" s="193">
        <v>1</v>
      </c>
      <c r="E312" s="203" t="s">
        <v>673</v>
      </c>
      <c r="F312" s="201">
        <v>415</v>
      </c>
      <c r="G312" s="13"/>
      <c r="H312" s="56"/>
    </row>
    <row r="313" spans="1:8" s="79" customFormat="1">
      <c r="A313" s="97">
        <v>71</v>
      </c>
      <c r="B313" s="202"/>
      <c r="C313" s="200" t="s">
        <v>669</v>
      </c>
      <c r="D313" s="193">
        <v>1</v>
      </c>
      <c r="E313" s="203" t="s">
        <v>674</v>
      </c>
      <c r="F313" s="201">
        <v>415</v>
      </c>
      <c r="G313" s="13"/>
      <c r="H313" s="56"/>
    </row>
    <row r="314" spans="1:8" s="79" customFormat="1">
      <c r="A314" s="97">
        <v>72</v>
      </c>
      <c r="B314" s="202"/>
      <c r="C314" s="200" t="s">
        <v>669</v>
      </c>
      <c r="D314" s="193">
        <v>1</v>
      </c>
      <c r="E314" s="203" t="s">
        <v>675</v>
      </c>
      <c r="F314" s="201">
        <v>415</v>
      </c>
      <c r="G314" s="13"/>
      <c r="H314" s="56"/>
    </row>
    <row r="315" spans="1:8" s="79" customFormat="1">
      <c r="A315" s="97">
        <v>73</v>
      </c>
      <c r="B315" s="202"/>
      <c r="C315" s="200" t="s">
        <v>669</v>
      </c>
      <c r="D315" s="193">
        <v>1</v>
      </c>
      <c r="E315" s="203" t="s">
        <v>676</v>
      </c>
      <c r="F315" s="201">
        <v>415</v>
      </c>
      <c r="G315" s="13"/>
      <c r="H315" s="56"/>
    </row>
    <row r="316" spans="1:8" s="79" customFormat="1">
      <c r="A316" s="97">
        <v>74</v>
      </c>
      <c r="B316" s="202"/>
      <c r="C316" s="200" t="s">
        <v>669</v>
      </c>
      <c r="D316" s="193">
        <v>1</v>
      </c>
      <c r="E316" s="203" t="s">
        <v>677</v>
      </c>
      <c r="F316" s="201">
        <v>415</v>
      </c>
      <c r="G316" s="13"/>
      <c r="H316" s="56"/>
    </row>
    <row r="317" spans="1:8" s="79" customFormat="1">
      <c r="A317" s="97">
        <v>75</v>
      </c>
      <c r="B317" s="202"/>
      <c r="C317" s="200" t="s">
        <v>669</v>
      </c>
      <c r="D317" s="193">
        <v>1</v>
      </c>
      <c r="E317" s="203" t="s">
        <v>678</v>
      </c>
      <c r="F317" s="201">
        <v>415</v>
      </c>
      <c r="G317" s="13"/>
      <c r="H317" s="56"/>
    </row>
    <row r="318" spans="1:8" s="79" customFormat="1">
      <c r="A318" s="97">
        <v>76</v>
      </c>
      <c r="B318" s="202"/>
      <c r="C318" s="200" t="s">
        <v>669</v>
      </c>
      <c r="D318" s="193">
        <v>1</v>
      </c>
      <c r="E318" s="203" t="s">
        <v>679</v>
      </c>
      <c r="F318" s="201">
        <v>415</v>
      </c>
      <c r="G318" s="13"/>
      <c r="H318" s="56"/>
    </row>
    <row r="319" spans="1:8" s="79" customFormat="1">
      <c r="A319" s="97">
        <v>77</v>
      </c>
      <c r="B319" s="202"/>
      <c r="C319" s="200" t="s">
        <v>669</v>
      </c>
      <c r="D319" s="193">
        <v>1</v>
      </c>
      <c r="E319" s="203" t="s">
        <v>680</v>
      </c>
      <c r="F319" s="201">
        <v>415</v>
      </c>
      <c r="G319" s="13"/>
      <c r="H319" s="56"/>
    </row>
    <row r="320" spans="1:8" s="79" customFormat="1">
      <c r="A320" s="97">
        <v>78</v>
      </c>
      <c r="B320" s="202"/>
      <c r="C320" s="200" t="s">
        <v>669</v>
      </c>
      <c r="D320" s="193">
        <v>1</v>
      </c>
      <c r="E320" s="203" t="s">
        <v>681</v>
      </c>
      <c r="F320" s="201">
        <v>415</v>
      </c>
      <c r="G320" s="13"/>
      <c r="H320" s="56"/>
    </row>
    <row r="321" spans="1:8" s="79" customFormat="1">
      <c r="A321" s="97">
        <v>79</v>
      </c>
      <c r="B321" s="202"/>
      <c r="C321" s="200" t="s">
        <v>669</v>
      </c>
      <c r="D321" s="193">
        <v>1</v>
      </c>
      <c r="E321" s="203" t="s">
        <v>682</v>
      </c>
      <c r="F321" s="201">
        <v>415</v>
      </c>
      <c r="G321" s="13"/>
      <c r="H321" s="56"/>
    </row>
    <row r="322" spans="1:8" s="79" customFormat="1">
      <c r="A322" s="97">
        <v>80</v>
      </c>
      <c r="B322" s="202"/>
      <c r="C322" s="200" t="s">
        <v>669</v>
      </c>
      <c r="D322" s="193">
        <v>1</v>
      </c>
      <c r="E322" s="203" t="s">
        <v>683</v>
      </c>
      <c r="F322" s="201">
        <v>415</v>
      </c>
      <c r="G322" s="13" t="s">
        <v>684</v>
      </c>
      <c r="H322" s="56"/>
    </row>
    <row r="323" spans="1:8" s="79" customFormat="1">
      <c r="A323" s="97">
        <v>81</v>
      </c>
      <c r="B323" s="202"/>
      <c r="C323" s="200" t="s">
        <v>669</v>
      </c>
      <c r="D323" s="193">
        <v>1</v>
      </c>
      <c r="E323" s="203" t="s">
        <v>685</v>
      </c>
      <c r="F323" s="201">
        <v>415.01</v>
      </c>
      <c r="G323" s="13"/>
      <c r="H323" s="56"/>
    </row>
    <row r="324" spans="1:8" s="79" customFormat="1">
      <c r="A324" s="97">
        <v>82</v>
      </c>
      <c r="B324" s="202"/>
      <c r="C324" s="200" t="s">
        <v>669</v>
      </c>
      <c r="D324" s="193">
        <v>1</v>
      </c>
      <c r="E324" s="203" t="s">
        <v>686</v>
      </c>
      <c r="F324" s="201">
        <v>415</v>
      </c>
      <c r="G324" s="13"/>
      <c r="H324" s="56"/>
    </row>
    <row r="325" spans="1:8" s="79" customFormat="1">
      <c r="A325" s="97">
        <v>83</v>
      </c>
      <c r="B325" s="202"/>
      <c r="C325" s="200" t="s">
        <v>669</v>
      </c>
      <c r="D325" s="193">
        <v>1</v>
      </c>
      <c r="E325" s="203" t="s">
        <v>687</v>
      </c>
      <c r="F325" s="201">
        <v>415</v>
      </c>
      <c r="G325" s="13"/>
      <c r="H325" s="56"/>
    </row>
    <row r="326" spans="1:8" s="79" customFormat="1">
      <c r="A326" s="97">
        <v>84</v>
      </c>
      <c r="B326" s="202"/>
      <c r="C326" s="200" t="s">
        <v>669</v>
      </c>
      <c r="D326" s="193">
        <v>1</v>
      </c>
      <c r="E326" s="203" t="s">
        <v>688</v>
      </c>
      <c r="F326" s="201">
        <v>415</v>
      </c>
      <c r="G326" s="13"/>
      <c r="H326" s="56"/>
    </row>
    <row r="327" spans="1:8" s="79" customFormat="1">
      <c r="A327" s="97">
        <v>85</v>
      </c>
      <c r="B327" s="202"/>
      <c r="C327" s="200" t="s">
        <v>669</v>
      </c>
      <c r="D327" s="193">
        <v>1</v>
      </c>
      <c r="E327" s="203" t="s">
        <v>689</v>
      </c>
      <c r="F327" s="201">
        <v>415</v>
      </c>
      <c r="G327" s="13"/>
      <c r="H327" s="56"/>
    </row>
    <row r="328" spans="1:8" s="79" customFormat="1">
      <c r="A328" s="97">
        <v>86</v>
      </c>
      <c r="B328" s="202"/>
      <c r="C328" s="200" t="s">
        <v>669</v>
      </c>
      <c r="D328" s="193">
        <v>1</v>
      </c>
      <c r="E328" s="203" t="s">
        <v>690</v>
      </c>
      <c r="F328" s="201">
        <v>415</v>
      </c>
      <c r="G328" s="13"/>
      <c r="H328" s="56"/>
    </row>
    <row r="329" spans="1:8" s="79" customFormat="1">
      <c r="A329" s="97">
        <v>87</v>
      </c>
      <c r="B329" s="202"/>
      <c r="C329" s="200" t="s">
        <v>669</v>
      </c>
      <c r="D329" s="193">
        <v>1</v>
      </c>
      <c r="E329" s="203" t="s">
        <v>691</v>
      </c>
      <c r="F329" s="201">
        <v>415</v>
      </c>
      <c r="G329" s="13"/>
      <c r="H329" s="56"/>
    </row>
    <row r="330" spans="1:8" s="79" customFormat="1">
      <c r="A330" s="97">
        <v>88</v>
      </c>
      <c r="B330" s="202"/>
      <c r="C330" s="200" t="s">
        <v>669</v>
      </c>
      <c r="D330" s="193">
        <v>1</v>
      </c>
      <c r="E330" s="203" t="s">
        <v>692</v>
      </c>
      <c r="F330" s="201">
        <v>415</v>
      </c>
      <c r="G330" s="13"/>
      <c r="H330" s="56"/>
    </row>
    <row r="331" spans="1:8" s="79" customFormat="1">
      <c r="A331" s="97">
        <v>89</v>
      </c>
      <c r="B331" s="202"/>
      <c r="C331" s="200" t="s">
        <v>669</v>
      </c>
      <c r="D331" s="193">
        <v>1</v>
      </c>
      <c r="E331" s="203" t="s">
        <v>693</v>
      </c>
      <c r="F331" s="201">
        <v>415</v>
      </c>
      <c r="G331" s="13"/>
      <c r="H331" s="56"/>
    </row>
    <row r="332" spans="1:8" s="79" customFormat="1">
      <c r="A332" s="97">
        <v>90</v>
      </c>
      <c r="B332" s="202"/>
      <c r="C332" s="200" t="s">
        <v>669</v>
      </c>
      <c r="D332" s="193">
        <v>1</v>
      </c>
      <c r="E332" s="203" t="s">
        <v>694</v>
      </c>
      <c r="F332" s="201">
        <v>415</v>
      </c>
      <c r="G332" s="13"/>
      <c r="H332" s="56"/>
    </row>
    <row r="333" spans="1:8" s="79" customFormat="1">
      <c r="A333" s="97">
        <v>91</v>
      </c>
      <c r="B333" s="202"/>
      <c r="C333" s="200" t="s">
        <v>669</v>
      </c>
      <c r="D333" s="193">
        <v>1</v>
      </c>
      <c r="E333" s="203" t="s">
        <v>695</v>
      </c>
      <c r="F333" s="201">
        <v>415.02</v>
      </c>
      <c r="G333" s="13"/>
      <c r="H333" s="56"/>
    </row>
    <row r="334" spans="1:8" s="79" customFormat="1">
      <c r="A334" s="97">
        <v>92</v>
      </c>
      <c r="B334" s="202"/>
      <c r="C334" s="200" t="s">
        <v>696</v>
      </c>
      <c r="D334" s="193">
        <v>1</v>
      </c>
      <c r="E334" s="203" t="s">
        <v>697</v>
      </c>
      <c r="F334" s="201">
        <v>2650</v>
      </c>
      <c r="G334" s="13"/>
      <c r="H334" s="56"/>
    </row>
    <row r="335" spans="1:8" s="79" customFormat="1">
      <c r="A335" s="97">
        <v>93</v>
      </c>
      <c r="B335" s="202"/>
      <c r="C335" s="204" t="s">
        <v>698</v>
      </c>
      <c r="D335" s="193">
        <v>1</v>
      </c>
      <c r="E335" s="203" t="s">
        <v>699</v>
      </c>
      <c r="F335" s="201">
        <v>3000</v>
      </c>
      <c r="G335" s="13"/>
      <c r="H335" s="56"/>
    </row>
    <row r="336" spans="1:8" s="79" customFormat="1">
      <c r="A336" s="97">
        <v>94</v>
      </c>
      <c r="B336" s="202"/>
      <c r="C336" s="204" t="s">
        <v>698</v>
      </c>
      <c r="D336" s="193">
        <v>1</v>
      </c>
      <c r="E336" s="203" t="s">
        <v>700</v>
      </c>
      <c r="F336" s="201">
        <v>3000</v>
      </c>
      <c r="G336" s="13"/>
      <c r="H336" s="56"/>
    </row>
    <row r="337" spans="1:11" s="79" customFormat="1">
      <c r="A337" s="97">
        <v>95</v>
      </c>
      <c r="B337" s="202"/>
      <c r="C337" s="204" t="s">
        <v>698</v>
      </c>
      <c r="D337" s="193">
        <v>1</v>
      </c>
      <c r="E337" s="203" t="s">
        <v>701</v>
      </c>
      <c r="F337" s="201">
        <v>3000</v>
      </c>
      <c r="G337" s="13"/>
      <c r="H337" s="56"/>
    </row>
    <row r="338" spans="1:11" s="79" customFormat="1">
      <c r="A338" s="97">
        <v>96</v>
      </c>
      <c r="B338" s="202"/>
      <c r="C338" s="204" t="s">
        <v>698</v>
      </c>
      <c r="D338" s="193">
        <v>1</v>
      </c>
      <c r="E338" s="203" t="s">
        <v>702</v>
      </c>
      <c r="F338" s="201">
        <v>3000</v>
      </c>
      <c r="G338" s="13"/>
      <c r="H338" s="56"/>
    </row>
    <row r="339" spans="1:11" s="79" customFormat="1">
      <c r="A339" s="97">
        <v>97</v>
      </c>
      <c r="B339" s="202"/>
      <c r="C339" s="204" t="s">
        <v>698</v>
      </c>
      <c r="D339" s="193">
        <v>1</v>
      </c>
      <c r="E339" s="203" t="s">
        <v>703</v>
      </c>
      <c r="F339" s="201">
        <v>3000</v>
      </c>
      <c r="G339" s="13"/>
      <c r="H339" s="56"/>
    </row>
    <row r="340" spans="1:11" s="79" customFormat="1">
      <c r="A340" s="97">
        <v>98</v>
      </c>
      <c r="B340" s="202"/>
      <c r="C340" s="204" t="s">
        <v>698</v>
      </c>
      <c r="D340" s="193">
        <v>1</v>
      </c>
      <c r="E340" s="203" t="s">
        <v>704</v>
      </c>
      <c r="F340" s="201">
        <v>3000</v>
      </c>
      <c r="G340" s="13"/>
      <c r="H340" s="56"/>
    </row>
    <row r="341" spans="1:11" s="79" customFormat="1">
      <c r="A341" s="97">
        <v>99</v>
      </c>
      <c r="B341" s="202"/>
      <c r="C341" s="204" t="s">
        <v>698</v>
      </c>
      <c r="D341" s="193">
        <v>1</v>
      </c>
      <c r="E341" s="203" t="s">
        <v>705</v>
      </c>
      <c r="F341" s="201">
        <v>3000</v>
      </c>
      <c r="G341" s="13"/>
      <c r="H341" s="56"/>
    </row>
    <row r="342" spans="1:11" s="79" customFormat="1">
      <c r="A342" s="97">
        <v>100</v>
      </c>
      <c r="B342" s="202"/>
      <c r="C342" s="204" t="s">
        <v>698</v>
      </c>
      <c r="D342" s="193">
        <v>1</v>
      </c>
      <c r="E342" s="203" t="s">
        <v>706</v>
      </c>
      <c r="F342" s="201">
        <v>3000</v>
      </c>
      <c r="G342" s="13"/>
      <c r="H342" s="56"/>
    </row>
    <row r="343" spans="1:11" s="79" customFormat="1">
      <c r="A343" s="97">
        <v>101</v>
      </c>
      <c r="B343" s="202"/>
      <c r="C343" s="204" t="s">
        <v>698</v>
      </c>
      <c r="D343" s="193">
        <v>1</v>
      </c>
      <c r="E343" s="203" t="s">
        <v>707</v>
      </c>
      <c r="F343" s="201">
        <v>3000</v>
      </c>
      <c r="G343" s="13"/>
      <c r="H343" s="56"/>
    </row>
    <row r="344" spans="1:11" s="79" customFormat="1">
      <c r="A344" s="97">
        <v>102</v>
      </c>
      <c r="B344" s="205"/>
      <c r="C344" s="204" t="s">
        <v>698</v>
      </c>
      <c r="D344" s="193">
        <v>1</v>
      </c>
      <c r="E344" s="203" t="s">
        <v>708</v>
      </c>
      <c r="F344" s="201">
        <v>3000</v>
      </c>
      <c r="G344" s="13"/>
      <c r="H344" s="56"/>
    </row>
    <row r="345" spans="1:11" s="109" customFormat="1" ht="22.5" customHeight="1">
      <c r="A345" s="272" t="s">
        <v>30</v>
      </c>
      <c r="B345" s="273"/>
      <c r="C345" s="273"/>
      <c r="D345" s="273"/>
      <c r="E345" s="274"/>
      <c r="F345" s="107">
        <f>SUM(F243:F344)</f>
        <v>166096.89000000001</v>
      </c>
      <c r="G345" s="108"/>
      <c r="H345" s="110"/>
      <c r="I345" s="110"/>
      <c r="J345" s="110"/>
      <c r="K345" s="110"/>
    </row>
    <row r="349" spans="1:11" s="79" customFormat="1">
      <c r="D349" s="257" t="s">
        <v>9</v>
      </c>
      <c r="E349" s="257"/>
      <c r="F349" s="257"/>
      <c r="G349" s="257"/>
    </row>
    <row r="350" spans="1:11" s="363" customFormat="1">
      <c r="A350" s="362" t="s">
        <v>709</v>
      </c>
      <c r="B350" s="362"/>
      <c r="C350" s="362"/>
      <c r="D350" s="362"/>
      <c r="E350" s="362"/>
      <c r="F350" s="362"/>
      <c r="G350" s="362"/>
      <c r="H350" s="362"/>
    </row>
    <row r="351" spans="1:11" s="79" customFormat="1">
      <c r="A351" s="127"/>
      <c r="B351" s="127"/>
      <c r="C351" s="127"/>
      <c r="D351" s="127"/>
      <c r="E351" s="127"/>
      <c r="F351" s="127"/>
      <c r="G351" s="127"/>
      <c r="H351" s="127"/>
    </row>
    <row r="352" spans="1:11" s="79" customFormat="1">
      <c r="A352" s="11" t="s">
        <v>36</v>
      </c>
    </row>
    <row r="353" spans="1:11" s="79" customFormat="1">
      <c r="A353" s="5" t="s">
        <v>0</v>
      </c>
      <c r="B353" s="5" t="s">
        <v>1</v>
      </c>
      <c r="C353" s="5" t="s">
        <v>2</v>
      </c>
      <c r="D353" s="5" t="s">
        <v>3</v>
      </c>
      <c r="E353" s="5" t="s">
        <v>4</v>
      </c>
      <c r="F353" s="5" t="s">
        <v>5</v>
      </c>
      <c r="G353" s="5" t="s">
        <v>6</v>
      </c>
      <c r="H353" s="5" t="s">
        <v>7</v>
      </c>
    </row>
    <row r="354" spans="1:11" s="79" customFormat="1" ht="36" customHeight="1">
      <c r="A354" s="217" t="s">
        <v>115</v>
      </c>
      <c r="B354" s="3" t="s">
        <v>710</v>
      </c>
      <c r="C354" s="3" t="s">
        <v>711</v>
      </c>
      <c r="D354" s="132" t="s">
        <v>712</v>
      </c>
      <c r="E354" s="132">
        <v>6161374499</v>
      </c>
      <c r="F354" s="2"/>
      <c r="G354" s="2" t="s">
        <v>713</v>
      </c>
      <c r="H354" s="80">
        <v>60</v>
      </c>
    </row>
    <row r="355" spans="1:11" s="79" customFormat="1"/>
    <row r="356" spans="1:11" s="127" customFormat="1">
      <c r="A356" s="256" t="s">
        <v>11</v>
      </c>
      <c r="B356" s="256"/>
      <c r="C356" s="256"/>
      <c r="D356" s="256"/>
      <c r="E356" s="256"/>
      <c r="F356" s="256"/>
      <c r="G356" s="256"/>
      <c r="H356" s="256"/>
    </row>
    <row r="357" spans="1:11" s="127" customFormat="1">
      <c r="A357" s="11" t="s">
        <v>714</v>
      </c>
    </row>
    <row r="358" spans="1:11" s="79" customFormat="1"/>
    <row r="359" spans="1:11" s="79" customFormat="1" ht="60">
      <c r="A359" s="8" t="s">
        <v>0</v>
      </c>
      <c r="B359" s="8" t="s">
        <v>1</v>
      </c>
      <c r="C359" s="8" t="s">
        <v>2</v>
      </c>
      <c r="D359" s="8" t="s">
        <v>12</v>
      </c>
      <c r="E359" s="8" t="s">
        <v>13</v>
      </c>
      <c r="F359" s="8" t="s">
        <v>14</v>
      </c>
      <c r="G359" s="8" t="s">
        <v>334</v>
      </c>
      <c r="H359" s="8" t="s">
        <v>25</v>
      </c>
      <c r="I359" s="8" t="s">
        <v>15</v>
      </c>
      <c r="J359" s="8" t="s">
        <v>16</v>
      </c>
      <c r="K359" s="8" t="s">
        <v>17</v>
      </c>
    </row>
    <row r="360" spans="1:11" s="79" customFormat="1" ht="93.75">
      <c r="A360" s="218" t="s">
        <v>115</v>
      </c>
      <c r="B360" s="263" t="s">
        <v>710</v>
      </c>
      <c r="C360" s="93" t="s">
        <v>715</v>
      </c>
      <c r="D360" s="161" t="s">
        <v>716</v>
      </c>
      <c r="E360" s="219">
        <v>6075000</v>
      </c>
      <c r="F360" s="220">
        <v>6075000</v>
      </c>
      <c r="G360" s="161" t="s">
        <v>717</v>
      </c>
      <c r="H360" s="8" t="s">
        <v>718</v>
      </c>
      <c r="I360" s="9"/>
      <c r="J360" s="9"/>
      <c r="K360" s="9"/>
    </row>
    <row r="361" spans="1:11" s="79" customFormat="1" ht="75">
      <c r="A361" s="218" t="s">
        <v>123</v>
      </c>
      <c r="B361" s="264"/>
      <c r="C361" s="2" t="s">
        <v>719</v>
      </c>
      <c r="D361" s="161" t="s">
        <v>720</v>
      </c>
      <c r="E361" s="219">
        <v>406250</v>
      </c>
      <c r="F361" s="220">
        <v>406250</v>
      </c>
      <c r="G361" s="161"/>
      <c r="H361" s="8" t="s">
        <v>721</v>
      </c>
      <c r="I361" s="9"/>
      <c r="J361" s="9"/>
      <c r="K361" s="9"/>
    </row>
    <row r="362" spans="1:11" s="79" customFormat="1" ht="45">
      <c r="A362" s="218" t="s">
        <v>124</v>
      </c>
      <c r="B362" s="264"/>
      <c r="C362" s="2" t="s">
        <v>722</v>
      </c>
      <c r="D362" s="161" t="s">
        <v>723</v>
      </c>
      <c r="E362" s="220"/>
      <c r="F362" s="220" t="s">
        <v>724</v>
      </c>
      <c r="G362" s="161" t="s">
        <v>725</v>
      </c>
      <c r="H362" s="8"/>
      <c r="I362" s="9"/>
      <c r="J362" s="9"/>
      <c r="K362" s="9"/>
    </row>
    <row r="363" spans="1:11" s="79" customFormat="1" ht="172.5">
      <c r="A363" s="218" t="s">
        <v>125</v>
      </c>
      <c r="B363" s="264"/>
      <c r="C363" s="93" t="s">
        <v>719</v>
      </c>
      <c r="D363" s="158" t="s">
        <v>726</v>
      </c>
      <c r="E363" s="221">
        <v>8170000</v>
      </c>
      <c r="F363" s="220">
        <v>8170000</v>
      </c>
      <c r="G363" s="161" t="s">
        <v>727</v>
      </c>
      <c r="H363" s="8" t="s">
        <v>728</v>
      </c>
      <c r="I363" s="9"/>
      <c r="J363" s="9"/>
      <c r="K363" s="9"/>
    </row>
    <row r="364" spans="1:11" s="79" customFormat="1" ht="60">
      <c r="A364" s="218" t="s">
        <v>126</v>
      </c>
      <c r="B364" s="264"/>
      <c r="C364" s="2" t="s">
        <v>729</v>
      </c>
      <c r="D364" s="161" t="s">
        <v>730</v>
      </c>
      <c r="E364" s="221">
        <v>178750</v>
      </c>
      <c r="F364" s="220">
        <v>178750</v>
      </c>
      <c r="G364" s="161"/>
      <c r="H364" s="8" t="s">
        <v>731</v>
      </c>
      <c r="I364" s="9"/>
      <c r="J364" s="9"/>
      <c r="K364" s="9"/>
    </row>
    <row r="365" spans="1:11" s="79" customFormat="1">
      <c r="A365" s="253" t="s">
        <v>30</v>
      </c>
      <c r="B365" s="254"/>
      <c r="C365" s="254"/>
      <c r="D365" s="255"/>
      <c r="E365" s="14">
        <f>SUM(E360:E364)</f>
        <v>14830000</v>
      </c>
      <c r="F365" s="222"/>
      <c r="G365" s="141"/>
      <c r="H365" s="21"/>
      <c r="I365" s="15"/>
      <c r="J365" s="15"/>
      <c r="K365" s="15"/>
    </row>
    <row r="366" spans="1:11" s="79" customFormat="1">
      <c r="E366" s="56"/>
    </row>
    <row r="367" spans="1:11" s="79" customFormat="1">
      <c r="A367" s="11" t="s">
        <v>24</v>
      </c>
    </row>
    <row r="368" spans="1:11" s="79" customFormat="1"/>
    <row r="369" spans="1:8" s="79" customFormat="1" ht="30">
      <c r="A369" s="8" t="s">
        <v>18</v>
      </c>
      <c r="B369" s="12" t="s">
        <v>19</v>
      </c>
      <c r="C369" s="8" t="s">
        <v>20</v>
      </c>
      <c r="D369" s="8" t="s">
        <v>21</v>
      </c>
      <c r="E369" s="8" t="s">
        <v>22</v>
      </c>
      <c r="F369" s="16" t="s">
        <v>13</v>
      </c>
      <c r="G369" s="8" t="s">
        <v>14</v>
      </c>
    </row>
    <row r="370" spans="1:8" s="79" customFormat="1" ht="15" customHeight="1">
      <c r="A370" s="217" t="s">
        <v>115</v>
      </c>
      <c r="B370" s="263"/>
      <c r="C370" s="2" t="s">
        <v>732</v>
      </c>
      <c r="D370" s="9">
        <v>2015</v>
      </c>
      <c r="E370" s="9"/>
      <c r="F370" s="13">
        <v>60000</v>
      </c>
      <c r="G370" s="9"/>
    </row>
    <row r="371" spans="1:8" s="79" customFormat="1">
      <c r="A371" s="217" t="s">
        <v>123</v>
      </c>
      <c r="B371" s="264"/>
      <c r="C371" s="2" t="s">
        <v>733</v>
      </c>
      <c r="D371" s="9"/>
      <c r="E371" s="9"/>
      <c r="F371" s="13">
        <v>16500</v>
      </c>
      <c r="G371" s="9"/>
    </row>
    <row r="372" spans="1:8" s="79" customFormat="1">
      <c r="A372" s="217" t="s">
        <v>124</v>
      </c>
      <c r="B372" s="264"/>
      <c r="C372" s="2" t="s">
        <v>734</v>
      </c>
      <c r="D372" s="9"/>
      <c r="E372" s="9"/>
      <c r="F372" s="13">
        <v>24900</v>
      </c>
      <c r="G372" s="9"/>
    </row>
    <row r="373" spans="1:8" s="79" customFormat="1" ht="30">
      <c r="A373" s="217" t="s">
        <v>125</v>
      </c>
      <c r="B373" s="264"/>
      <c r="C373" s="2" t="s">
        <v>735</v>
      </c>
      <c r="D373" s="223" t="s">
        <v>736</v>
      </c>
      <c r="E373" s="9"/>
      <c r="F373" s="13">
        <v>15000</v>
      </c>
      <c r="G373" s="9"/>
    </row>
    <row r="374" spans="1:8" s="79" customFormat="1" ht="90">
      <c r="A374" s="217" t="s">
        <v>126</v>
      </c>
      <c r="B374" s="264"/>
      <c r="C374" s="3" t="s">
        <v>737</v>
      </c>
      <c r="D374" s="9"/>
      <c r="E374" s="9"/>
      <c r="F374" s="224">
        <v>250000</v>
      </c>
      <c r="G374" s="9"/>
    </row>
    <row r="375" spans="1:8" s="79" customFormat="1" ht="30">
      <c r="A375" s="217" t="s">
        <v>127</v>
      </c>
      <c r="B375" s="264"/>
      <c r="C375" s="2" t="s">
        <v>738</v>
      </c>
      <c r="D375" s="9">
        <v>2008</v>
      </c>
      <c r="E375" s="9"/>
      <c r="F375" s="13">
        <v>5900</v>
      </c>
      <c r="G375" s="9"/>
    </row>
    <row r="376" spans="1:8" s="79" customFormat="1">
      <c r="A376" s="217" t="s">
        <v>128</v>
      </c>
      <c r="B376" s="264"/>
      <c r="C376" s="2" t="s">
        <v>739</v>
      </c>
      <c r="D376" s="223" t="s">
        <v>736</v>
      </c>
      <c r="E376" s="223"/>
      <c r="F376" s="225">
        <v>9328</v>
      </c>
      <c r="G376" s="9"/>
    </row>
    <row r="377" spans="1:8" s="79" customFormat="1" ht="30">
      <c r="A377" s="217" t="s">
        <v>129</v>
      </c>
      <c r="B377" s="264"/>
      <c r="C377" s="2" t="s">
        <v>740</v>
      </c>
      <c r="D377" s="9">
        <v>2010</v>
      </c>
      <c r="E377" s="9"/>
      <c r="F377" s="13">
        <v>3587</v>
      </c>
      <c r="G377" s="9"/>
    </row>
    <row r="378" spans="1:8" s="79" customFormat="1">
      <c r="A378" s="217" t="s">
        <v>130</v>
      </c>
      <c r="B378" s="264"/>
      <c r="C378" s="2" t="s">
        <v>741</v>
      </c>
      <c r="D378" s="9">
        <v>2010</v>
      </c>
      <c r="E378" s="9"/>
      <c r="F378" s="13">
        <v>1707</v>
      </c>
      <c r="G378" s="9"/>
      <c r="H378" s="191"/>
    </row>
    <row r="379" spans="1:8" s="79" customFormat="1">
      <c r="A379" s="217" t="s">
        <v>131</v>
      </c>
      <c r="B379" s="264"/>
      <c r="C379" s="2" t="s">
        <v>742</v>
      </c>
      <c r="D379" s="9">
        <v>2010</v>
      </c>
      <c r="E379" s="9"/>
      <c r="F379" s="13">
        <v>1426</v>
      </c>
      <c r="G379" s="9"/>
    </row>
    <row r="380" spans="1:8" s="79" customFormat="1">
      <c r="A380" s="217" t="s">
        <v>132</v>
      </c>
      <c r="B380" s="264"/>
      <c r="C380" s="2" t="s">
        <v>743</v>
      </c>
      <c r="D380" s="9">
        <v>2010</v>
      </c>
      <c r="E380" s="9"/>
      <c r="F380" s="13">
        <v>2306</v>
      </c>
      <c r="G380" s="9"/>
    </row>
    <row r="381" spans="1:8" s="79" customFormat="1">
      <c r="A381" s="217" t="s">
        <v>133</v>
      </c>
      <c r="B381" s="264"/>
      <c r="C381" s="2" t="s">
        <v>743</v>
      </c>
      <c r="D381" s="9">
        <v>2011</v>
      </c>
      <c r="E381" s="9"/>
      <c r="F381" s="13">
        <v>2464</v>
      </c>
      <c r="G381" s="9"/>
    </row>
    <row r="382" spans="1:8" s="79" customFormat="1">
      <c r="A382" s="217" t="s">
        <v>235</v>
      </c>
      <c r="B382" s="264"/>
      <c r="C382" s="2" t="s">
        <v>744</v>
      </c>
      <c r="D382" s="9">
        <v>2011</v>
      </c>
      <c r="E382" s="9"/>
      <c r="F382" s="13">
        <v>2464</v>
      </c>
      <c r="G382" s="9"/>
    </row>
    <row r="383" spans="1:8" s="79" customFormat="1">
      <c r="A383" s="217" t="s">
        <v>239</v>
      </c>
      <c r="B383" s="264"/>
      <c r="C383" s="2" t="s">
        <v>745</v>
      </c>
      <c r="D383" s="9">
        <v>2011</v>
      </c>
      <c r="E383" s="9"/>
      <c r="F383" s="13">
        <v>13690</v>
      </c>
      <c r="G383" s="9"/>
    </row>
    <row r="384" spans="1:8" s="79" customFormat="1">
      <c r="A384" s="217" t="s">
        <v>242</v>
      </c>
      <c r="B384" s="264"/>
      <c r="C384" s="2" t="s">
        <v>746</v>
      </c>
      <c r="D384" s="9">
        <v>2011</v>
      </c>
      <c r="E384" s="9"/>
      <c r="F384" s="13">
        <v>3835</v>
      </c>
      <c r="G384" s="9"/>
    </row>
    <row r="385" spans="1:7" s="79" customFormat="1" ht="30">
      <c r="A385" s="217" t="s">
        <v>246</v>
      </c>
      <c r="B385" s="264"/>
      <c r="C385" s="2" t="s">
        <v>747</v>
      </c>
      <c r="D385" s="9">
        <v>2012</v>
      </c>
      <c r="E385" s="9"/>
      <c r="F385" s="13">
        <v>3566.2</v>
      </c>
      <c r="G385" s="9"/>
    </row>
    <row r="386" spans="1:7" s="79" customFormat="1">
      <c r="A386" s="217" t="s">
        <v>250</v>
      </c>
      <c r="B386" s="264"/>
      <c r="C386" s="2" t="s">
        <v>748</v>
      </c>
      <c r="D386" s="9">
        <v>2012</v>
      </c>
      <c r="E386" s="9"/>
      <c r="F386" s="13">
        <v>2523.96</v>
      </c>
      <c r="G386" s="9"/>
    </row>
    <row r="387" spans="1:7" s="79" customFormat="1" ht="30">
      <c r="A387" s="217" t="s">
        <v>254</v>
      </c>
      <c r="B387" s="264"/>
      <c r="C387" s="2" t="s">
        <v>749</v>
      </c>
      <c r="D387" s="9">
        <v>2012</v>
      </c>
      <c r="E387" s="9"/>
      <c r="F387" s="13">
        <v>4369.95</v>
      </c>
      <c r="G387" s="9"/>
    </row>
    <row r="388" spans="1:7" s="79" customFormat="1">
      <c r="A388" s="217" t="s">
        <v>258</v>
      </c>
      <c r="B388" s="264"/>
      <c r="C388" s="2" t="s">
        <v>750</v>
      </c>
      <c r="D388" s="9">
        <v>2013</v>
      </c>
      <c r="E388" s="9"/>
      <c r="F388" s="13">
        <v>3399.99</v>
      </c>
      <c r="G388" s="9"/>
    </row>
    <row r="389" spans="1:7" s="79" customFormat="1">
      <c r="A389" s="217" t="s">
        <v>262</v>
      </c>
      <c r="B389" s="264"/>
      <c r="C389" s="2" t="s">
        <v>751</v>
      </c>
      <c r="D389" s="9">
        <v>2014</v>
      </c>
      <c r="E389" s="9"/>
      <c r="F389" s="13">
        <v>1689</v>
      </c>
      <c r="G389" s="9"/>
    </row>
    <row r="390" spans="1:7" s="79" customFormat="1">
      <c r="A390" s="217" t="s">
        <v>266</v>
      </c>
      <c r="B390" s="264"/>
      <c r="C390" s="2" t="s">
        <v>752</v>
      </c>
      <c r="D390" s="9">
        <v>2013</v>
      </c>
      <c r="E390" s="9"/>
      <c r="F390" s="13">
        <v>3075</v>
      </c>
      <c r="G390" s="9"/>
    </row>
    <row r="391" spans="1:7" s="79" customFormat="1">
      <c r="A391" s="217" t="s">
        <v>270</v>
      </c>
      <c r="B391" s="264"/>
      <c r="C391" s="2" t="s">
        <v>753</v>
      </c>
      <c r="D391" s="9">
        <v>2014</v>
      </c>
      <c r="E391" s="9"/>
      <c r="F391" s="13">
        <v>1273</v>
      </c>
      <c r="G391" s="9"/>
    </row>
    <row r="392" spans="1:7" s="79" customFormat="1">
      <c r="A392" s="217" t="s">
        <v>273</v>
      </c>
      <c r="B392" s="264"/>
      <c r="C392" s="2" t="s">
        <v>754</v>
      </c>
      <c r="D392" s="9">
        <v>2013</v>
      </c>
      <c r="E392" s="2"/>
      <c r="F392" s="13">
        <v>3158.64</v>
      </c>
      <c r="G392" s="9"/>
    </row>
    <row r="393" spans="1:7" s="79" customFormat="1">
      <c r="A393" s="217" t="s">
        <v>277</v>
      </c>
      <c r="B393" s="264"/>
      <c r="C393" s="2" t="s">
        <v>755</v>
      </c>
      <c r="D393" s="9">
        <v>2015</v>
      </c>
      <c r="E393" s="2"/>
      <c r="F393" s="13">
        <v>674.25</v>
      </c>
      <c r="G393" s="9"/>
    </row>
    <row r="394" spans="1:7" s="79" customFormat="1">
      <c r="A394" s="217" t="s">
        <v>280</v>
      </c>
      <c r="B394" s="264"/>
      <c r="C394" s="2" t="s">
        <v>756</v>
      </c>
      <c r="D394" s="9">
        <v>2015</v>
      </c>
      <c r="E394" s="2"/>
      <c r="F394" s="13">
        <v>427.5</v>
      </c>
      <c r="G394" s="9"/>
    </row>
    <row r="395" spans="1:7" s="79" customFormat="1">
      <c r="A395" s="217" t="s">
        <v>284</v>
      </c>
      <c r="B395" s="264"/>
      <c r="C395" s="2" t="s">
        <v>757</v>
      </c>
      <c r="D395" s="9">
        <v>2015</v>
      </c>
      <c r="E395" s="2"/>
      <c r="F395" s="13">
        <v>494</v>
      </c>
      <c r="G395" s="9"/>
    </row>
    <row r="396" spans="1:7" s="79" customFormat="1" ht="45">
      <c r="A396" s="217" t="s">
        <v>288</v>
      </c>
      <c r="B396" s="264"/>
      <c r="C396" s="2" t="s">
        <v>758</v>
      </c>
      <c r="D396" s="9">
        <v>2015</v>
      </c>
      <c r="E396" s="2"/>
      <c r="F396" s="13">
        <v>3366.51</v>
      </c>
      <c r="G396" s="9"/>
    </row>
    <row r="397" spans="1:7" s="79" customFormat="1" ht="30">
      <c r="A397" s="217" t="s">
        <v>292</v>
      </c>
      <c r="B397" s="264"/>
      <c r="C397" s="2" t="s">
        <v>759</v>
      </c>
      <c r="D397" s="9">
        <v>2015</v>
      </c>
      <c r="E397" s="9"/>
      <c r="F397" s="13">
        <v>1769.88</v>
      </c>
      <c r="G397" s="9"/>
    </row>
    <row r="398" spans="1:7" s="79" customFormat="1" ht="30">
      <c r="A398" s="217" t="s">
        <v>295</v>
      </c>
      <c r="B398" s="264"/>
      <c r="C398" s="2" t="s">
        <v>760</v>
      </c>
      <c r="D398" s="9">
        <v>2016</v>
      </c>
      <c r="E398" s="9"/>
      <c r="F398" s="13">
        <v>1599.99</v>
      </c>
      <c r="G398" s="9"/>
    </row>
    <row r="399" spans="1:7" s="79" customFormat="1">
      <c r="A399" s="217" t="s">
        <v>299</v>
      </c>
      <c r="B399" s="264"/>
      <c r="C399" s="2" t="s">
        <v>761</v>
      </c>
      <c r="D399" s="9">
        <v>2016</v>
      </c>
      <c r="E399" s="9"/>
      <c r="F399" s="13">
        <v>799</v>
      </c>
      <c r="G399" s="9"/>
    </row>
    <row r="400" spans="1:7" s="79" customFormat="1">
      <c r="A400" s="217" t="s">
        <v>302</v>
      </c>
      <c r="B400" s="264"/>
      <c r="C400" s="2" t="s">
        <v>762</v>
      </c>
      <c r="D400" s="9">
        <v>2016</v>
      </c>
      <c r="E400" s="9"/>
      <c r="F400" s="13">
        <v>789</v>
      </c>
      <c r="G400" s="9"/>
    </row>
    <row r="401" spans="1:7" s="79" customFormat="1">
      <c r="A401" s="217" t="s">
        <v>306</v>
      </c>
      <c r="B401" s="264"/>
      <c r="C401" s="2" t="s">
        <v>763</v>
      </c>
      <c r="D401" s="9">
        <v>2016</v>
      </c>
      <c r="E401" s="9"/>
      <c r="F401" s="13">
        <v>1168.5</v>
      </c>
      <c r="G401" s="9"/>
    </row>
    <row r="402" spans="1:7" s="79" customFormat="1">
      <c r="A402" s="217" t="s">
        <v>310</v>
      </c>
      <c r="B402" s="264"/>
      <c r="C402" s="2" t="s">
        <v>764</v>
      </c>
      <c r="D402" s="9">
        <v>2016</v>
      </c>
      <c r="E402" s="9"/>
      <c r="F402" s="13">
        <v>1045.5</v>
      </c>
      <c r="G402" s="9"/>
    </row>
    <row r="403" spans="1:7" s="79" customFormat="1">
      <c r="A403" s="217" t="s">
        <v>314</v>
      </c>
      <c r="B403" s="264"/>
      <c r="C403" s="2" t="s">
        <v>765</v>
      </c>
      <c r="D403" s="9">
        <v>2015</v>
      </c>
      <c r="E403" s="9"/>
      <c r="F403" s="13">
        <v>747.06</v>
      </c>
      <c r="G403" s="9"/>
    </row>
    <row r="404" spans="1:7" s="79" customFormat="1">
      <c r="A404" s="217" t="s">
        <v>766</v>
      </c>
      <c r="B404" s="264"/>
      <c r="C404" s="2" t="s">
        <v>767</v>
      </c>
      <c r="D404" s="9">
        <v>2016</v>
      </c>
      <c r="E404" s="9"/>
      <c r="F404" s="13">
        <v>3400</v>
      </c>
      <c r="G404" s="9"/>
    </row>
    <row r="405" spans="1:7" s="79" customFormat="1">
      <c r="A405" s="217" t="s">
        <v>768</v>
      </c>
      <c r="B405" s="264"/>
      <c r="C405" s="2" t="s">
        <v>769</v>
      </c>
      <c r="D405" s="9">
        <v>2016</v>
      </c>
      <c r="E405" s="9"/>
      <c r="F405" s="13">
        <v>1269</v>
      </c>
      <c r="G405" s="9"/>
    </row>
    <row r="406" spans="1:7" s="79" customFormat="1">
      <c r="A406" s="217" t="s">
        <v>770</v>
      </c>
      <c r="B406" s="264"/>
      <c r="C406" s="2" t="s">
        <v>771</v>
      </c>
      <c r="D406" s="9">
        <v>2016</v>
      </c>
      <c r="E406" s="9"/>
      <c r="F406" s="13">
        <v>1115.3</v>
      </c>
      <c r="G406" s="9"/>
    </row>
    <row r="407" spans="1:7" s="79" customFormat="1">
      <c r="A407" s="217" t="s">
        <v>772</v>
      </c>
      <c r="B407" s="264"/>
      <c r="C407" s="2" t="s">
        <v>773</v>
      </c>
      <c r="D407" s="9">
        <v>2016</v>
      </c>
      <c r="E407" s="9"/>
      <c r="F407" s="13">
        <v>1150</v>
      </c>
      <c r="G407" s="9"/>
    </row>
    <row r="408" spans="1:7" s="79" customFormat="1">
      <c r="A408" s="217" t="s">
        <v>774</v>
      </c>
      <c r="B408" s="264"/>
      <c r="C408" s="2" t="s">
        <v>775</v>
      </c>
      <c r="D408" s="223" t="s">
        <v>776</v>
      </c>
      <c r="E408" s="2"/>
      <c r="F408" s="13">
        <v>700</v>
      </c>
      <c r="G408" s="9"/>
    </row>
    <row r="409" spans="1:7" s="79" customFormat="1">
      <c r="A409" s="217" t="s">
        <v>777</v>
      </c>
      <c r="B409" s="264"/>
      <c r="C409" s="2" t="s">
        <v>778</v>
      </c>
      <c r="D409" s="223" t="s">
        <v>776</v>
      </c>
      <c r="E409" s="2"/>
      <c r="F409" s="13">
        <v>923.3</v>
      </c>
      <c r="G409" s="9"/>
    </row>
    <row r="410" spans="1:7" s="79" customFormat="1">
      <c r="A410" s="217" t="s">
        <v>779</v>
      </c>
      <c r="B410" s="264"/>
      <c r="C410" s="2" t="s">
        <v>780</v>
      </c>
      <c r="D410" s="223" t="s">
        <v>776</v>
      </c>
      <c r="E410" s="2"/>
      <c r="F410" s="13">
        <v>4920</v>
      </c>
      <c r="G410" s="9"/>
    </row>
    <row r="411" spans="1:7" s="79" customFormat="1" ht="31.5" customHeight="1">
      <c r="A411" s="217" t="s">
        <v>781</v>
      </c>
      <c r="B411" s="264"/>
      <c r="C411" s="37" t="s">
        <v>782</v>
      </c>
      <c r="D411" s="223" t="s">
        <v>776</v>
      </c>
      <c r="E411" s="2"/>
      <c r="F411" s="13">
        <v>1660.5</v>
      </c>
      <c r="G411" s="9"/>
    </row>
    <row r="412" spans="1:7" s="79" customFormat="1" ht="31.5" customHeight="1">
      <c r="A412" s="217" t="s">
        <v>783</v>
      </c>
      <c r="B412" s="264"/>
      <c r="C412" s="37" t="s">
        <v>784</v>
      </c>
      <c r="D412" s="223" t="s">
        <v>776</v>
      </c>
      <c r="E412" s="2"/>
      <c r="F412" s="13">
        <v>2600</v>
      </c>
      <c r="G412" s="9"/>
    </row>
    <row r="413" spans="1:7" s="79" customFormat="1" ht="31.5" customHeight="1">
      <c r="A413" s="217" t="s">
        <v>785</v>
      </c>
      <c r="B413" s="264"/>
      <c r="C413" s="37" t="s">
        <v>784</v>
      </c>
      <c r="D413" s="223" t="s">
        <v>786</v>
      </c>
      <c r="E413" s="2"/>
      <c r="F413" s="13">
        <v>2713.44</v>
      </c>
      <c r="G413" s="9"/>
    </row>
    <row r="414" spans="1:7" s="79" customFormat="1" ht="31.5" customHeight="1">
      <c r="A414" s="217" t="s">
        <v>787</v>
      </c>
      <c r="B414" s="264"/>
      <c r="C414" s="37" t="s">
        <v>788</v>
      </c>
      <c r="D414" s="223" t="s">
        <v>776</v>
      </c>
      <c r="E414" s="2"/>
      <c r="F414" s="13">
        <v>687</v>
      </c>
      <c r="G414" s="9"/>
    </row>
    <row r="415" spans="1:7" s="79" customFormat="1" ht="19.5" customHeight="1">
      <c r="A415" s="217" t="s">
        <v>789</v>
      </c>
      <c r="B415" s="264"/>
      <c r="C415" s="37" t="s">
        <v>790</v>
      </c>
      <c r="D415" s="223" t="s">
        <v>776</v>
      </c>
      <c r="E415" s="2"/>
      <c r="F415" s="13">
        <v>1349</v>
      </c>
      <c r="G415" s="9"/>
    </row>
    <row r="416" spans="1:7" s="79" customFormat="1" ht="19.5" customHeight="1">
      <c r="A416" s="217" t="s">
        <v>791</v>
      </c>
      <c r="B416" s="264"/>
      <c r="C416" s="37" t="s">
        <v>792</v>
      </c>
      <c r="D416" s="223" t="s">
        <v>776</v>
      </c>
      <c r="E416" s="2"/>
      <c r="F416" s="13">
        <v>1650</v>
      </c>
      <c r="G416" s="9"/>
    </row>
    <row r="417" spans="1:7" s="79" customFormat="1">
      <c r="A417" s="217" t="s">
        <v>793</v>
      </c>
      <c r="B417" s="264"/>
      <c r="C417" s="2" t="s">
        <v>794</v>
      </c>
      <c r="D417" s="223">
        <v>2018</v>
      </c>
      <c r="E417" s="2"/>
      <c r="F417" s="13">
        <v>1279</v>
      </c>
      <c r="G417" s="9"/>
    </row>
    <row r="418" spans="1:7" s="79" customFormat="1">
      <c r="A418" s="217" t="s">
        <v>795</v>
      </c>
      <c r="B418" s="264"/>
      <c r="C418" s="2" t="s">
        <v>796</v>
      </c>
      <c r="D418" s="223">
        <v>2018</v>
      </c>
      <c r="E418" s="2"/>
      <c r="F418" s="13">
        <v>3199</v>
      </c>
      <c r="G418" s="9"/>
    </row>
    <row r="419" spans="1:7" s="79" customFormat="1">
      <c r="A419" s="217" t="s">
        <v>797</v>
      </c>
      <c r="B419" s="264"/>
      <c r="C419" s="37" t="s">
        <v>798</v>
      </c>
      <c r="D419" s="223">
        <v>2018</v>
      </c>
      <c r="E419" s="2"/>
      <c r="F419" s="13">
        <v>1397</v>
      </c>
      <c r="G419" s="9"/>
    </row>
    <row r="420" spans="1:7" s="79" customFormat="1">
      <c r="A420" s="217" t="s">
        <v>799</v>
      </c>
      <c r="B420" s="264"/>
      <c r="C420" s="37" t="s">
        <v>800</v>
      </c>
      <c r="D420" s="223">
        <v>2018</v>
      </c>
      <c r="E420" s="2"/>
      <c r="F420" s="13">
        <v>1853</v>
      </c>
      <c r="G420" s="9"/>
    </row>
    <row r="421" spans="1:7" s="79" customFormat="1">
      <c r="A421" s="217" t="s">
        <v>801</v>
      </c>
      <c r="B421" s="264"/>
      <c r="C421" s="37" t="s">
        <v>802</v>
      </c>
      <c r="D421" s="223">
        <v>2018</v>
      </c>
      <c r="E421" s="2"/>
      <c r="F421" s="13">
        <v>660</v>
      </c>
      <c r="G421" s="9"/>
    </row>
    <row r="422" spans="1:7" s="79" customFormat="1">
      <c r="A422" s="217" t="s">
        <v>803</v>
      </c>
      <c r="B422" s="264"/>
      <c r="C422" s="37" t="s">
        <v>804</v>
      </c>
      <c r="D422" s="223">
        <v>2018</v>
      </c>
      <c r="E422" s="2"/>
      <c r="F422" s="13">
        <v>597</v>
      </c>
      <c r="G422" s="9"/>
    </row>
    <row r="423" spans="1:7" s="79" customFormat="1">
      <c r="A423" s="217" t="s">
        <v>805</v>
      </c>
      <c r="B423" s="264"/>
      <c r="C423" s="37" t="s">
        <v>806</v>
      </c>
      <c r="D423" s="223" t="s">
        <v>736</v>
      </c>
      <c r="E423" s="2"/>
      <c r="F423" s="13">
        <v>6236.1</v>
      </c>
      <c r="G423" s="9"/>
    </row>
    <row r="424" spans="1:7" s="79" customFormat="1">
      <c r="A424" s="217" t="s">
        <v>807</v>
      </c>
      <c r="B424" s="264"/>
      <c r="C424" s="37" t="s">
        <v>808</v>
      </c>
      <c r="D424" s="223">
        <v>2018</v>
      </c>
      <c r="E424" s="2"/>
      <c r="F424" s="13">
        <v>2549</v>
      </c>
      <c r="G424" s="9"/>
    </row>
    <row r="425" spans="1:7" s="229" customFormat="1" ht="60">
      <c r="A425" s="217" t="s">
        <v>809</v>
      </c>
      <c r="B425" s="264"/>
      <c r="C425" s="226" t="s">
        <v>810</v>
      </c>
      <c r="D425" s="227">
        <v>2008</v>
      </c>
      <c r="E425" s="227"/>
      <c r="F425" s="228">
        <v>70000</v>
      </c>
      <c r="G425" s="227" t="s">
        <v>811</v>
      </c>
    </row>
    <row r="426" spans="1:7" s="229" customFormat="1">
      <c r="A426" s="217" t="s">
        <v>812</v>
      </c>
      <c r="B426" s="264"/>
      <c r="C426" s="226" t="s">
        <v>813</v>
      </c>
      <c r="D426" s="230" t="s">
        <v>814</v>
      </c>
      <c r="E426" s="227"/>
      <c r="F426" s="228">
        <v>5980</v>
      </c>
      <c r="G426" s="227" t="s">
        <v>811</v>
      </c>
    </row>
    <row r="427" spans="1:7" s="229" customFormat="1">
      <c r="A427" s="217" t="s">
        <v>815</v>
      </c>
      <c r="B427" s="264"/>
      <c r="C427" s="226" t="s">
        <v>816</v>
      </c>
      <c r="D427" s="230" t="s">
        <v>814</v>
      </c>
      <c r="E427" s="227"/>
      <c r="F427" s="228">
        <v>2680</v>
      </c>
      <c r="G427" s="227" t="s">
        <v>811</v>
      </c>
    </row>
    <row r="428" spans="1:7" s="229" customFormat="1">
      <c r="A428" s="217" t="s">
        <v>817</v>
      </c>
      <c r="B428" s="264"/>
      <c r="C428" s="226" t="s">
        <v>818</v>
      </c>
      <c r="D428" s="227">
        <v>2008</v>
      </c>
      <c r="E428" s="227"/>
      <c r="F428" s="228">
        <v>5800</v>
      </c>
      <c r="G428" s="227" t="s">
        <v>811</v>
      </c>
    </row>
    <row r="429" spans="1:7" s="229" customFormat="1">
      <c r="A429" s="217" t="s">
        <v>819</v>
      </c>
      <c r="B429" s="264"/>
      <c r="C429" s="226" t="s">
        <v>820</v>
      </c>
      <c r="D429" s="227">
        <v>2008</v>
      </c>
      <c r="E429" s="227"/>
      <c r="F429" s="228">
        <v>4500</v>
      </c>
      <c r="G429" s="227" t="s">
        <v>811</v>
      </c>
    </row>
    <row r="430" spans="1:7" s="229" customFormat="1">
      <c r="A430" s="217" t="s">
        <v>821</v>
      </c>
      <c r="B430" s="264"/>
      <c r="C430" s="226" t="s">
        <v>822</v>
      </c>
      <c r="D430" s="227">
        <v>2009</v>
      </c>
      <c r="E430" s="227"/>
      <c r="F430" s="228">
        <v>6032</v>
      </c>
      <c r="G430" s="227" t="s">
        <v>811</v>
      </c>
    </row>
    <row r="431" spans="1:7" s="229" customFormat="1">
      <c r="A431" s="217" t="s">
        <v>823</v>
      </c>
      <c r="B431" s="265"/>
      <c r="C431" s="226" t="s">
        <v>824</v>
      </c>
      <c r="D431" s="227">
        <v>2011</v>
      </c>
      <c r="E431" s="227"/>
      <c r="F431" s="228">
        <v>14760</v>
      </c>
      <c r="G431" s="227" t="s">
        <v>811</v>
      </c>
    </row>
    <row r="432" spans="1:7" s="31" customFormat="1" ht="60">
      <c r="A432" s="217" t="s">
        <v>825</v>
      </c>
      <c r="B432" s="231"/>
      <c r="C432" s="232" t="s">
        <v>826</v>
      </c>
      <c r="D432" s="30">
        <v>2010</v>
      </c>
      <c r="E432" s="30"/>
      <c r="F432" s="34">
        <v>1850</v>
      </c>
      <c r="G432" s="30"/>
    </row>
    <row r="433" spans="1:7" s="31" customFormat="1" ht="45">
      <c r="A433" s="217" t="s">
        <v>827</v>
      </c>
      <c r="B433" s="233"/>
      <c r="C433" s="232" t="s">
        <v>828</v>
      </c>
      <c r="D433" s="30">
        <v>2010</v>
      </c>
      <c r="E433" s="30"/>
      <c r="F433" s="34">
        <v>8587</v>
      </c>
      <c r="G433" s="30"/>
    </row>
    <row r="434" spans="1:7" s="31" customFormat="1" ht="30">
      <c r="A434" s="217" t="s">
        <v>829</v>
      </c>
      <c r="B434" s="233"/>
      <c r="C434" s="232" t="s">
        <v>830</v>
      </c>
      <c r="D434" s="30">
        <v>2010</v>
      </c>
      <c r="E434" s="30"/>
      <c r="F434" s="34">
        <v>1179</v>
      </c>
      <c r="G434" s="30"/>
    </row>
    <row r="435" spans="1:7" s="31" customFormat="1">
      <c r="A435" s="217" t="s">
        <v>831</v>
      </c>
      <c r="B435" s="233"/>
      <c r="C435" s="232" t="s">
        <v>832</v>
      </c>
      <c r="D435" s="30">
        <v>2010</v>
      </c>
      <c r="E435" s="30"/>
      <c r="F435" s="34">
        <v>2745</v>
      </c>
      <c r="G435" s="30"/>
    </row>
    <row r="436" spans="1:7" s="31" customFormat="1" ht="30">
      <c r="A436" s="217" t="s">
        <v>833</v>
      </c>
      <c r="B436" s="233"/>
      <c r="C436" s="232" t="s">
        <v>834</v>
      </c>
      <c r="D436" s="30">
        <v>2010</v>
      </c>
      <c r="E436" s="30"/>
      <c r="F436" s="34">
        <v>2598</v>
      </c>
      <c r="G436" s="30"/>
    </row>
    <row r="437" spans="1:7" s="31" customFormat="1">
      <c r="A437" s="217" t="s">
        <v>835</v>
      </c>
      <c r="B437" s="233"/>
      <c r="C437" s="232" t="s">
        <v>836</v>
      </c>
      <c r="D437" s="30">
        <v>2011</v>
      </c>
      <c r="E437" s="30"/>
      <c r="F437" s="34">
        <v>8500</v>
      </c>
      <c r="G437" s="30"/>
    </row>
    <row r="438" spans="1:7" s="31" customFormat="1">
      <c r="A438" s="217" t="s">
        <v>837</v>
      </c>
      <c r="B438" s="233"/>
      <c r="C438" s="232" t="s">
        <v>838</v>
      </c>
      <c r="D438" s="234">
        <v>2011</v>
      </c>
      <c r="E438" s="30"/>
      <c r="F438" s="34">
        <v>1324</v>
      </c>
      <c r="G438" s="30"/>
    </row>
    <row r="439" spans="1:7" s="31" customFormat="1" ht="15" customHeight="1">
      <c r="A439" s="217" t="s">
        <v>839</v>
      </c>
      <c r="B439" s="235"/>
      <c r="C439" s="232" t="s">
        <v>840</v>
      </c>
      <c r="D439" s="30">
        <v>2014</v>
      </c>
      <c r="E439" s="30"/>
      <c r="F439" s="34">
        <v>1199.8900000000001</v>
      </c>
      <c r="G439" s="30"/>
    </row>
    <row r="440" spans="1:7" s="31" customFormat="1">
      <c r="A440" s="217" t="s">
        <v>841</v>
      </c>
      <c r="B440" s="235"/>
      <c r="C440" s="232" t="s">
        <v>842</v>
      </c>
      <c r="D440" s="30">
        <v>2014</v>
      </c>
      <c r="E440" s="30"/>
      <c r="F440" s="34">
        <v>2460</v>
      </c>
      <c r="G440" s="30"/>
    </row>
    <row r="441" spans="1:7" s="31" customFormat="1">
      <c r="A441" s="217" t="s">
        <v>843</v>
      </c>
      <c r="B441" s="235"/>
      <c r="C441" s="232" t="s">
        <v>116</v>
      </c>
      <c r="D441" s="30">
        <v>2014</v>
      </c>
      <c r="E441" s="30"/>
      <c r="F441" s="34">
        <v>1260.98</v>
      </c>
      <c r="G441" s="30"/>
    </row>
    <row r="442" spans="1:7" s="31" customFormat="1">
      <c r="A442" s="217" t="s">
        <v>844</v>
      </c>
      <c r="B442" s="235"/>
      <c r="C442" s="232" t="s">
        <v>845</v>
      </c>
      <c r="D442" s="30">
        <v>2014</v>
      </c>
      <c r="E442" s="30"/>
      <c r="F442" s="34">
        <v>1199.8900000000001</v>
      </c>
      <c r="G442" s="30"/>
    </row>
    <row r="443" spans="1:7" s="31" customFormat="1">
      <c r="A443" s="217" t="s">
        <v>846</v>
      </c>
      <c r="B443" s="199"/>
      <c r="C443" s="232" t="s">
        <v>847</v>
      </c>
      <c r="D443" s="30">
        <v>2015</v>
      </c>
      <c r="E443" s="30"/>
      <c r="F443" s="34">
        <v>1691</v>
      </c>
      <c r="G443" s="30"/>
    </row>
    <row r="444" spans="1:7" s="31" customFormat="1">
      <c r="A444" s="217" t="s">
        <v>848</v>
      </c>
      <c r="B444" s="235"/>
      <c r="C444" s="232" t="s">
        <v>849</v>
      </c>
      <c r="D444" s="30">
        <v>2015</v>
      </c>
      <c r="E444" s="30"/>
      <c r="F444" s="34">
        <v>845</v>
      </c>
      <c r="G444" s="30"/>
    </row>
    <row r="445" spans="1:7" s="31" customFormat="1">
      <c r="A445" s="217" t="s">
        <v>850</v>
      </c>
      <c r="B445" s="235"/>
      <c r="C445" s="232" t="s">
        <v>851</v>
      </c>
      <c r="D445" s="30">
        <v>2015</v>
      </c>
      <c r="E445" s="30"/>
      <c r="F445" s="34">
        <v>769</v>
      </c>
      <c r="G445" s="30"/>
    </row>
    <row r="446" spans="1:7" s="31" customFormat="1" ht="30">
      <c r="A446" s="217" t="s">
        <v>852</v>
      </c>
      <c r="B446" s="235"/>
      <c r="C446" s="232" t="s">
        <v>853</v>
      </c>
      <c r="D446" s="30">
        <v>2015</v>
      </c>
      <c r="E446" s="30"/>
      <c r="F446" s="34">
        <v>3950</v>
      </c>
      <c r="G446" s="30"/>
    </row>
    <row r="447" spans="1:7" s="31" customFormat="1">
      <c r="A447" s="217" t="s">
        <v>854</v>
      </c>
      <c r="B447" s="235"/>
      <c r="C447" s="232" t="s">
        <v>855</v>
      </c>
      <c r="D447" s="30">
        <v>2015</v>
      </c>
      <c r="E447" s="30"/>
      <c r="F447" s="34">
        <v>1250</v>
      </c>
      <c r="G447" s="30"/>
    </row>
    <row r="448" spans="1:7" s="31" customFormat="1">
      <c r="A448" s="217" t="s">
        <v>856</v>
      </c>
      <c r="B448" s="235"/>
      <c r="C448" s="232" t="s">
        <v>857</v>
      </c>
      <c r="D448" s="30">
        <v>2015</v>
      </c>
      <c r="E448" s="30"/>
      <c r="F448" s="34">
        <v>1700</v>
      </c>
      <c r="G448" s="30"/>
    </row>
    <row r="449" spans="1:7" s="31" customFormat="1">
      <c r="A449" s="217" t="s">
        <v>858</v>
      </c>
      <c r="B449" s="235"/>
      <c r="C449" s="232" t="s">
        <v>859</v>
      </c>
      <c r="D449" s="30">
        <v>2015</v>
      </c>
      <c r="E449" s="30"/>
      <c r="F449" s="34">
        <v>4596</v>
      </c>
      <c r="G449" s="30"/>
    </row>
    <row r="450" spans="1:7" s="31" customFormat="1">
      <c r="A450" s="217" t="s">
        <v>860</v>
      </c>
      <c r="B450" s="235"/>
      <c r="C450" s="232" t="s">
        <v>861</v>
      </c>
      <c r="D450" s="30">
        <v>2016</v>
      </c>
      <c r="E450" s="30"/>
      <c r="F450" s="34">
        <v>999</v>
      </c>
      <c r="G450" s="30"/>
    </row>
    <row r="451" spans="1:7" s="31" customFormat="1">
      <c r="A451" s="217" t="s">
        <v>862</v>
      </c>
      <c r="B451" s="235"/>
      <c r="C451" s="236" t="s">
        <v>863</v>
      </c>
      <c r="D451" s="237">
        <v>2016</v>
      </c>
      <c r="E451" s="30"/>
      <c r="F451" s="34">
        <v>2921.25</v>
      </c>
      <c r="G451" s="30"/>
    </row>
    <row r="452" spans="1:7" s="31" customFormat="1">
      <c r="A452" s="217" t="s">
        <v>864</v>
      </c>
      <c r="B452" s="235"/>
      <c r="C452" s="236" t="s">
        <v>865</v>
      </c>
      <c r="D452" s="237">
        <v>2016</v>
      </c>
      <c r="E452" s="30"/>
      <c r="F452" s="34">
        <v>1246.49</v>
      </c>
      <c r="G452" s="30"/>
    </row>
    <row r="453" spans="1:7" s="31" customFormat="1" ht="45">
      <c r="A453" s="217" t="s">
        <v>866</v>
      </c>
      <c r="B453" s="235"/>
      <c r="C453" s="236" t="s">
        <v>867</v>
      </c>
      <c r="D453" s="237">
        <v>2016</v>
      </c>
      <c r="E453" s="30"/>
      <c r="F453" s="34">
        <v>5465.66</v>
      </c>
      <c r="G453" s="30"/>
    </row>
    <row r="454" spans="1:7" s="31" customFormat="1">
      <c r="A454" s="217" t="s">
        <v>868</v>
      </c>
      <c r="B454" s="235"/>
      <c r="C454" s="236" t="s">
        <v>869</v>
      </c>
      <c r="D454" s="237">
        <v>2016</v>
      </c>
      <c r="E454" s="30"/>
      <c r="F454" s="34">
        <v>2459.5100000000002</v>
      </c>
      <c r="G454" s="30"/>
    </row>
    <row r="455" spans="1:7" s="79" customFormat="1">
      <c r="A455" s="217" t="s">
        <v>870</v>
      </c>
      <c r="B455" s="180"/>
      <c r="C455" s="2" t="s">
        <v>871</v>
      </c>
      <c r="D455" s="9">
        <v>2015</v>
      </c>
      <c r="E455" s="2"/>
      <c r="F455" s="13">
        <v>462</v>
      </c>
      <c r="G455" s="9"/>
    </row>
    <row r="456" spans="1:7" s="79" customFormat="1" ht="30">
      <c r="A456" s="217" t="s">
        <v>872</v>
      </c>
      <c r="B456" s="180"/>
      <c r="C456" s="2" t="s">
        <v>873</v>
      </c>
      <c r="D456" s="9">
        <v>2016</v>
      </c>
      <c r="E456" s="2"/>
      <c r="F456" s="13">
        <v>1710</v>
      </c>
      <c r="G456" s="9"/>
    </row>
    <row r="457" spans="1:7" s="31" customFormat="1">
      <c r="A457" s="217" t="s">
        <v>874</v>
      </c>
      <c r="B457" s="238"/>
      <c r="C457" s="236" t="s">
        <v>875</v>
      </c>
      <c r="D457" s="237">
        <v>2016</v>
      </c>
      <c r="E457" s="30"/>
      <c r="F457" s="34">
        <v>4230</v>
      </c>
      <c r="G457" s="30"/>
    </row>
    <row r="458" spans="1:7" s="31" customFormat="1">
      <c r="A458" s="217" t="s">
        <v>876</v>
      </c>
      <c r="B458" s="180"/>
      <c r="C458" s="239" t="s">
        <v>877</v>
      </c>
      <c r="D458" s="234">
        <v>2018</v>
      </c>
      <c r="E458" s="30"/>
      <c r="F458" s="34">
        <v>987.32</v>
      </c>
      <c r="G458" s="30"/>
    </row>
    <row r="459" spans="1:7" s="31" customFormat="1">
      <c r="A459" s="217" t="s">
        <v>878</v>
      </c>
      <c r="B459" s="180"/>
      <c r="C459" s="239" t="s">
        <v>879</v>
      </c>
      <c r="D459" s="234">
        <v>2018</v>
      </c>
      <c r="E459" s="30"/>
      <c r="F459" s="34">
        <v>2615.04</v>
      </c>
      <c r="G459" s="30"/>
    </row>
    <row r="460" spans="1:7" s="31" customFormat="1" ht="45">
      <c r="A460" s="217" t="s">
        <v>880</v>
      </c>
      <c r="B460" s="180"/>
      <c r="C460" s="239" t="s">
        <v>881</v>
      </c>
      <c r="D460" s="234">
        <v>2018</v>
      </c>
      <c r="E460" s="30"/>
      <c r="F460" s="34">
        <v>514</v>
      </c>
      <c r="G460" s="30"/>
    </row>
    <row r="461" spans="1:7" s="31" customFormat="1" ht="48" customHeight="1">
      <c r="A461" s="217" t="s">
        <v>882</v>
      </c>
      <c r="B461" s="240"/>
      <c r="C461" s="2" t="s">
        <v>883</v>
      </c>
      <c r="D461" s="234" t="s">
        <v>884</v>
      </c>
      <c r="E461" s="241"/>
      <c r="F461" s="242">
        <v>2244.94</v>
      </c>
      <c r="G461" s="234"/>
    </row>
    <row r="462" spans="1:7" s="31" customFormat="1" ht="48" customHeight="1">
      <c r="A462" s="217" t="s">
        <v>885</v>
      </c>
      <c r="B462" s="240"/>
      <c r="C462" s="9" t="s">
        <v>886</v>
      </c>
      <c r="D462" s="234" t="s">
        <v>884</v>
      </c>
      <c r="E462" s="42"/>
      <c r="F462" s="242">
        <v>2581.77</v>
      </c>
      <c r="G462" s="234"/>
    </row>
    <row r="463" spans="1:7" s="31" customFormat="1" ht="48" customHeight="1">
      <c r="A463" s="217" t="s">
        <v>887</v>
      </c>
      <c r="B463" s="240"/>
      <c r="C463" s="2" t="s">
        <v>888</v>
      </c>
      <c r="D463" s="234" t="s">
        <v>884</v>
      </c>
      <c r="E463" s="42"/>
      <c r="F463" s="242">
        <v>1974.95</v>
      </c>
      <c r="G463" s="234"/>
    </row>
    <row r="464" spans="1:7" s="31" customFormat="1" ht="48" customHeight="1">
      <c r="A464" s="217" t="s">
        <v>889</v>
      </c>
      <c r="B464" s="240"/>
      <c r="C464" s="2" t="s">
        <v>890</v>
      </c>
      <c r="D464" s="234" t="s">
        <v>884</v>
      </c>
      <c r="E464" s="42"/>
      <c r="F464" s="242">
        <v>1184</v>
      </c>
      <c r="G464" s="234"/>
    </row>
    <row r="465" spans="1:8" s="31" customFormat="1" ht="59.25" customHeight="1">
      <c r="A465" s="217" t="s">
        <v>891</v>
      </c>
      <c r="B465" s="240"/>
      <c r="C465" s="26" t="s">
        <v>892</v>
      </c>
      <c r="D465" s="234" t="s">
        <v>884</v>
      </c>
      <c r="E465" s="42"/>
      <c r="F465" s="242">
        <v>2371</v>
      </c>
      <c r="G465" s="234"/>
    </row>
    <row r="466" spans="1:8" s="79" customFormat="1">
      <c r="A466" s="252" t="s">
        <v>23</v>
      </c>
      <c r="B466" s="252"/>
      <c r="C466" s="252"/>
      <c r="D466" s="252"/>
      <c r="E466" s="252"/>
      <c r="F466" s="14">
        <f>SUM(F370:F465)</f>
        <v>682375.26</v>
      </c>
      <c r="G466" s="15"/>
    </row>
    <row r="467" spans="1:8" s="79" customFormat="1">
      <c r="G467" s="56"/>
    </row>
    <row r="468" spans="1:8" s="79" customFormat="1">
      <c r="A468" s="11" t="s">
        <v>26</v>
      </c>
    </row>
    <row r="469" spans="1:8" s="79" customFormat="1"/>
    <row r="470" spans="1:8" s="79" customFormat="1" ht="30">
      <c r="A470" s="5" t="s">
        <v>18</v>
      </c>
      <c r="B470" s="5" t="s">
        <v>27</v>
      </c>
      <c r="C470" s="5" t="s">
        <v>28</v>
      </c>
      <c r="D470" s="5" t="s">
        <v>29</v>
      </c>
      <c r="E470" s="5" t="s">
        <v>22</v>
      </c>
      <c r="F470" s="8" t="s">
        <v>13</v>
      </c>
      <c r="G470" s="5" t="s">
        <v>14</v>
      </c>
    </row>
    <row r="471" spans="1:8" s="31" customFormat="1" ht="30">
      <c r="A471" s="234" t="s">
        <v>115</v>
      </c>
      <c r="B471" s="235" t="s">
        <v>710</v>
      </c>
      <c r="C471" s="236" t="s">
        <v>893</v>
      </c>
      <c r="D471" s="237">
        <v>2016</v>
      </c>
      <c r="E471" s="30"/>
      <c r="F471" s="34">
        <v>7625</v>
      </c>
      <c r="G471" s="30"/>
    </row>
    <row r="472" spans="1:8" s="31" customFormat="1">
      <c r="A472" s="234" t="s">
        <v>123</v>
      </c>
      <c r="B472" s="235"/>
      <c r="C472" s="236" t="s">
        <v>894</v>
      </c>
      <c r="D472" s="237">
        <v>2016</v>
      </c>
      <c r="E472" s="30"/>
      <c r="F472" s="34">
        <v>3150</v>
      </c>
      <c r="G472" s="30"/>
    </row>
    <row r="473" spans="1:8" s="31" customFormat="1">
      <c r="A473" s="234" t="s">
        <v>124</v>
      </c>
      <c r="B473" s="235"/>
      <c r="C473" s="236" t="s">
        <v>895</v>
      </c>
      <c r="D473" s="234" t="s">
        <v>776</v>
      </c>
      <c r="E473" s="30"/>
      <c r="F473" s="34">
        <v>3400</v>
      </c>
      <c r="G473" s="30"/>
    </row>
    <row r="474" spans="1:8" s="31" customFormat="1">
      <c r="A474" s="234" t="s">
        <v>125</v>
      </c>
      <c r="B474" s="180"/>
      <c r="C474" s="236" t="s">
        <v>896</v>
      </c>
      <c r="D474" s="234" t="s">
        <v>776</v>
      </c>
      <c r="E474" s="30"/>
      <c r="F474" s="34">
        <v>2942</v>
      </c>
      <c r="G474" s="30"/>
    </row>
    <row r="475" spans="1:8" s="31" customFormat="1" ht="30">
      <c r="A475" s="234" t="s">
        <v>126</v>
      </c>
      <c r="B475" s="180"/>
      <c r="C475" s="239" t="s">
        <v>897</v>
      </c>
      <c r="D475" s="234">
        <v>2018</v>
      </c>
      <c r="E475" s="30"/>
      <c r="F475" s="34">
        <v>1694.94</v>
      </c>
      <c r="G475" s="30"/>
    </row>
    <row r="476" spans="1:8" s="31" customFormat="1">
      <c r="A476" s="234" t="s">
        <v>127</v>
      </c>
      <c r="B476" s="180"/>
      <c r="C476" s="243" t="s">
        <v>898</v>
      </c>
      <c r="D476" s="234">
        <v>2018</v>
      </c>
      <c r="E476" s="30"/>
      <c r="F476" s="34">
        <v>1227.54</v>
      </c>
      <c r="G476" s="30"/>
    </row>
    <row r="477" spans="1:8" s="31" customFormat="1" ht="43.5" customHeight="1">
      <c r="A477" s="234" t="s">
        <v>128</v>
      </c>
      <c r="B477" s="180"/>
      <c r="C477" s="243" t="s">
        <v>899</v>
      </c>
      <c r="D477" s="234">
        <v>2018</v>
      </c>
      <c r="E477" s="30"/>
      <c r="F477" s="34">
        <v>442.8</v>
      </c>
      <c r="G477" s="30"/>
    </row>
    <row r="478" spans="1:8" s="31" customFormat="1" ht="74.25" customHeight="1">
      <c r="A478" s="234" t="s">
        <v>129</v>
      </c>
      <c r="B478" s="180"/>
      <c r="C478" s="239" t="s">
        <v>900</v>
      </c>
      <c r="D478" s="234">
        <v>2018</v>
      </c>
      <c r="E478" s="30"/>
      <c r="F478" s="34">
        <v>6448</v>
      </c>
      <c r="G478" s="30"/>
    </row>
    <row r="479" spans="1:8" s="31" customFormat="1" ht="30">
      <c r="A479" s="234" t="s">
        <v>130</v>
      </c>
      <c r="B479" s="180"/>
      <c r="C479" s="239" t="s">
        <v>901</v>
      </c>
      <c r="D479" s="234">
        <v>2018</v>
      </c>
      <c r="E479" s="30"/>
      <c r="F479" s="34">
        <v>11911.92</v>
      </c>
      <c r="G479" s="30"/>
      <c r="H479" s="244"/>
    </row>
    <row r="480" spans="1:8" s="31" customFormat="1">
      <c r="A480" s="234" t="s">
        <v>131</v>
      </c>
      <c r="B480" s="180"/>
      <c r="C480" s="239" t="s">
        <v>902</v>
      </c>
      <c r="D480" s="234">
        <v>2018</v>
      </c>
      <c r="E480" s="30"/>
      <c r="F480" s="34">
        <v>5346.81</v>
      </c>
      <c r="G480" s="30"/>
    </row>
    <row r="481" spans="1:12" s="31" customFormat="1" ht="45">
      <c r="A481" s="234" t="s">
        <v>132</v>
      </c>
      <c r="B481" s="180"/>
      <c r="C481" s="239" t="s">
        <v>903</v>
      </c>
      <c r="D481" s="234">
        <v>2018</v>
      </c>
      <c r="E481" s="30"/>
      <c r="F481" s="34">
        <v>10800.63</v>
      </c>
      <c r="G481" s="30"/>
    </row>
    <row r="482" spans="1:12" s="31" customFormat="1" ht="30">
      <c r="A482" s="234" t="s">
        <v>133</v>
      </c>
      <c r="B482" s="180"/>
      <c r="C482" s="239" t="s">
        <v>904</v>
      </c>
      <c r="D482" s="234">
        <v>2018</v>
      </c>
      <c r="E482" s="30"/>
      <c r="F482" s="34">
        <v>4116.8100000000004</v>
      </c>
      <c r="G482" s="30"/>
    </row>
    <row r="483" spans="1:12" s="31" customFormat="1" ht="30">
      <c r="A483" s="234" t="s">
        <v>235</v>
      </c>
      <c r="B483" s="180"/>
      <c r="C483" s="239" t="s">
        <v>905</v>
      </c>
      <c r="D483" s="234">
        <v>2018</v>
      </c>
      <c r="E483" s="30"/>
      <c r="F483" s="34">
        <v>1038.1199999999999</v>
      </c>
      <c r="G483" s="30"/>
    </row>
    <row r="484" spans="1:12" s="31" customFormat="1">
      <c r="A484" s="234" t="s">
        <v>239</v>
      </c>
      <c r="B484" s="180"/>
      <c r="C484" s="239" t="s">
        <v>906</v>
      </c>
      <c r="D484" s="234">
        <v>2018</v>
      </c>
      <c r="E484" s="30"/>
      <c r="F484" s="34">
        <v>11601.36</v>
      </c>
      <c r="G484" s="30"/>
    </row>
    <row r="485" spans="1:12" s="31" customFormat="1" ht="30">
      <c r="A485" s="234" t="s">
        <v>242</v>
      </c>
      <c r="B485" s="238"/>
      <c r="C485" s="239" t="s">
        <v>907</v>
      </c>
      <c r="D485" s="234">
        <v>2018</v>
      </c>
      <c r="E485" s="30"/>
      <c r="F485" s="34">
        <v>4002.42</v>
      </c>
      <c r="G485" s="30"/>
    </row>
    <row r="486" spans="1:12" s="31" customFormat="1" ht="106.5" customHeight="1">
      <c r="A486" s="234" t="s">
        <v>246</v>
      </c>
      <c r="B486" s="245"/>
      <c r="C486" s="246" t="s">
        <v>908</v>
      </c>
      <c r="D486" s="30">
        <v>2018</v>
      </c>
      <c r="F486" s="247">
        <v>34146.11</v>
      </c>
      <c r="G486" s="234"/>
    </row>
    <row r="487" spans="1:12" s="31" customFormat="1" ht="48" customHeight="1">
      <c r="A487" s="234" t="s">
        <v>250</v>
      </c>
      <c r="B487" s="240"/>
      <c r="C487" s="248" t="s">
        <v>909</v>
      </c>
      <c r="D487" s="234" t="s">
        <v>884</v>
      </c>
      <c r="E487" s="249"/>
      <c r="F487" s="34">
        <v>7872</v>
      </c>
      <c r="G487" s="234"/>
    </row>
    <row r="488" spans="1:12" s="31" customFormat="1" ht="48" customHeight="1">
      <c r="A488" s="234" t="s">
        <v>254</v>
      </c>
      <c r="B488" s="250"/>
      <c r="C488" s="2" t="s">
        <v>910</v>
      </c>
      <c r="D488" s="234" t="s">
        <v>911</v>
      </c>
      <c r="E488" s="42"/>
      <c r="F488" s="242">
        <v>3149</v>
      </c>
      <c r="G488" s="234"/>
    </row>
    <row r="489" spans="1:12" s="31" customFormat="1">
      <c r="A489" s="234" t="s">
        <v>258</v>
      </c>
      <c r="B489" s="233"/>
      <c r="C489" s="232" t="s">
        <v>894</v>
      </c>
      <c r="D489" s="234" t="s">
        <v>776</v>
      </c>
      <c r="E489" s="30"/>
      <c r="F489" s="34">
        <v>3270</v>
      </c>
      <c r="G489" s="30"/>
    </row>
    <row r="490" spans="1:12" s="31" customFormat="1">
      <c r="A490" s="234" t="s">
        <v>262</v>
      </c>
      <c r="B490" s="233"/>
      <c r="C490" s="232" t="s">
        <v>912</v>
      </c>
      <c r="D490" s="234" t="s">
        <v>776</v>
      </c>
      <c r="E490" s="30"/>
      <c r="F490" s="34">
        <v>2500</v>
      </c>
      <c r="G490" s="30"/>
    </row>
    <row r="491" spans="1:12" s="31" customFormat="1">
      <c r="A491" s="234" t="s">
        <v>266</v>
      </c>
      <c r="B491" s="233"/>
      <c r="C491" s="232" t="s">
        <v>913</v>
      </c>
      <c r="D491" s="30">
        <v>2018</v>
      </c>
      <c r="E491" s="30"/>
      <c r="F491" s="34">
        <v>5811</v>
      </c>
      <c r="G491" s="30"/>
    </row>
    <row r="492" spans="1:12" s="79" customFormat="1" ht="18" customHeight="1">
      <c r="A492" s="253">
        <v>39</v>
      </c>
      <c r="B492" s="254"/>
      <c r="C492" s="254"/>
      <c r="D492" s="254"/>
      <c r="E492" s="255"/>
      <c r="F492" s="14">
        <f>SUM(F471:F491)</f>
        <v>132496.46</v>
      </c>
      <c r="G492" s="251"/>
      <c r="H492" s="41"/>
      <c r="I492" s="41"/>
      <c r="J492" s="41"/>
      <c r="K492" s="41"/>
      <c r="L492" s="41"/>
    </row>
    <row r="495" spans="1:12" s="79" customFormat="1">
      <c r="D495" s="257" t="s">
        <v>9</v>
      </c>
      <c r="E495" s="257"/>
      <c r="F495" s="257"/>
      <c r="G495" s="257"/>
    </row>
    <row r="496" spans="1:12" s="363" customFormat="1">
      <c r="A496" s="362" t="s">
        <v>1169</v>
      </c>
      <c r="B496" s="362"/>
      <c r="C496" s="362"/>
      <c r="D496" s="362"/>
      <c r="E496" s="362"/>
      <c r="F496" s="362"/>
      <c r="G496" s="362"/>
      <c r="H496" s="362"/>
    </row>
    <row r="497" spans="1:8" s="79" customFormat="1">
      <c r="A497" s="129"/>
      <c r="B497" s="129"/>
      <c r="C497" s="129"/>
      <c r="D497" s="129"/>
      <c r="E497" s="129"/>
      <c r="F497" s="129"/>
      <c r="G497" s="129"/>
      <c r="H497" s="129"/>
    </row>
    <row r="498" spans="1:8" s="79" customFormat="1">
      <c r="A498" s="11" t="s">
        <v>31</v>
      </c>
      <c r="B498" s="11"/>
      <c r="C498" s="11"/>
      <c r="D498" s="130"/>
      <c r="E498" s="130"/>
      <c r="F498" s="130"/>
      <c r="G498" s="130"/>
      <c r="H498" s="11"/>
    </row>
    <row r="499" spans="1:8" s="11" customFormat="1">
      <c r="A499" s="79"/>
      <c r="B499" s="79"/>
      <c r="C499" s="79"/>
      <c r="D499" s="130"/>
      <c r="E499" s="130"/>
      <c r="F499" s="130"/>
      <c r="G499" s="130"/>
      <c r="H499" s="79"/>
    </row>
    <row r="500" spans="1:8" s="79" customFormat="1">
      <c r="A500" s="11" t="s">
        <v>32</v>
      </c>
      <c r="B500" s="11"/>
      <c r="C500" s="11"/>
      <c r="D500" s="130"/>
      <c r="E500" s="130"/>
      <c r="F500" s="130"/>
      <c r="G500" s="130"/>
      <c r="H500" s="11"/>
    </row>
    <row r="501" spans="1:8" s="79" customFormat="1">
      <c r="A501" s="261"/>
      <c r="B501" s="262"/>
      <c r="C501" s="261"/>
      <c r="D501" s="262"/>
      <c r="E501" s="261"/>
      <c r="F501" s="262"/>
      <c r="G501" s="130"/>
      <c r="H501" s="11"/>
    </row>
    <row r="502" spans="1:8" s="79" customFormat="1" ht="90">
      <c r="A502" s="3" t="s">
        <v>33</v>
      </c>
      <c r="B502" s="3" t="s">
        <v>34</v>
      </c>
      <c r="C502" s="3" t="s">
        <v>35</v>
      </c>
      <c r="D502" s="3" t="s">
        <v>34</v>
      </c>
      <c r="E502" s="3" t="s">
        <v>35</v>
      </c>
      <c r="F502" s="3" t="s">
        <v>34</v>
      </c>
      <c r="G502" s="130"/>
      <c r="H502" s="11"/>
    </row>
    <row r="503" spans="1:8" s="79" customFormat="1">
      <c r="A503" s="13"/>
      <c r="B503" s="13"/>
      <c r="C503" s="13"/>
      <c r="D503" s="13"/>
      <c r="E503" s="13"/>
      <c r="F503" s="13"/>
      <c r="G503" s="130"/>
      <c r="H503" s="11"/>
    </row>
    <row r="504" spans="1:8" s="79" customFormat="1">
      <c r="A504" s="11"/>
      <c r="B504" s="11"/>
      <c r="C504" s="11"/>
      <c r="D504" s="130"/>
      <c r="E504" s="130"/>
      <c r="F504" s="130"/>
      <c r="G504" s="130"/>
      <c r="H504" s="11"/>
    </row>
    <row r="505" spans="1:8" s="79" customFormat="1">
      <c r="A505" s="129"/>
      <c r="B505" s="129"/>
      <c r="C505" s="129"/>
      <c r="D505" s="129"/>
      <c r="E505" s="129"/>
      <c r="F505" s="129"/>
      <c r="G505" s="129"/>
      <c r="H505" s="129"/>
    </row>
    <row r="506" spans="1:8" s="79" customFormat="1">
      <c r="A506" s="11" t="s">
        <v>36</v>
      </c>
    </row>
    <row r="507" spans="1:8" s="79" customFormat="1">
      <c r="A507" s="5" t="s">
        <v>0</v>
      </c>
      <c r="B507" s="5" t="s">
        <v>1</v>
      </c>
      <c r="C507" s="5" t="s">
        <v>2</v>
      </c>
      <c r="D507" s="5" t="s">
        <v>3</v>
      </c>
      <c r="E507" s="5" t="s">
        <v>4</v>
      </c>
      <c r="F507" s="5" t="s">
        <v>5</v>
      </c>
      <c r="G507" s="5" t="s">
        <v>6</v>
      </c>
      <c r="H507" s="5" t="s">
        <v>7</v>
      </c>
    </row>
    <row r="508" spans="1:8" s="27" customFormat="1" ht="150.75" customHeight="1">
      <c r="A508" s="23">
        <v>1</v>
      </c>
      <c r="B508" s="24" t="s">
        <v>37</v>
      </c>
      <c r="C508" s="24" t="s">
        <v>914</v>
      </c>
      <c r="D508" s="25" t="s">
        <v>38</v>
      </c>
      <c r="E508" s="25">
        <v>6111447152</v>
      </c>
      <c r="F508" s="26"/>
      <c r="G508" s="26" t="s">
        <v>8</v>
      </c>
      <c r="H508" s="23"/>
    </row>
    <row r="509" spans="1:8" s="79" customFormat="1"/>
    <row r="510" spans="1:8" s="129" customFormat="1">
      <c r="A510" s="256" t="s">
        <v>11</v>
      </c>
      <c r="B510" s="256"/>
      <c r="C510" s="256"/>
      <c r="D510" s="256"/>
      <c r="E510" s="256"/>
      <c r="F510" s="256"/>
      <c r="G510" s="256"/>
      <c r="H510" s="256"/>
    </row>
    <row r="511" spans="1:8" s="129" customFormat="1">
      <c r="A511" s="11" t="s">
        <v>84</v>
      </c>
    </row>
    <row r="512" spans="1:8" s="79" customFormat="1"/>
    <row r="513" spans="1:11" s="79" customFormat="1" ht="60">
      <c r="A513" s="96" t="s">
        <v>0</v>
      </c>
      <c r="B513" s="96" t="s">
        <v>1</v>
      </c>
      <c r="C513" s="96" t="s">
        <v>2</v>
      </c>
      <c r="D513" s="96" t="s">
        <v>12</v>
      </c>
      <c r="E513" s="96" t="s">
        <v>13</v>
      </c>
      <c r="F513" s="96" t="s">
        <v>14</v>
      </c>
      <c r="G513" s="96" t="s">
        <v>334</v>
      </c>
      <c r="H513" s="96" t="s">
        <v>25</v>
      </c>
      <c r="I513" s="96" t="s">
        <v>15</v>
      </c>
      <c r="J513" s="96" t="s">
        <v>16</v>
      </c>
      <c r="K513" s="96" t="s">
        <v>17</v>
      </c>
    </row>
    <row r="514" spans="1:11" s="79" customFormat="1" ht="120">
      <c r="A514" s="95">
        <v>1</v>
      </c>
      <c r="B514" s="280" t="s">
        <v>37</v>
      </c>
      <c r="C514" s="281" t="s">
        <v>915</v>
      </c>
      <c r="D514" s="282" t="s">
        <v>916</v>
      </c>
      <c r="E514" s="283">
        <v>1500000</v>
      </c>
      <c r="F514" s="283">
        <v>1500000</v>
      </c>
      <c r="G514" s="282" t="s">
        <v>917</v>
      </c>
      <c r="H514" s="96" t="s">
        <v>918</v>
      </c>
      <c r="I514" s="97" t="s">
        <v>43</v>
      </c>
      <c r="J514" s="97"/>
      <c r="K514" s="97" t="s">
        <v>44</v>
      </c>
    </row>
    <row r="515" spans="1:11" s="79" customFormat="1" ht="210">
      <c r="A515" s="95">
        <f>A514+1</f>
        <v>2</v>
      </c>
      <c r="B515" s="280" t="s">
        <v>37</v>
      </c>
      <c r="C515" s="281" t="s">
        <v>919</v>
      </c>
      <c r="D515" s="282" t="s">
        <v>920</v>
      </c>
      <c r="E515" s="283">
        <v>1800000</v>
      </c>
      <c r="F515" s="283">
        <v>1800000</v>
      </c>
      <c r="G515" s="282" t="s">
        <v>921</v>
      </c>
      <c r="H515" s="96" t="s">
        <v>922</v>
      </c>
      <c r="I515" s="97" t="s">
        <v>43</v>
      </c>
      <c r="J515" s="97"/>
      <c r="K515" s="97" t="s">
        <v>44</v>
      </c>
    </row>
    <row r="516" spans="1:11" s="79" customFormat="1" ht="90">
      <c r="A516" s="95">
        <f t="shared" ref="A516:A525" si="44">A515+1</f>
        <v>3</v>
      </c>
      <c r="B516" s="280" t="s">
        <v>37</v>
      </c>
      <c r="C516" s="281" t="s">
        <v>923</v>
      </c>
      <c r="D516" s="282" t="s">
        <v>924</v>
      </c>
      <c r="E516" s="283">
        <v>543000</v>
      </c>
      <c r="F516" s="283">
        <v>543000</v>
      </c>
      <c r="G516" s="284" t="s">
        <v>925</v>
      </c>
      <c r="H516" s="12" t="s">
        <v>926</v>
      </c>
      <c r="I516" s="97" t="s">
        <v>43</v>
      </c>
      <c r="J516" s="97"/>
      <c r="K516" s="97"/>
    </row>
    <row r="517" spans="1:11" s="79" customFormat="1" ht="105">
      <c r="A517" s="95">
        <f t="shared" si="44"/>
        <v>4</v>
      </c>
      <c r="B517" s="280" t="s">
        <v>37</v>
      </c>
      <c r="C517" s="281" t="s">
        <v>927</v>
      </c>
      <c r="D517" s="282" t="s">
        <v>924</v>
      </c>
      <c r="E517" s="283">
        <v>852000</v>
      </c>
      <c r="F517" s="283">
        <v>852000</v>
      </c>
      <c r="G517" s="284" t="s">
        <v>928</v>
      </c>
      <c r="H517" s="12" t="s">
        <v>54</v>
      </c>
      <c r="I517" s="97" t="s">
        <v>43</v>
      </c>
      <c r="J517" s="97"/>
      <c r="K517" s="97"/>
    </row>
    <row r="518" spans="1:11" s="79" customFormat="1" ht="45">
      <c r="A518" s="95">
        <f t="shared" si="44"/>
        <v>5</v>
      </c>
      <c r="B518" s="280" t="s">
        <v>37</v>
      </c>
      <c r="C518" s="281" t="s">
        <v>55</v>
      </c>
      <c r="D518" s="282" t="s">
        <v>53</v>
      </c>
      <c r="E518" s="283">
        <v>957321</v>
      </c>
      <c r="F518" s="283">
        <v>957321</v>
      </c>
      <c r="G518" s="284" t="s">
        <v>57</v>
      </c>
      <c r="H518" s="12" t="s">
        <v>56</v>
      </c>
      <c r="I518" s="97" t="s">
        <v>43</v>
      </c>
      <c r="J518" s="97"/>
      <c r="K518" s="97"/>
    </row>
    <row r="519" spans="1:11" s="79" customFormat="1" ht="105">
      <c r="A519" s="95">
        <f t="shared" si="44"/>
        <v>6</v>
      </c>
      <c r="B519" s="280" t="s">
        <v>37</v>
      </c>
      <c r="C519" s="281" t="s">
        <v>929</v>
      </c>
      <c r="D519" s="282" t="s">
        <v>924</v>
      </c>
      <c r="E519" s="283">
        <v>1086750</v>
      </c>
      <c r="F519" s="283">
        <v>1086750</v>
      </c>
      <c r="G519" s="284" t="s">
        <v>930</v>
      </c>
      <c r="H519" s="12" t="s">
        <v>60</v>
      </c>
      <c r="I519" s="97" t="s">
        <v>43</v>
      </c>
      <c r="J519" s="97"/>
      <c r="K519" s="97"/>
    </row>
    <row r="520" spans="1:11" s="79" customFormat="1" ht="90">
      <c r="A520" s="95">
        <f t="shared" si="44"/>
        <v>7</v>
      </c>
      <c r="B520" s="280" t="s">
        <v>37</v>
      </c>
      <c r="C520" s="281" t="s">
        <v>931</v>
      </c>
      <c r="D520" s="282" t="s">
        <v>932</v>
      </c>
      <c r="E520" s="283">
        <v>507750</v>
      </c>
      <c r="F520" s="283">
        <v>507750</v>
      </c>
      <c r="G520" s="284" t="s">
        <v>933</v>
      </c>
      <c r="H520" s="12" t="s">
        <v>62</v>
      </c>
      <c r="I520" s="97" t="s">
        <v>43</v>
      </c>
      <c r="J520" s="97"/>
      <c r="K520" s="97"/>
    </row>
    <row r="521" spans="1:11" s="79" customFormat="1" ht="45">
      <c r="A521" s="95">
        <f t="shared" si="44"/>
        <v>8</v>
      </c>
      <c r="B521" s="280" t="s">
        <v>37</v>
      </c>
      <c r="C521" s="281" t="s">
        <v>63</v>
      </c>
      <c r="D521" s="282" t="s">
        <v>53</v>
      </c>
      <c r="E521" s="283">
        <v>1238000</v>
      </c>
      <c r="F521" s="283">
        <v>1238000</v>
      </c>
      <c r="G521" s="284" t="s">
        <v>59</v>
      </c>
      <c r="H521" s="12" t="s">
        <v>64</v>
      </c>
      <c r="I521" s="97" t="s">
        <v>43</v>
      </c>
      <c r="J521" s="97"/>
      <c r="K521" s="97"/>
    </row>
    <row r="522" spans="1:11" s="79" customFormat="1" ht="135">
      <c r="A522" s="95">
        <f>A521+1</f>
        <v>9</v>
      </c>
      <c r="B522" s="280" t="s">
        <v>37</v>
      </c>
      <c r="C522" s="281" t="s">
        <v>934</v>
      </c>
      <c r="D522" s="282" t="s">
        <v>935</v>
      </c>
      <c r="E522" s="283">
        <v>165000</v>
      </c>
      <c r="F522" s="283">
        <v>165000</v>
      </c>
      <c r="G522" s="284" t="s">
        <v>936</v>
      </c>
      <c r="H522" s="96" t="s">
        <v>937</v>
      </c>
      <c r="I522" s="97" t="s">
        <v>43</v>
      </c>
      <c r="J522" s="97"/>
      <c r="K522" s="97"/>
    </row>
    <row r="523" spans="1:11" s="79" customFormat="1" ht="45">
      <c r="A523" s="95">
        <f t="shared" si="44"/>
        <v>10</v>
      </c>
      <c r="B523" s="280" t="s">
        <v>37</v>
      </c>
      <c r="C523" s="281" t="s">
        <v>69</v>
      </c>
      <c r="D523" s="282" t="s">
        <v>70</v>
      </c>
      <c r="E523" s="283">
        <v>626150</v>
      </c>
      <c r="F523" s="283">
        <v>626150</v>
      </c>
      <c r="G523" s="284" t="s">
        <v>71</v>
      </c>
      <c r="H523" s="12" t="s">
        <v>72</v>
      </c>
      <c r="I523" s="97" t="s">
        <v>43</v>
      </c>
      <c r="J523" s="97"/>
      <c r="K523" s="97"/>
    </row>
    <row r="524" spans="1:11" s="79" customFormat="1" ht="105">
      <c r="A524" s="76">
        <f t="shared" si="44"/>
        <v>11</v>
      </c>
      <c r="B524" s="280" t="s">
        <v>37</v>
      </c>
      <c r="C524" s="281" t="s">
        <v>938</v>
      </c>
      <c r="D524" s="282" t="s">
        <v>924</v>
      </c>
      <c r="E524" s="285">
        <v>1272150</v>
      </c>
      <c r="F524" s="285">
        <v>1272150</v>
      </c>
      <c r="G524" s="284" t="s">
        <v>939</v>
      </c>
      <c r="H524" s="12" t="s">
        <v>75</v>
      </c>
      <c r="I524" s="97" t="s">
        <v>43</v>
      </c>
      <c r="J524" s="97"/>
      <c r="K524" s="97"/>
    </row>
    <row r="525" spans="1:11" s="79" customFormat="1" ht="90">
      <c r="A525" s="76">
        <f t="shared" si="44"/>
        <v>12</v>
      </c>
      <c r="B525" s="280" t="s">
        <v>37</v>
      </c>
      <c r="C525" s="281" t="s">
        <v>940</v>
      </c>
      <c r="D525" s="282" t="s">
        <v>924</v>
      </c>
      <c r="E525" s="285">
        <v>1028400</v>
      </c>
      <c r="F525" s="285">
        <v>1028400</v>
      </c>
      <c r="G525" s="284" t="s">
        <v>941</v>
      </c>
      <c r="H525" s="12" t="s">
        <v>77</v>
      </c>
      <c r="I525" s="97" t="s">
        <v>43</v>
      </c>
      <c r="J525" s="97"/>
      <c r="K525" s="97"/>
    </row>
    <row r="526" spans="1:11" s="79" customFormat="1" ht="45">
      <c r="A526" s="76">
        <v>13</v>
      </c>
      <c r="B526" s="280" t="s">
        <v>37</v>
      </c>
      <c r="C526" s="281" t="s">
        <v>55</v>
      </c>
      <c r="D526" s="282" t="s">
        <v>78</v>
      </c>
      <c r="E526" s="285">
        <v>732000</v>
      </c>
      <c r="F526" s="285">
        <v>732000</v>
      </c>
      <c r="G526" s="284" t="s">
        <v>79</v>
      </c>
      <c r="H526" s="12" t="s">
        <v>80</v>
      </c>
      <c r="I526" s="97" t="s">
        <v>43</v>
      </c>
      <c r="J526" s="97"/>
      <c r="K526" s="97"/>
    </row>
    <row r="527" spans="1:11" s="79" customFormat="1" ht="105">
      <c r="A527" s="76">
        <v>14</v>
      </c>
      <c r="B527" s="280" t="s">
        <v>37</v>
      </c>
      <c r="C527" s="281" t="s">
        <v>942</v>
      </c>
      <c r="D527" s="286" t="s">
        <v>943</v>
      </c>
      <c r="E527" s="285">
        <v>428989</v>
      </c>
      <c r="F527" s="285">
        <v>428989</v>
      </c>
      <c r="G527" s="284" t="s">
        <v>944</v>
      </c>
      <c r="H527" s="12" t="s">
        <v>945</v>
      </c>
      <c r="I527" s="97" t="s">
        <v>43</v>
      </c>
      <c r="J527" s="97"/>
      <c r="K527" s="97"/>
    </row>
    <row r="528" spans="1:11" s="79" customFormat="1" ht="45">
      <c r="A528" s="76">
        <v>15</v>
      </c>
      <c r="B528" s="280" t="s">
        <v>37</v>
      </c>
      <c r="C528" s="281" t="s">
        <v>85</v>
      </c>
      <c r="D528" s="286" t="s">
        <v>86</v>
      </c>
      <c r="E528" s="285">
        <v>876000</v>
      </c>
      <c r="F528" s="285">
        <v>876000</v>
      </c>
      <c r="G528" s="284" t="s">
        <v>49</v>
      </c>
      <c r="H528" s="12" t="s">
        <v>87</v>
      </c>
      <c r="I528" s="97" t="s">
        <v>43</v>
      </c>
      <c r="J528" s="97"/>
      <c r="K528" s="97"/>
    </row>
    <row r="529" spans="1:11" s="79" customFormat="1" ht="45">
      <c r="A529" s="76">
        <v>16</v>
      </c>
      <c r="B529" s="280" t="s">
        <v>37</v>
      </c>
      <c r="C529" s="281" t="s">
        <v>85</v>
      </c>
      <c r="D529" s="286" t="s">
        <v>88</v>
      </c>
      <c r="E529" s="285">
        <v>48000</v>
      </c>
      <c r="F529" s="285">
        <v>48000</v>
      </c>
      <c r="G529" s="284" t="s">
        <v>89</v>
      </c>
      <c r="H529" s="12" t="s">
        <v>90</v>
      </c>
      <c r="I529" s="97" t="s">
        <v>91</v>
      </c>
      <c r="J529" s="97"/>
      <c r="K529" s="97"/>
    </row>
    <row r="530" spans="1:11" s="79" customFormat="1" ht="45">
      <c r="A530" s="76">
        <v>17</v>
      </c>
      <c r="B530" s="280" t="s">
        <v>37</v>
      </c>
      <c r="C530" s="281" t="s">
        <v>51</v>
      </c>
      <c r="D530" s="286" t="s">
        <v>86</v>
      </c>
      <c r="E530" s="285">
        <v>30100</v>
      </c>
      <c r="F530" s="285">
        <v>30100</v>
      </c>
      <c r="G530" s="284" t="s">
        <v>49</v>
      </c>
      <c r="H530" s="12" t="s">
        <v>92</v>
      </c>
      <c r="I530" s="97" t="s">
        <v>43</v>
      </c>
      <c r="J530" s="97"/>
      <c r="K530" s="97"/>
    </row>
    <row r="531" spans="1:11" s="79" customFormat="1" ht="45">
      <c r="A531" s="76">
        <v>18</v>
      </c>
      <c r="B531" s="280" t="s">
        <v>37</v>
      </c>
      <c r="C531" s="281" t="s">
        <v>51</v>
      </c>
      <c r="D531" s="286" t="s">
        <v>88</v>
      </c>
      <c r="E531" s="285">
        <v>24000</v>
      </c>
      <c r="F531" s="285">
        <v>24000</v>
      </c>
      <c r="G531" s="284" t="s">
        <v>93</v>
      </c>
      <c r="H531" s="12" t="s">
        <v>94</v>
      </c>
      <c r="I531" s="97" t="s">
        <v>91</v>
      </c>
      <c r="J531" s="97"/>
      <c r="K531" s="97"/>
    </row>
    <row r="532" spans="1:11" s="79" customFormat="1" ht="45">
      <c r="A532" s="76">
        <v>19</v>
      </c>
      <c r="B532" s="280" t="s">
        <v>37</v>
      </c>
      <c r="C532" s="281" t="s">
        <v>95</v>
      </c>
      <c r="D532" s="286" t="s">
        <v>86</v>
      </c>
      <c r="E532" s="285">
        <v>33660</v>
      </c>
      <c r="F532" s="285">
        <v>33660</v>
      </c>
      <c r="G532" s="284" t="s">
        <v>49</v>
      </c>
      <c r="H532" s="12" t="s">
        <v>96</v>
      </c>
      <c r="I532" s="97" t="s">
        <v>43</v>
      </c>
      <c r="J532" s="97"/>
      <c r="K532" s="97"/>
    </row>
    <row r="533" spans="1:11" s="79" customFormat="1" ht="45">
      <c r="A533" s="76">
        <v>20</v>
      </c>
      <c r="B533" s="280" t="s">
        <v>37</v>
      </c>
      <c r="C533" s="281" t="s">
        <v>52</v>
      </c>
      <c r="D533" s="286" t="s">
        <v>86</v>
      </c>
      <c r="E533" s="285">
        <v>33800</v>
      </c>
      <c r="F533" s="285">
        <v>33800</v>
      </c>
      <c r="G533" s="284" t="s">
        <v>49</v>
      </c>
      <c r="H533" s="12" t="s">
        <v>97</v>
      </c>
      <c r="I533" s="97" t="s">
        <v>43</v>
      </c>
      <c r="J533" s="97"/>
      <c r="K533" s="97"/>
    </row>
    <row r="534" spans="1:11" s="79" customFormat="1" ht="45">
      <c r="A534" s="76">
        <v>21</v>
      </c>
      <c r="B534" s="280" t="s">
        <v>37</v>
      </c>
      <c r="C534" s="281" t="s">
        <v>55</v>
      </c>
      <c r="D534" s="286" t="s">
        <v>86</v>
      </c>
      <c r="E534" s="285">
        <v>35340</v>
      </c>
      <c r="F534" s="285">
        <v>35340</v>
      </c>
      <c r="G534" s="284" t="s">
        <v>49</v>
      </c>
      <c r="H534" s="12" t="s">
        <v>98</v>
      </c>
      <c r="I534" s="97" t="s">
        <v>43</v>
      </c>
      <c r="J534" s="97"/>
      <c r="K534" s="97"/>
    </row>
    <row r="535" spans="1:11" s="79" customFormat="1" ht="45">
      <c r="A535" s="76">
        <v>22</v>
      </c>
      <c r="B535" s="280" t="s">
        <v>37</v>
      </c>
      <c r="C535" s="281" t="s">
        <v>55</v>
      </c>
      <c r="D535" s="286" t="s">
        <v>88</v>
      </c>
      <c r="E535" s="285">
        <v>22440</v>
      </c>
      <c r="F535" s="285">
        <v>22440</v>
      </c>
      <c r="G535" s="284" t="s">
        <v>89</v>
      </c>
      <c r="H535" s="12" t="s">
        <v>99</v>
      </c>
      <c r="I535" s="97" t="s">
        <v>91</v>
      </c>
      <c r="J535" s="97"/>
      <c r="K535" s="97"/>
    </row>
    <row r="536" spans="1:11" s="79" customFormat="1" ht="45">
      <c r="A536" s="76">
        <v>23</v>
      </c>
      <c r="B536" s="280" t="s">
        <v>37</v>
      </c>
      <c r="C536" s="281" t="s">
        <v>58</v>
      </c>
      <c r="D536" s="286" t="s">
        <v>86</v>
      </c>
      <c r="E536" s="285">
        <v>29250</v>
      </c>
      <c r="F536" s="285">
        <v>29250</v>
      </c>
      <c r="G536" s="284" t="s">
        <v>49</v>
      </c>
      <c r="H536" s="12" t="s">
        <v>100</v>
      </c>
      <c r="I536" s="97" t="s">
        <v>43</v>
      </c>
      <c r="J536" s="97"/>
      <c r="K536" s="97"/>
    </row>
    <row r="537" spans="1:11" s="79" customFormat="1" ht="45">
      <c r="A537" s="76">
        <v>24</v>
      </c>
      <c r="B537" s="280" t="s">
        <v>37</v>
      </c>
      <c r="C537" s="281" t="s">
        <v>58</v>
      </c>
      <c r="D537" s="286" t="s">
        <v>103</v>
      </c>
      <c r="E537" s="285">
        <v>16000</v>
      </c>
      <c r="F537" s="285">
        <v>16000</v>
      </c>
      <c r="G537" s="284" t="s">
        <v>89</v>
      </c>
      <c r="H537" s="12" t="s">
        <v>101</v>
      </c>
      <c r="I537" s="97" t="s">
        <v>91</v>
      </c>
      <c r="J537" s="97"/>
      <c r="K537" s="97"/>
    </row>
    <row r="538" spans="1:11" s="79" customFormat="1" ht="45">
      <c r="A538" s="76">
        <v>25</v>
      </c>
      <c r="B538" s="280" t="s">
        <v>37</v>
      </c>
      <c r="C538" s="281" t="s">
        <v>61</v>
      </c>
      <c r="D538" s="286" t="s">
        <v>86</v>
      </c>
      <c r="E538" s="285">
        <v>28520</v>
      </c>
      <c r="F538" s="285">
        <v>28520</v>
      </c>
      <c r="G538" s="284" t="s">
        <v>49</v>
      </c>
      <c r="H538" s="12" t="s">
        <v>102</v>
      </c>
      <c r="I538" s="97" t="s">
        <v>43</v>
      </c>
      <c r="J538" s="97"/>
      <c r="K538" s="97"/>
    </row>
    <row r="539" spans="1:11" s="79" customFormat="1" ht="45">
      <c r="A539" s="76">
        <v>26</v>
      </c>
      <c r="B539" s="280" t="s">
        <v>37</v>
      </c>
      <c r="C539" s="281" t="s">
        <v>61</v>
      </c>
      <c r="D539" s="286" t="s">
        <v>103</v>
      </c>
      <c r="E539" s="285">
        <v>16000</v>
      </c>
      <c r="F539" s="285">
        <v>16000</v>
      </c>
      <c r="G539" s="284" t="s">
        <v>93</v>
      </c>
      <c r="H539" s="12" t="s">
        <v>101</v>
      </c>
      <c r="I539" s="97" t="s">
        <v>91</v>
      </c>
      <c r="J539" s="97"/>
      <c r="K539" s="97"/>
    </row>
    <row r="540" spans="1:11" s="79" customFormat="1" ht="45">
      <c r="A540" s="76">
        <v>27</v>
      </c>
      <c r="B540" s="280" t="s">
        <v>37</v>
      </c>
      <c r="C540" s="281" t="s">
        <v>63</v>
      </c>
      <c r="D540" s="286" t="s">
        <v>86</v>
      </c>
      <c r="E540" s="285">
        <v>98820</v>
      </c>
      <c r="F540" s="285">
        <v>98820</v>
      </c>
      <c r="G540" s="284" t="s">
        <v>49</v>
      </c>
      <c r="H540" s="12" t="s">
        <v>104</v>
      </c>
      <c r="I540" s="97" t="s">
        <v>43</v>
      </c>
      <c r="J540" s="97"/>
      <c r="K540" s="97"/>
    </row>
    <row r="541" spans="1:11" s="79" customFormat="1" ht="45">
      <c r="A541" s="76">
        <v>28</v>
      </c>
      <c r="B541" s="280" t="s">
        <v>37</v>
      </c>
      <c r="C541" s="281" t="s">
        <v>63</v>
      </c>
      <c r="D541" s="286" t="s">
        <v>103</v>
      </c>
      <c r="E541" s="285">
        <v>16000</v>
      </c>
      <c r="F541" s="285">
        <v>16000</v>
      </c>
      <c r="G541" s="284" t="s">
        <v>89</v>
      </c>
      <c r="H541" s="12" t="s">
        <v>101</v>
      </c>
      <c r="I541" s="97" t="s">
        <v>91</v>
      </c>
      <c r="J541" s="97"/>
      <c r="K541" s="97"/>
    </row>
    <row r="542" spans="1:11" s="79" customFormat="1" ht="45">
      <c r="A542" s="76">
        <v>29</v>
      </c>
      <c r="B542" s="280" t="s">
        <v>37</v>
      </c>
      <c r="C542" s="281" t="s">
        <v>65</v>
      </c>
      <c r="D542" s="286" t="s">
        <v>86</v>
      </c>
      <c r="E542" s="285">
        <v>34320</v>
      </c>
      <c r="F542" s="285">
        <v>34320</v>
      </c>
      <c r="G542" s="284" t="s">
        <v>49</v>
      </c>
      <c r="H542" s="12" t="s">
        <v>105</v>
      </c>
      <c r="I542" s="97" t="s">
        <v>43</v>
      </c>
      <c r="J542" s="97"/>
      <c r="K542" s="97"/>
    </row>
    <row r="543" spans="1:11" s="79" customFormat="1" ht="45">
      <c r="A543" s="76">
        <v>30</v>
      </c>
      <c r="B543" s="280" t="s">
        <v>37</v>
      </c>
      <c r="C543" s="281" t="s">
        <v>69</v>
      </c>
      <c r="D543" s="286" t="s">
        <v>86</v>
      </c>
      <c r="E543" s="285">
        <v>47320</v>
      </c>
      <c r="F543" s="285">
        <v>47320</v>
      </c>
      <c r="G543" s="284" t="s">
        <v>49</v>
      </c>
      <c r="H543" s="12" t="s">
        <v>106</v>
      </c>
      <c r="I543" s="97" t="s">
        <v>43</v>
      </c>
      <c r="J543" s="97"/>
      <c r="K543" s="97"/>
    </row>
    <row r="544" spans="1:11" s="79" customFormat="1" ht="45">
      <c r="A544" s="76">
        <v>31</v>
      </c>
      <c r="B544" s="280" t="s">
        <v>37</v>
      </c>
      <c r="C544" s="281" t="s">
        <v>69</v>
      </c>
      <c r="D544" s="286" t="s">
        <v>103</v>
      </c>
      <c r="E544" s="285">
        <v>16000</v>
      </c>
      <c r="F544" s="285">
        <v>16000</v>
      </c>
      <c r="G544" s="284" t="s">
        <v>107</v>
      </c>
      <c r="H544" s="12" t="s">
        <v>101</v>
      </c>
      <c r="I544" s="97" t="s">
        <v>91</v>
      </c>
      <c r="J544" s="97"/>
      <c r="K544" s="97"/>
    </row>
    <row r="545" spans="1:11" s="79" customFormat="1" ht="45">
      <c r="A545" s="76">
        <v>32</v>
      </c>
      <c r="B545" s="280" t="s">
        <v>37</v>
      </c>
      <c r="C545" s="281" t="s">
        <v>108</v>
      </c>
      <c r="D545" s="286" t="s">
        <v>86</v>
      </c>
      <c r="E545" s="285">
        <v>35000</v>
      </c>
      <c r="F545" s="285">
        <v>35000</v>
      </c>
      <c r="G545" s="284" t="s">
        <v>49</v>
      </c>
      <c r="H545" s="12" t="s">
        <v>109</v>
      </c>
      <c r="I545" s="97" t="s">
        <v>43</v>
      </c>
      <c r="J545" s="97"/>
      <c r="K545" s="97"/>
    </row>
    <row r="546" spans="1:11" s="79" customFormat="1" ht="45">
      <c r="A546" s="76">
        <v>33</v>
      </c>
      <c r="B546" s="280" t="s">
        <v>37</v>
      </c>
      <c r="C546" s="281" t="s">
        <v>108</v>
      </c>
      <c r="D546" s="286" t="s">
        <v>103</v>
      </c>
      <c r="E546" s="285">
        <v>10500</v>
      </c>
      <c r="F546" s="285">
        <v>10500</v>
      </c>
      <c r="G546" s="284" t="s">
        <v>89</v>
      </c>
      <c r="H546" s="12" t="s">
        <v>110</v>
      </c>
      <c r="I546" s="97" t="s">
        <v>91</v>
      </c>
      <c r="J546" s="97"/>
      <c r="K546" s="97"/>
    </row>
    <row r="547" spans="1:11" s="79" customFormat="1" ht="45">
      <c r="A547" s="76">
        <v>34</v>
      </c>
      <c r="B547" s="280" t="s">
        <v>37</v>
      </c>
      <c r="C547" s="281" t="s">
        <v>76</v>
      </c>
      <c r="D547" s="286" t="s">
        <v>86</v>
      </c>
      <c r="E547" s="285">
        <v>63000</v>
      </c>
      <c r="F547" s="285">
        <v>63000</v>
      </c>
      <c r="G547" s="284" t="s">
        <v>49</v>
      </c>
      <c r="H547" s="12" t="s">
        <v>111</v>
      </c>
      <c r="I547" s="97" t="s">
        <v>43</v>
      </c>
      <c r="J547" s="97"/>
      <c r="K547" s="97"/>
    </row>
    <row r="548" spans="1:11" s="79" customFormat="1" ht="45">
      <c r="A548" s="76">
        <v>35</v>
      </c>
      <c r="B548" s="280" t="s">
        <v>37</v>
      </c>
      <c r="C548" s="281" t="s">
        <v>76</v>
      </c>
      <c r="D548" s="286" t="s">
        <v>103</v>
      </c>
      <c r="E548" s="285">
        <v>16000</v>
      </c>
      <c r="F548" s="285">
        <v>16000</v>
      </c>
      <c r="G548" s="284" t="s">
        <v>107</v>
      </c>
      <c r="H548" s="12" t="s">
        <v>101</v>
      </c>
      <c r="I548" s="97" t="s">
        <v>91</v>
      </c>
      <c r="J548" s="97"/>
      <c r="K548" s="97"/>
    </row>
    <row r="549" spans="1:11" s="79" customFormat="1" ht="45">
      <c r="A549" s="76">
        <v>36</v>
      </c>
      <c r="B549" s="280" t="s">
        <v>37</v>
      </c>
      <c r="C549" s="281" t="s">
        <v>85</v>
      </c>
      <c r="D549" s="286" t="s">
        <v>112</v>
      </c>
      <c r="E549" s="285">
        <v>125695</v>
      </c>
      <c r="F549" s="285">
        <v>125695</v>
      </c>
      <c r="G549" s="284" t="s">
        <v>49</v>
      </c>
      <c r="H549" s="12" t="s">
        <v>113</v>
      </c>
      <c r="I549" s="97" t="s">
        <v>43</v>
      </c>
      <c r="J549" s="97"/>
      <c r="K549" s="97"/>
    </row>
    <row r="550" spans="1:11" s="79" customFormat="1" ht="30">
      <c r="A550" s="76">
        <v>37</v>
      </c>
      <c r="B550" s="280" t="s">
        <v>946</v>
      </c>
      <c r="C550" s="281" t="s">
        <v>63</v>
      </c>
      <c r="D550" s="286" t="s">
        <v>947</v>
      </c>
      <c r="E550" s="285">
        <v>30654.59</v>
      </c>
      <c r="F550" s="285">
        <v>30654.59</v>
      </c>
      <c r="G550" s="284" t="s">
        <v>948</v>
      </c>
      <c r="H550" s="12" t="s">
        <v>949</v>
      </c>
      <c r="I550" s="97"/>
      <c r="J550" s="97"/>
      <c r="K550" s="97"/>
    </row>
    <row r="551" spans="1:11" s="79" customFormat="1" ht="30">
      <c r="A551" s="76">
        <v>38</v>
      </c>
      <c r="B551" s="280" t="s">
        <v>946</v>
      </c>
      <c r="C551" s="281" t="s">
        <v>950</v>
      </c>
      <c r="D551" s="286" t="s">
        <v>947</v>
      </c>
      <c r="E551" s="285">
        <v>36188.33</v>
      </c>
      <c r="F551" s="285">
        <v>36188.33</v>
      </c>
      <c r="G551" s="284" t="s">
        <v>951</v>
      </c>
      <c r="H551" s="12" t="s">
        <v>949</v>
      </c>
      <c r="I551" s="97"/>
      <c r="J551" s="97"/>
      <c r="K551" s="97"/>
    </row>
    <row r="552" spans="1:11" s="79" customFormat="1" ht="30">
      <c r="A552" s="76">
        <v>39</v>
      </c>
      <c r="B552" s="280" t="s">
        <v>946</v>
      </c>
      <c r="C552" s="281" t="s">
        <v>61</v>
      </c>
      <c r="D552" s="286" t="s">
        <v>947</v>
      </c>
      <c r="E552" s="285">
        <v>50140</v>
      </c>
      <c r="F552" s="285">
        <v>50140</v>
      </c>
      <c r="G552" s="284" t="s">
        <v>952</v>
      </c>
      <c r="H552" s="12" t="s">
        <v>949</v>
      </c>
      <c r="I552" s="97"/>
      <c r="J552" s="97"/>
      <c r="K552" s="97"/>
    </row>
    <row r="553" spans="1:11" s="79" customFormat="1" ht="45">
      <c r="A553" s="76">
        <v>40</v>
      </c>
      <c r="B553" s="280" t="s">
        <v>37</v>
      </c>
      <c r="C553" s="281" t="s">
        <v>953</v>
      </c>
      <c r="D553" s="286" t="s">
        <v>954</v>
      </c>
      <c r="E553" s="285">
        <v>264039</v>
      </c>
      <c r="F553" s="285">
        <v>264039</v>
      </c>
      <c r="G553" s="284" t="s">
        <v>955</v>
      </c>
      <c r="H553" s="12" t="s">
        <v>956</v>
      </c>
      <c r="I553" s="97" t="s">
        <v>43</v>
      </c>
      <c r="J553" s="97"/>
      <c r="K553" s="97"/>
    </row>
    <row r="554" spans="1:11" s="79" customFormat="1" ht="45">
      <c r="A554" s="287">
        <v>41</v>
      </c>
      <c r="B554" s="280" t="s">
        <v>37</v>
      </c>
      <c r="C554" s="281" t="s">
        <v>957</v>
      </c>
      <c r="D554" s="286" t="s">
        <v>958</v>
      </c>
      <c r="E554" s="288">
        <v>79303.570000000007</v>
      </c>
      <c r="F554" s="288">
        <v>79303.570000000007</v>
      </c>
      <c r="G554" s="284" t="s">
        <v>959</v>
      </c>
      <c r="H554" s="12" t="s">
        <v>960</v>
      </c>
      <c r="I554" s="97"/>
      <c r="J554" s="97"/>
      <c r="K554" s="97"/>
    </row>
    <row r="555" spans="1:11" s="79" customFormat="1" ht="60">
      <c r="A555" s="287">
        <v>42</v>
      </c>
      <c r="B555" s="280" t="s">
        <v>37</v>
      </c>
      <c r="C555" s="281" t="s">
        <v>961</v>
      </c>
      <c r="D555" s="286" t="s">
        <v>962</v>
      </c>
      <c r="E555" s="289">
        <v>482.6</v>
      </c>
      <c r="F555" s="289">
        <v>482.6</v>
      </c>
      <c r="G555" s="284" t="s">
        <v>963</v>
      </c>
      <c r="H555" s="12" t="s">
        <v>964</v>
      </c>
      <c r="I555" s="97"/>
      <c r="J555" s="97"/>
      <c r="K555" s="97"/>
    </row>
    <row r="556" spans="1:11" s="79" customFormat="1">
      <c r="A556" s="253" t="s">
        <v>30</v>
      </c>
      <c r="B556" s="254"/>
      <c r="C556" s="254"/>
      <c r="D556" s="255"/>
      <c r="E556" s="14">
        <f>SUM(E514:E555)</f>
        <v>14854083.09</v>
      </c>
      <c r="F556" s="290"/>
      <c r="G556" s="291"/>
      <c r="H556" s="21"/>
      <c r="I556" s="15"/>
      <c r="J556" s="15"/>
      <c r="K556" s="15"/>
    </row>
    <row r="557" spans="1:11" s="79" customFormat="1"/>
    <row r="558" spans="1:11" s="79" customFormat="1">
      <c r="A558" s="11" t="s">
        <v>24</v>
      </c>
    </row>
    <row r="559" spans="1:11" s="79" customFormat="1"/>
    <row r="560" spans="1:11" s="79" customFormat="1" ht="30">
      <c r="A560" s="96" t="s">
        <v>18</v>
      </c>
      <c r="B560" s="96" t="s">
        <v>19</v>
      </c>
      <c r="C560" s="96" t="s">
        <v>20</v>
      </c>
      <c r="D560" s="96" t="s">
        <v>21</v>
      </c>
      <c r="E560" s="96" t="s">
        <v>22</v>
      </c>
      <c r="F560" s="292" t="s">
        <v>13</v>
      </c>
      <c r="G560" s="96" t="s">
        <v>14</v>
      </c>
    </row>
    <row r="561" spans="1:58" s="79" customFormat="1" ht="45">
      <c r="A561" s="76" t="s">
        <v>115</v>
      </c>
      <c r="B561" s="131" t="s">
        <v>37</v>
      </c>
      <c r="C561" s="281" t="s">
        <v>965</v>
      </c>
      <c r="D561" s="97"/>
      <c r="E561" s="97"/>
      <c r="F561" s="293">
        <v>888544.79</v>
      </c>
      <c r="G561" s="9"/>
    </row>
    <row r="562" spans="1:58" s="79" customFormat="1" ht="13.15" customHeight="1">
      <c r="A562" s="252" t="s">
        <v>23</v>
      </c>
      <c r="B562" s="252"/>
      <c r="C562" s="252"/>
      <c r="D562" s="252"/>
      <c r="E562" s="252"/>
      <c r="F562" s="14">
        <f>SUM(F561:F561)</f>
        <v>888544.79</v>
      </c>
      <c r="G562" s="15"/>
    </row>
    <row r="563" spans="1:58" s="79" customFormat="1"/>
    <row r="564" spans="1:58" s="79" customFormat="1">
      <c r="A564" s="11" t="s">
        <v>26</v>
      </c>
    </row>
    <row r="565" spans="1:58" s="79" customFormat="1"/>
    <row r="566" spans="1:58" s="79" customFormat="1" ht="30">
      <c r="A566" s="155" t="s">
        <v>18</v>
      </c>
      <c r="B566" s="155" t="s">
        <v>27</v>
      </c>
      <c r="C566" s="155" t="s">
        <v>28</v>
      </c>
      <c r="D566" s="155" t="s">
        <v>29</v>
      </c>
      <c r="E566" s="155" t="s">
        <v>22</v>
      </c>
      <c r="F566" s="96" t="s">
        <v>13</v>
      </c>
      <c r="G566" s="155" t="s">
        <v>14</v>
      </c>
      <c r="H566" s="155" t="s">
        <v>966</v>
      </c>
      <c r="I566" s="294"/>
      <c r="J566" s="294"/>
      <c r="K566" s="294"/>
      <c r="L566" s="294"/>
      <c r="M566" s="294"/>
      <c r="N566" s="294"/>
      <c r="O566" s="294"/>
      <c r="P566" s="294"/>
      <c r="Q566" s="294"/>
      <c r="R566" s="294"/>
      <c r="S566" s="294"/>
      <c r="T566" s="294"/>
      <c r="U566" s="294"/>
      <c r="V566" s="294"/>
      <c r="W566" s="294"/>
      <c r="X566" s="294"/>
      <c r="Y566" s="294"/>
      <c r="Z566" s="294"/>
      <c r="AA566" s="294"/>
      <c r="AB566" s="294"/>
      <c r="AC566" s="294"/>
      <c r="AD566" s="294"/>
      <c r="AE566" s="294"/>
      <c r="AF566" s="294"/>
      <c r="AG566" s="294"/>
      <c r="AH566" s="294"/>
      <c r="AI566" s="294"/>
      <c r="AJ566" s="294"/>
      <c r="AK566" s="294"/>
      <c r="AL566" s="294"/>
      <c r="AM566" s="294"/>
      <c r="AN566" s="294"/>
      <c r="AO566" s="294"/>
      <c r="AP566" s="294"/>
      <c r="AQ566" s="294"/>
      <c r="AR566" s="294"/>
      <c r="AS566" s="294"/>
      <c r="AT566" s="294"/>
      <c r="AU566" s="294"/>
      <c r="AV566" s="294"/>
      <c r="AW566" s="294"/>
      <c r="AX566" s="294"/>
      <c r="AY566" s="294"/>
      <c r="AZ566" s="294"/>
      <c r="BA566" s="294"/>
      <c r="BB566" s="294"/>
      <c r="BC566" s="294"/>
      <c r="BD566" s="294"/>
      <c r="BE566" s="294"/>
      <c r="BF566" s="294"/>
    </row>
    <row r="567" spans="1:58" s="31" customFormat="1" ht="48.75" customHeight="1">
      <c r="A567" s="295">
        <v>1</v>
      </c>
      <c r="B567" s="280" t="s">
        <v>967</v>
      </c>
      <c r="C567" s="296" t="s">
        <v>117</v>
      </c>
      <c r="D567" s="295">
        <v>2010</v>
      </c>
      <c r="E567" s="295" t="s">
        <v>968</v>
      </c>
      <c r="F567" s="297">
        <v>26321</v>
      </c>
      <c r="G567" s="298">
        <v>26321</v>
      </c>
      <c r="H567" s="299"/>
      <c r="I567" s="294"/>
      <c r="J567" s="294"/>
      <c r="K567" s="294"/>
      <c r="L567" s="294"/>
      <c r="M567" s="294"/>
      <c r="N567" s="294"/>
      <c r="O567" s="294"/>
      <c r="P567" s="294"/>
      <c r="Q567" s="294"/>
      <c r="R567" s="294"/>
      <c r="S567" s="294"/>
      <c r="T567" s="294"/>
      <c r="U567" s="294"/>
      <c r="V567" s="294"/>
      <c r="W567" s="294"/>
      <c r="X567" s="294"/>
      <c r="Y567" s="294"/>
      <c r="Z567" s="294"/>
      <c r="AA567" s="294"/>
      <c r="AB567" s="294"/>
      <c r="AC567" s="294"/>
      <c r="AD567" s="294"/>
      <c r="AE567" s="294"/>
      <c r="AF567" s="294"/>
      <c r="AG567" s="294"/>
      <c r="AH567" s="294"/>
      <c r="AI567" s="294"/>
      <c r="AJ567" s="294"/>
      <c r="AK567" s="294"/>
      <c r="AL567" s="294"/>
      <c r="AM567" s="294"/>
      <c r="AN567" s="294"/>
      <c r="AO567" s="294"/>
      <c r="AP567" s="294"/>
      <c r="AQ567" s="294"/>
      <c r="AR567" s="294"/>
      <c r="AS567" s="294"/>
      <c r="AT567" s="294"/>
      <c r="AU567" s="294"/>
      <c r="AV567" s="294"/>
      <c r="AW567" s="294"/>
      <c r="AX567" s="294"/>
      <c r="AY567" s="294"/>
      <c r="AZ567" s="294"/>
      <c r="BA567" s="294"/>
      <c r="BB567" s="294"/>
      <c r="BC567" s="294"/>
      <c r="BD567" s="294"/>
      <c r="BE567" s="294"/>
      <c r="BF567" s="294"/>
    </row>
    <row r="568" spans="1:58" s="31" customFormat="1" ht="30">
      <c r="A568" s="295">
        <v>2</v>
      </c>
      <c r="B568" s="280" t="s">
        <v>967</v>
      </c>
      <c r="C568" s="296" t="s">
        <v>119</v>
      </c>
      <c r="D568" s="295">
        <v>2010</v>
      </c>
      <c r="E568" s="295" t="s">
        <v>968</v>
      </c>
      <c r="F568" s="297">
        <v>21686</v>
      </c>
      <c r="G568" s="298">
        <v>21686</v>
      </c>
      <c r="H568" s="300">
        <v>49777.32</v>
      </c>
      <c r="I568" s="294"/>
      <c r="J568" s="294"/>
      <c r="K568" s="294"/>
      <c r="L568" s="294"/>
      <c r="M568" s="294"/>
      <c r="N568" s="294"/>
      <c r="O568" s="294"/>
      <c r="P568" s="294"/>
      <c r="Q568" s="294"/>
      <c r="R568" s="294"/>
      <c r="S568" s="294"/>
      <c r="T568" s="294"/>
      <c r="U568" s="294"/>
      <c r="V568" s="294"/>
      <c r="W568" s="294"/>
      <c r="X568" s="294"/>
      <c r="Y568" s="294"/>
      <c r="Z568" s="294"/>
      <c r="AA568" s="294"/>
      <c r="AB568" s="294"/>
      <c r="AC568" s="294"/>
      <c r="AD568" s="294"/>
      <c r="AE568" s="294"/>
      <c r="AF568" s="294"/>
      <c r="AG568" s="294"/>
      <c r="AH568" s="294"/>
      <c r="AI568" s="294"/>
      <c r="AJ568" s="294"/>
      <c r="AK568" s="294"/>
      <c r="AL568" s="294"/>
      <c r="AM568" s="294"/>
      <c r="AN568" s="294"/>
      <c r="AO568" s="294"/>
      <c r="AP568" s="294"/>
      <c r="AQ568" s="294"/>
      <c r="AR568" s="294"/>
      <c r="AS568" s="294"/>
      <c r="AT568" s="294"/>
      <c r="AU568" s="294"/>
      <c r="AV568" s="294"/>
      <c r="AW568" s="294"/>
      <c r="AX568" s="294"/>
      <c r="AY568" s="294"/>
      <c r="AZ568" s="294"/>
      <c r="BA568" s="294"/>
      <c r="BB568" s="294"/>
      <c r="BC568" s="294"/>
      <c r="BD568" s="294"/>
      <c r="BE568" s="294"/>
      <c r="BF568" s="294"/>
    </row>
    <row r="569" spans="1:58" s="31" customFormat="1">
      <c r="A569" s="295">
        <v>3</v>
      </c>
      <c r="B569" s="280" t="s">
        <v>967</v>
      </c>
      <c r="C569" s="296" t="s">
        <v>969</v>
      </c>
      <c r="D569" s="295">
        <v>2014</v>
      </c>
      <c r="E569" s="295" t="s">
        <v>968</v>
      </c>
      <c r="F569" s="297">
        <v>3048</v>
      </c>
      <c r="G569" s="298">
        <v>3048</v>
      </c>
      <c r="H569" s="299"/>
      <c r="I569" s="294"/>
      <c r="J569" s="294"/>
      <c r="K569" s="294"/>
      <c r="L569" s="294"/>
      <c r="M569" s="294"/>
      <c r="N569" s="294"/>
      <c r="O569" s="294"/>
      <c r="P569" s="294"/>
      <c r="Q569" s="294"/>
      <c r="R569" s="294"/>
      <c r="S569" s="294"/>
      <c r="T569" s="294"/>
      <c r="U569" s="294"/>
      <c r="V569" s="294"/>
      <c r="W569" s="294"/>
      <c r="X569" s="294"/>
      <c r="Y569" s="294"/>
      <c r="Z569" s="294"/>
      <c r="AA569" s="294"/>
      <c r="AB569" s="294"/>
      <c r="AC569" s="294"/>
      <c r="AD569" s="294"/>
      <c r="AE569" s="294"/>
      <c r="AF569" s="294"/>
      <c r="AG569" s="294"/>
      <c r="AH569" s="294"/>
      <c r="AI569" s="294"/>
      <c r="AJ569" s="294"/>
      <c r="AK569" s="294"/>
      <c r="AL569" s="294"/>
      <c r="AM569" s="294"/>
      <c r="AN569" s="294"/>
      <c r="AO569" s="294"/>
      <c r="AP569" s="294"/>
      <c r="AQ569" s="294"/>
      <c r="AR569" s="294"/>
      <c r="AS569" s="294"/>
      <c r="AT569" s="294"/>
      <c r="AU569" s="294"/>
      <c r="AV569" s="294"/>
      <c r="AW569" s="294"/>
      <c r="AX569" s="294"/>
      <c r="AY569" s="294"/>
      <c r="AZ569" s="294"/>
      <c r="BA569" s="294"/>
      <c r="BB569" s="294"/>
      <c r="BC569" s="294"/>
      <c r="BD569" s="294"/>
      <c r="BE569" s="294"/>
      <c r="BF569" s="294"/>
    </row>
    <row r="570" spans="1:58" s="31" customFormat="1">
      <c r="A570" s="295">
        <v>4</v>
      </c>
      <c r="B570" s="280" t="s">
        <v>967</v>
      </c>
      <c r="C570" s="296" t="s">
        <v>970</v>
      </c>
      <c r="D570" s="295">
        <v>2014</v>
      </c>
      <c r="E570" s="295" t="s">
        <v>968</v>
      </c>
      <c r="F570" s="297">
        <v>3594</v>
      </c>
      <c r="G570" s="298">
        <v>3594</v>
      </c>
      <c r="H570" s="299"/>
      <c r="I570" s="294"/>
      <c r="J570" s="294"/>
      <c r="K570" s="294"/>
      <c r="L570" s="294"/>
      <c r="M570" s="294"/>
      <c r="N570" s="294"/>
      <c r="O570" s="294"/>
      <c r="P570" s="294"/>
      <c r="Q570" s="294"/>
      <c r="R570" s="294"/>
      <c r="S570" s="294"/>
      <c r="T570" s="294"/>
      <c r="U570" s="294"/>
      <c r="V570" s="294"/>
      <c r="W570" s="294"/>
      <c r="X570" s="294"/>
      <c r="Y570" s="294"/>
      <c r="Z570" s="294"/>
      <c r="AA570" s="294"/>
      <c r="AB570" s="294"/>
      <c r="AC570" s="294"/>
      <c r="AD570" s="294"/>
      <c r="AE570" s="294"/>
      <c r="AF570" s="294"/>
      <c r="AG570" s="294"/>
      <c r="AH570" s="294"/>
      <c r="AI570" s="294"/>
      <c r="AJ570" s="294"/>
      <c r="AK570" s="294"/>
      <c r="AL570" s="294"/>
      <c r="AM570" s="294"/>
      <c r="AN570" s="294"/>
      <c r="AO570" s="294"/>
      <c r="AP570" s="294"/>
      <c r="AQ570" s="294"/>
      <c r="AR570" s="294"/>
      <c r="AS570" s="294"/>
      <c r="AT570" s="294"/>
      <c r="AU570" s="294"/>
      <c r="AV570" s="294"/>
      <c r="AW570" s="294"/>
      <c r="AX570" s="294"/>
      <c r="AY570" s="294"/>
      <c r="AZ570" s="294"/>
      <c r="BA570" s="294"/>
      <c r="BB570" s="294"/>
      <c r="BC570" s="294"/>
      <c r="BD570" s="294"/>
      <c r="BE570" s="294"/>
      <c r="BF570" s="294"/>
    </row>
    <row r="571" spans="1:58" s="31" customFormat="1">
      <c r="A571" s="295">
        <v>5</v>
      </c>
      <c r="B571" s="280" t="s">
        <v>967</v>
      </c>
      <c r="C571" s="296" t="s">
        <v>116</v>
      </c>
      <c r="D571" s="295">
        <v>2015</v>
      </c>
      <c r="E571" s="295" t="s">
        <v>968</v>
      </c>
      <c r="F571" s="297">
        <v>3003</v>
      </c>
      <c r="G571" s="298">
        <v>3003</v>
      </c>
      <c r="H571" s="299"/>
      <c r="I571" s="294"/>
      <c r="J571" s="294"/>
      <c r="K571" s="294"/>
      <c r="L571" s="294"/>
      <c r="M571" s="294"/>
      <c r="N571" s="294"/>
      <c r="O571" s="294"/>
      <c r="P571" s="294"/>
      <c r="Q571" s="294"/>
      <c r="R571" s="294"/>
      <c r="S571" s="294"/>
      <c r="T571" s="294"/>
      <c r="U571" s="294"/>
      <c r="V571" s="294"/>
      <c r="W571" s="294"/>
      <c r="X571" s="294"/>
      <c r="Y571" s="294"/>
      <c r="Z571" s="294"/>
      <c r="AA571" s="294"/>
      <c r="AB571" s="294"/>
      <c r="AC571" s="294"/>
      <c r="AD571" s="294"/>
      <c r="AE571" s="294"/>
      <c r="AF571" s="294"/>
      <c r="AG571" s="294"/>
      <c r="AH571" s="294"/>
      <c r="AI571" s="294"/>
      <c r="AJ571" s="294"/>
      <c r="AK571" s="294"/>
      <c r="AL571" s="294"/>
      <c r="AM571" s="294"/>
      <c r="AN571" s="294"/>
      <c r="AO571" s="294"/>
      <c r="AP571" s="294"/>
      <c r="AQ571" s="294"/>
      <c r="AR571" s="294"/>
      <c r="AS571" s="294"/>
      <c r="AT571" s="294"/>
      <c r="AU571" s="294"/>
      <c r="AV571" s="294"/>
      <c r="AW571" s="294"/>
      <c r="AX571" s="294"/>
      <c r="AY571" s="294"/>
      <c r="AZ571" s="294"/>
      <c r="BA571" s="294"/>
      <c r="BB571" s="294"/>
      <c r="BC571" s="294"/>
      <c r="BD571" s="294"/>
      <c r="BE571" s="294"/>
      <c r="BF571" s="294"/>
    </row>
    <row r="572" spans="1:58" s="79" customFormat="1">
      <c r="A572" s="295">
        <v>6</v>
      </c>
      <c r="B572" s="280" t="s">
        <v>967</v>
      </c>
      <c r="C572" s="280" t="s">
        <v>116</v>
      </c>
      <c r="D572" s="280">
        <v>2015</v>
      </c>
      <c r="E572" s="295" t="s">
        <v>968</v>
      </c>
      <c r="F572" s="301">
        <v>3003</v>
      </c>
      <c r="G572" s="301">
        <v>3003</v>
      </c>
      <c r="H572" s="299"/>
      <c r="I572" s="294"/>
      <c r="J572" s="294"/>
      <c r="K572" s="294"/>
      <c r="L572" s="294"/>
      <c r="M572" s="294"/>
      <c r="N572" s="294"/>
      <c r="O572" s="294"/>
      <c r="P572" s="294"/>
      <c r="Q572" s="294"/>
      <c r="R572" s="294"/>
      <c r="S572" s="294"/>
      <c r="T572" s="294"/>
      <c r="U572" s="294"/>
      <c r="V572" s="294"/>
      <c r="W572" s="294"/>
      <c r="X572" s="294"/>
      <c r="Y572" s="294"/>
      <c r="Z572" s="294"/>
      <c r="AA572" s="294"/>
      <c r="AB572" s="294"/>
      <c r="AC572" s="294"/>
      <c r="AD572" s="294"/>
      <c r="AE572" s="294"/>
      <c r="AF572" s="294"/>
      <c r="AG572" s="294"/>
      <c r="AH572" s="294"/>
      <c r="AI572" s="294"/>
      <c r="AJ572" s="294"/>
      <c r="AK572" s="294"/>
      <c r="AL572" s="294"/>
      <c r="AM572" s="294"/>
      <c r="AN572" s="294"/>
      <c r="AO572" s="294"/>
      <c r="AP572" s="294"/>
      <c r="AQ572" s="294"/>
      <c r="AR572" s="294"/>
      <c r="AS572" s="294"/>
      <c r="AT572" s="294"/>
      <c r="AU572" s="294"/>
      <c r="AV572" s="294"/>
      <c r="AW572" s="294"/>
      <c r="AX572" s="294"/>
      <c r="AY572" s="294"/>
      <c r="AZ572" s="294"/>
      <c r="BA572" s="294"/>
      <c r="BB572" s="294"/>
      <c r="BC572" s="294"/>
      <c r="BD572" s="294"/>
      <c r="BE572" s="294"/>
      <c r="BF572" s="294"/>
    </row>
    <row r="573" spans="1:58" s="79" customFormat="1" ht="24.95" customHeight="1">
      <c r="A573" s="295">
        <v>7</v>
      </c>
      <c r="B573" s="280" t="s">
        <v>967</v>
      </c>
      <c r="C573" s="280" t="s">
        <v>971</v>
      </c>
      <c r="D573" s="280">
        <v>2016</v>
      </c>
      <c r="E573" s="295" t="s">
        <v>968</v>
      </c>
      <c r="F573" s="301">
        <v>3499.53</v>
      </c>
      <c r="G573" s="301">
        <v>3499.53</v>
      </c>
      <c r="H573" s="13"/>
    </row>
    <row r="574" spans="1:58" s="79" customFormat="1" ht="28.5" customHeight="1">
      <c r="A574" s="295">
        <v>8</v>
      </c>
      <c r="B574" s="280" t="s">
        <v>967</v>
      </c>
      <c r="C574" s="280" t="s">
        <v>972</v>
      </c>
      <c r="D574" s="280">
        <v>2016</v>
      </c>
      <c r="E574" s="295" t="s">
        <v>968</v>
      </c>
      <c r="F574" s="301">
        <v>15950</v>
      </c>
      <c r="G574" s="301">
        <v>15950</v>
      </c>
      <c r="H574" s="13"/>
    </row>
    <row r="575" spans="1:58" s="305" customFormat="1">
      <c r="A575" s="295">
        <v>9</v>
      </c>
      <c r="B575" s="280" t="s">
        <v>967</v>
      </c>
      <c r="C575" s="302" t="s">
        <v>973</v>
      </c>
      <c r="D575" s="303">
        <v>2017</v>
      </c>
      <c r="E575" s="295" t="s">
        <v>968</v>
      </c>
      <c r="F575" s="301">
        <v>8639.48</v>
      </c>
      <c r="G575" s="301">
        <v>8639.48</v>
      </c>
      <c r="H575" s="304">
        <v>9716.2800000000007</v>
      </c>
    </row>
    <row r="576" spans="1:58" s="305" customFormat="1">
      <c r="A576" s="295">
        <v>10</v>
      </c>
      <c r="B576" s="280" t="s">
        <v>967</v>
      </c>
      <c r="C576" s="302" t="s">
        <v>974</v>
      </c>
      <c r="D576" s="303">
        <v>2017</v>
      </c>
      <c r="E576" s="295" t="s">
        <v>968</v>
      </c>
      <c r="F576" s="306">
        <v>24941.93</v>
      </c>
      <c r="G576" s="306">
        <v>24941.93</v>
      </c>
      <c r="H576" s="304">
        <v>25211.13</v>
      </c>
    </row>
    <row r="577" spans="1:8" s="305" customFormat="1">
      <c r="A577" s="295">
        <v>11</v>
      </c>
      <c r="B577" s="280" t="s">
        <v>967</v>
      </c>
      <c r="C577" s="302" t="s">
        <v>975</v>
      </c>
      <c r="D577" s="303">
        <v>2017</v>
      </c>
      <c r="E577" s="295" t="s">
        <v>968</v>
      </c>
      <c r="F577" s="306">
        <v>86739.499999999985</v>
      </c>
      <c r="G577" s="306">
        <v>86739.499999999985</v>
      </c>
      <c r="H577" s="304">
        <v>89431.5</v>
      </c>
    </row>
    <row r="578" spans="1:8" s="305" customFormat="1" ht="45">
      <c r="A578" s="295">
        <v>12</v>
      </c>
      <c r="B578" s="280" t="s">
        <v>967</v>
      </c>
      <c r="C578" s="302" t="s">
        <v>976</v>
      </c>
      <c r="D578" s="303">
        <v>2017</v>
      </c>
      <c r="E578" s="295" t="s">
        <v>968</v>
      </c>
      <c r="F578" s="301">
        <v>36208.699999999997</v>
      </c>
      <c r="G578" s="301">
        <v>36208.699999999997</v>
      </c>
      <c r="H578" s="304">
        <v>37285.46</v>
      </c>
    </row>
    <row r="579" spans="1:8" s="305" customFormat="1" ht="30">
      <c r="A579" s="295">
        <v>13</v>
      </c>
      <c r="B579" s="280" t="s">
        <v>967</v>
      </c>
      <c r="C579" s="302" t="s">
        <v>977</v>
      </c>
      <c r="D579" s="303">
        <v>2017</v>
      </c>
      <c r="E579" s="295" t="s">
        <v>968</v>
      </c>
      <c r="F579" s="306">
        <v>144707.01999999999</v>
      </c>
      <c r="G579" s="306">
        <v>144707.01999999999</v>
      </c>
      <c r="H579" s="304">
        <v>145245.43</v>
      </c>
    </row>
    <row r="580" spans="1:8" s="305" customFormat="1">
      <c r="A580" s="295">
        <v>14</v>
      </c>
      <c r="B580" s="280" t="s">
        <v>967</v>
      </c>
      <c r="C580" s="302" t="s">
        <v>978</v>
      </c>
      <c r="D580" s="303">
        <v>2017</v>
      </c>
      <c r="E580" s="295" t="s">
        <v>968</v>
      </c>
      <c r="F580" s="307">
        <v>7928.86</v>
      </c>
      <c r="G580" s="306">
        <v>7928.86</v>
      </c>
      <c r="H580" s="304">
        <v>8198.06</v>
      </c>
    </row>
    <row r="581" spans="1:8" s="305" customFormat="1" ht="27.75" customHeight="1">
      <c r="A581" s="295">
        <v>15</v>
      </c>
      <c r="B581" s="280" t="s">
        <v>967</v>
      </c>
      <c r="C581" s="302" t="s">
        <v>979</v>
      </c>
      <c r="D581" s="303">
        <v>2017</v>
      </c>
      <c r="E581" s="295" t="s">
        <v>968</v>
      </c>
      <c r="F581" s="306">
        <v>25123.97</v>
      </c>
      <c r="G581" s="306">
        <v>25123.97</v>
      </c>
      <c r="H581" s="304">
        <v>25393.17</v>
      </c>
    </row>
    <row r="582" spans="1:8" s="305" customFormat="1">
      <c r="A582" s="295">
        <v>16</v>
      </c>
      <c r="B582" s="280" t="s">
        <v>967</v>
      </c>
      <c r="C582" s="302" t="s">
        <v>980</v>
      </c>
      <c r="D582" s="303">
        <v>2017</v>
      </c>
      <c r="E582" s="295" t="s">
        <v>968</v>
      </c>
      <c r="F582" s="306">
        <v>52582.349999999977</v>
      </c>
      <c r="G582" s="306">
        <v>52582.349999999977</v>
      </c>
      <c r="H582" s="304">
        <v>56620.55</v>
      </c>
    </row>
    <row r="583" spans="1:8" s="305" customFormat="1" ht="30">
      <c r="A583" s="295">
        <v>17</v>
      </c>
      <c r="B583" s="280" t="s">
        <v>967</v>
      </c>
      <c r="C583" s="302" t="s">
        <v>981</v>
      </c>
      <c r="D583" s="303">
        <v>2017</v>
      </c>
      <c r="E583" s="295" t="s">
        <v>968</v>
      </c>
      <c r="F583" s="306">
        <v>21158.43</v>
      </c>
      <c r="G583" s="306">
        <v>21158.43</v>
      </c>
      <c r="H583" s="304">
        <v>21966.03</v>
      </c>
    </row>
    <row r="584" spans="1:8" s="305" customFormat="1" ht="30">
      <c r="A584" s="295">
        <v>18</v>
      </c>
      <c r="B584" s="280" t="s">
        <v>967</v>
      </c>
      <c r="C584" s="302" t="s">
        <v>982</v>
      </c>
      <c r="D584" s="303">
        <v>2017</v>
      </c>
      <c r="E584" s="295" t="s">
        <v>968</v>
      </c>
      <c r="F584" s="308">
        <v>27935.730000000003</v>
      </c>
      <c r="G584" s="301">
        <v>27935.730000000003</v>
      </c>
      <c r="H584" s="304">
        <v>28743.33</v>
      </c>
    </row>
    <row r="585" spans="1:8" s="305" customFormat="1" ht="30">
      <c r="A585" s="295">
        <v>19</v>
      </c>
      <c r="B585" s="280" t="s">
        <v>967</v>
      </c>
      <c r="C585" s="302" t="s">
        <v>983</v>
      </c>
      <c r="D585" s="303">
        <v>2018</v>
      </c>
      <c r="E585" s="295" t="s">
        <v>968</v>
      </c>
      <c r="F585" s="306" t="s">
        <v>984</v>
      </c>
      <c r="G585" s="306" t="s">
        <v>985</v>
      </c>
      <c r="H585" s="309"/>
    </row>
    <row r="586" spans="1:8" s="305" customFormat="1">
      <c r="A586" s="295">
        <v>20</v>
      </c>
      <c r="B586" s="280" t="s">
        <v>967</v>
      </c>
      <c r="C586" s="302" t="s">
        <v>986</v>
      </c>
      <c r="D586" s="303">
        <v>2018</v>
      </c>
      <c r="E586" s="295" t="s">
        <v>968</v>
      </c>
      <c r="F586" s="306">
        <v>2595.3000000000002</v>
      </c>
      <c r="G586" s="306">
        <v>2595.3000000000002</v>
      </c>
      <c r="H586" s="309"/>
    </row>
    <row r="587" spans="1:8" s="305" customFormat="1">
      <c r="A587" s="295">
        <v>21</v>
      </c>
      <c r="B587" s="280" t="s">
        <v>967</v>
      </c>
      <c r="C587" s="302" t="s">
        <v>987</v>
      </c>
      <c r="D587" s="303">
        <v>2018</v>
      </c>
      <c r="E587" s="295" t="s">
        <v>968</v>
      </c>
      <c r="F587" s="306">
        <v>2993.99</v>
      </c>
      <c r="G587" s="306">
        <v>2993.99</v>
      </c>
      <c r="H587" s="309"/>
    </row>
    <row r="588" spans="1:8" s="305" customFormat="1">
      <c r="A588" s="295">
        <v>22</v>
      </c>
      <c r="B588" s="280" t="s">
        <v>967</v>
      </c>
      <c r="C588" s="302" t="s">
        <v>988</v>
      </c>
      <c r="D588" s="303">
        <v>2019</v>
      </c>
      <c r="E588" s="295" t="s">
        <v>968</v>
      </c>
      <c r="F588" s="306">
        <v>3099</v>
      </c>
      <c r="G588" s="306">
        <v>3099</v>
      </c>
      <c r="H588" s="309"/>
    </row>
    <row r="589" spans="1:8" s="305" customFormat="1">
      <c r="A589" s="295">
        <v>23</v>
      </c>
      <c r="B589" s="280" t="s">
        <v>967</v>
      </c>
      <c r="C589" s="302" t="s">
        <v>989</v>
      </c>
      <c r="D589" s="303">
        <v>2019</v>
      </c>
      <c r="E589" s="295" t="s">
        <v>968</v>
      </c>
      <c r="F589" s="306">
        <v>2999</v>
      </c>
      <c r="G589" s="306">
        <v>2999</v>
      </c>
      <c r="H589" s="309"/>
    </row>
    <row r="590" spans="1:8" s="305" customFormat="1">
      <c r="A590" s="295">
        <v>24</v>
      </c>
      <c r="B590" s="280" t="s">
        <v>967</v>
      </c>
      <c r="C590" s="302" t="s">
        <v>990</v>
      </c>
      <c r="D590" s="303">
        <v>2020</v>
      </c>
      <c r="E590" s="295" t="s">
        <v>968</v>
      </c>
      <c r="F590" s="306">
        <v>9547.26</v>
      </c>
      <c r="G590" s="306">
        <v>9547.26</v>
      </c>
      <c r="H590" s="310"/>
    </row>
    <row r="591" spans="1:8" s="305" customFormat="1">
      <c r="A591" s="311" t="s">
        <v>30</v>
      </c>
      <c r="B591" s="311"/>
      <c r="C591" s="311"/>
      <c r="D591" s="311"/>
      <c r="E591" s="311"/>
      <c r="F591" s="312">
        <f>SUM(F567:F590)</f>
        <v>537305.04999999993</v>
      </c>
      <c r="G591" s="312"/>
    </row>
    <row r="595" spans="1:11" s="378" customFormat="1">
      <c r="A595" s="377" t="s">
        <v>1170</v>
      </c>
    </row>
    <row r="596" spans="1:11" s="314" customFormat="1"/>
    <row r="597" spans="1:11" s="314" customFormat="1">
      <c r="A597" s="315" t="s">
        <v>991</v>
      </c>
    </row>
    <row r="598" spans="1:11" s="314" customFormat="1"/>
    <row r="599" spans="1:11" s="314" customFormat="1" ht="32.25" customHeight="1">
      <c r="A599" s="316" t="s">
        <v>199</v>
      </c>
      <c r="B599" s="316" t="s">
        <v>142</v>
      </c>
      <c r="C599" s="317" t="s">
        <v>992</v>
      </c>
      <c r="D599" s="317" t="s">
        <v>993</v>
      </c>
      <c r="E599" s="318" t="s">
        <v>200</v>
      </c>
      <c r="F599" s="318" t="s">
        <v>201</v>
      </c>
      <c r="G599" s="318" t="s">
        <v>147</v>
      </c>
      <c r="H599" s="366" t="s">
        <v>202</v>
      </c>
      <c r="I599" s="368" t="s">
        <v>149</v>
      </c>
      <c r="J599" s="368"/>
      <c r="K599" s="368"/>
    </row>
    <row r="600" spans="1:11" s="314" customFormat="1" ht="60.75" customHeight="1">
      <c r="A600" s="319" t="s">
        <v>115</v>
      </c>
      <c r="B600" s="320" t="s">
        <v>203</v>
      </c>
      <c r="C600" s="321">
        <v>270558</v>
      </c>
      <c r="D600" s="321" t="s">
        <v>994</v>
      </c>
      <c r="E600" s="319">
        <v>150.31</v>
      </c>
      <c r="F600" s="319" t="s">
        <v>152</v>
      </c>
      <c r="G600" s="322"/>
      <c r="H600" s="323" t="s">
        <v>154</v>
      </c>
      <c r="I600" s="369" t="s">
        <v>179</v>
      </c>
      <c r="J600" s="369"/>
      <c r="K600" s="369"/>
    </row>
    <row r="601" spans="1:11" s="314" customFormat="1" ht="76.5" customHeight="1">
      <c r="A601" s="319" t="s">
        <v>123</v>
      </c>
      <c r="B601" s="320" t="s">
        <v>207</v>
      </c>
      <c r="C601" s="321">
        <v>329490</v>
      </c>
      <c r="D601" s="321" t="s">
        <v>994</v>
      </c>
      <c r="E601" s="319">
        <v>183.05</v>
      </c>
      <c r="F601" s="319" t="s">
        <v>135</v>
      </c>
      <c r="G601" s="322"/>
      <c r="H601" s="323" t="s">
        <v>154</v>
      </c>
      <c r="I601" s="369" t="s">
        <v>209</v>
      </c>
      <c r="J601" s="369"/>
      <c r="K601" s="369"/>
    </row>
    <row r="602" spans="1:11" s="314" customFormat="1" ht="63" customHeight="1">
      <c r="A602" s="319" t="s">
        <v>124</v>
      </c>
      <c r="B602" s="320" t="s">
        <v>210</v>
      </c>
      <c r="C602" s="321">
        <v>210528</v>
      </c>
      <c r="D602" s="321" t="s">
        <v>994</v>
      </c>
      <c r="E602" s="319">
        <v>116.96</v>
      </c>
      <c r="F602" s="319" t="s">
        <v>158</v>
      </c>
      <c r="G602" s="322"/>
      <c r="H602" s="323" t="s">
        <v>154</v>
      </c>
      <c r="I602" s="369" t="s">
        <v>212</v>
      </c>
      <c r="J602" s="369"/>
      <c r="K602" s="369"/>
    </row>
    <row r="603" spans="1:11" s="314" customFormat="1" ht="74.25" customHeight="1">
      <c r="A603" s="319" t="s">
        <v>125</v>
      </c>
      <c r="B603" s="320" t="s">
        <v>213</v>
      </c>
      <c r="C603" s="321">
        <v>426582</v>
      </c>
      <c r="D603" s="321" t="s">
        <v>994</v>
      </c>
      <c r="E603" s="319">
        <v>236.99</v>
      </c>
      <c r="F603" s="319" t="s">
        <v>135</v>
      </c>
      <c r="G603" s="319" t="s">
        <v>136</v>
      </c>
      <c r="H603" s="323" t="s">
        <v>154</v>
      </c>
      <c r="I603" s="369" t="s">
        <v>215</v>
      </c>
      <c r="J603" s="369"/>
      <c r="K603" s="369"/>
    </row>
    <row r="604" spans="1:11" s="314" customFormat="1" ht="61.5" customHeight="1">
      <c r="A604" s="319" t="s">
        <v>126</v>
      </c>
      <c r="B604" s="320" t="s">
        <v>216</v>
      </c>
      <c r="C604" s="321">
        <v>251154</v>
      </c>
      <c r="D604" s="321" t="s">
        <v>994</v>
      </c>
      <c r="E604" s="319">
        <v>139.53</v>
      </c>
      <c r="F604" s="319" t="s">
        <v>218</v>
      </c>
      <c r="G604" s="322"/>
      <c r="H604" s="323" t="s">
        <v>154</v>
      </c>
      <c r="I604" s="370" t="s">
        <v>219</v>
      </c>
      <c r="J604" s="370"/>
      <c r="K604" s="370"/>
    </row>
    <row r="605" spans="1:11" s="314" customFormat="1" ht="405" customHeight="1">
      <c r="A605" s="364" t="s">
        <v>127</v>
      </c>
      <c r="B605" s="364" t="s">
        <v>220</v>
      </c>
      <c r="C605" s="365">
        <v>853614</v>
      </c>
      <c r="D605" s="365" t="s">
        <v>994</v>
      </c>
      <c r="E605" s="364">
        <v>474.23</v>
      </c>
      <c r="F605" s="364">
        <v>5</v>
      </c>
      <c r="G605" s="364"/>
      <c r="H605" s="367" t="s">
        <v>154</v>
      </c>
      <c r="I605" s="374" t="s">
        <v>222</v>
      </c>
      <c r="J605" s="375"/>
      <c r="K605" s="376"/>
    </row>
    <row r="606" spans="1:11" s="314" customFormat="1" ht="60.75" customHeight="1">
      <c r="A606" s="319" t="s">
        <v>128</v>
      </c>
      <c r="B606" s="320" t="s">
        <v>227</v>
      </c>
      <c r="C606" s="321">
        <v>202518</v>
      </c>
      <c r="D606" s="321" t="s">
        <v>994</v>
      </c>
      <c r="E606" s="319">
        <v>112.51</v>
      </c>
      <c r="F606" s="319" t="s">
        <v>136</v>
      </c>
      <c r="G606" s="322"/>
      <c r="H606" s="323" t="s">
        <v>154</v>
      </c>
      <c r="I606" s="369" t="s">
        <v>229</v>
      </c>
      <c r="J606" s="369"/>
      <c r="K606" s="369"/>
    </row>
    <row r="607" spans="1:11" s="314" customFormat="1" ht="90.75" customHeight="1">
      <c r="A607" s="319" t="s">
        <v>129</v>
      </c>
      <c r="B607" s="320" t="s">
        <v>995</v>
      </c>
      <c r="C607" s="321">
        <v>585432</v>
      </c>
      <c r="D607" s="321" t="s">
        <v>994</v>
      </c>
      <c r="E607" s="319">
        <v>325.24</v>
      </c>
      <c r="F607" s="319">
        <v>3</v>
      </c>
      <c r="G607" s="322">
        <v>1</v>
      </c>
      <c r="H607" s="323" t="s">
        <v>154</v>
      </c>
      <c r="I607" s="369" t="s">
        <v>245</v>
      </c>
      <c r="J607" s="369"/>
      <c r="K607" s="369"/>
    </row>
    <row r="608" spans="1:11" s="314" customFormat="1" ht="61.5" customHeight="1">
      <c r="A608" s="319" t="s">
        <v>130</v>
      </c>
      <c r="B608" s="319" t="s">
        <v>247</v>
      </c>
      <c r="C608" s="321">
        <v>330012</v>
      </c>
      <c r="D608" s="321" t="s">
        <v>994</v>
      </c>
      <c r="E608" s="319">
        <v>183.34</v>
      </c>
      <c r="F608" s="319" t="s">
        <v>158</v>
      </c>
      <c r="G608" s="322">
        <v>1</v>
      </c>
      <c r="H608" s="323" t="s">
        <v>154</v>
      </c>
      <c r="I608" s="369" t="s">
        <v>249</v>
      </c>
      <c r="J608" s="369"/>
      <c r="K608" s="369"/>
    </row>
    <row r="609" spans="1:11" s="314" customFormat="1" ht="77.25" customHeight="1">
      <c r="A609" s="319" t="s">
        <v>131</v>
      </c>
      <c r="B609" s="320" t="s">
        <v>996</v>
      </c>
      <c r="C609" s="321">
        <v>889218</v>
      </c>
      <c r="D609" s="321" t="s">
        <v>994</v>
      </c>
      <c r="E609" s="319">
        <v>494.01</v>
      </c>
      <c r="F609" s="319" t="s">
        <v>158</v>
      </c>
      <c r="G609" s="319" t="s">
        <v>136</v>
      </c>
      <c r="H609" s="323" t="s">
        <v>154</v>
      </c>
      <c r="I609" s="369" t="s">
        <v>257</v>
      </c>
      <c r="J609" s="369"/>
      <c r="K609" s="369"/>
    </row>
    <row r="610" spans="1:11" s="314" customFormat="1" ht="78" customHeight="1">
      <c r="A610" s="319" t="s">
        <v>132</v>
      </c>
      <c r="B610" s="320" t="s">
        <v>263</v>
      </c>
      <c r="C610" s="321">
        <v>96678</v>
      </c>
      <c r="D610" s="321" t="s">
        <v>994</v>
      </c>
      <c r="E610" s="319">
        <v>53.71</v>
      </c>
      <c r="F610" s="319" t="s">
        <v>136</v>
      </c>
      <c r="G610" s="322"/>
      <c r="H610" s="323" t="s">
        <v>154</v>
      </c>
      <c r="I610" s="369" t="s">
        <v>265</v>
      </c>
      <c r="J610" s="369"/>
      <c r="K610" s="369"/>
    </row>
    <row r="611" spans="1:11" s="314" customFormat="1" ht="60.75" customHeight="1">
      <c r="A611" s="319" t="s">
        <v>133</v>
      </c>
      <c r="B611" s="320" t="s">
        <v>267</v>
      </c>
      <c r="C611" s="321">
        <v>648936</v>
      </c>
      <c r="D611" s="321" t="s">
        <v>994</v>
      </c>
      <c r="E611" s="319">
        <v>360.52</v>
      </c>
      <c r="F611" s="319" t="s">
        <v>164</v>
      </c>
      <c r="G611" s="322"/>
      <c r="H611" s="323" t="s">
        <v>154</v>
      </c>
      <c r="I611" s="369" t="s">
        <v>269</v>
      </c>
      <c r="J611" s="369"/>
      <c r="K611" s="369"/>
    </row>
    <row r="612" spans="1:11" s="314" customFormat="1" ht="50.25" customHeight="1">
      <c r="A612" s="319" t="s">
        <v>235</v>
      </c>
      <c r="B612" s="319" t="s">
        <v>997</v>
      </c>
      <c r="C612" s="321">
        <v>219060</v>
      </c>
      <c r="D612" s="321" t="s">
        <v>994</v>
      </c>
      <c r="E612" s="319">
        <v>121.7</v>
      </c>
      <c r="F612" s="319" t="s">
        <v>218</v>
      </c>
      <c r="G612" s="322"/>
      <c r="H612" s="323" t="s">
        <v>154</v>
      </c>
      <c r="I612" s="369" t="s">
        <v>173</v>
      </c>
      <c r="J612" s="369"/>
      <c r="K612" s="369"/>
    </row>
    <row r="613" spans="1:11" s="314" customFormat="1" ht="76.5" customHeight="1">
      <c r="A613" s="319" t="s">
        <v>239</v>
      </c>
      <c r="B613" s="319" t="s">
        <v>274</v>
      </c>
      <c r="C613" s="321">
        <v>431388</v>
      </c>
      <c r="D613" s="321" t="s">
        <v>994</v>
      </c>
      <c r="E613" s="319">
        <v>239.66</v>
      </c>
      <c r="F613" s="319" t="s">
        <v>218</v>
      </c>
      <c r="G613" s="322"/>
      <c r="H613" s="323" t="s">
        <v>154</v>
      </c>
      <c r="I613" s="369" t="s">
        <v>276</v>
      </c>
      <c r="J613" s="369"/>
      <c r="K613" s="369"/>
    </row>
    <row r="614" spans="1:11" s="314" customFormat="1" ht="61.5" customHeight="1">
      <c r="A614" s="319" t="s">
        <v>242</v>
      </c>
      <c r="B614" s="320" t="s">
        <v>998</v>
      </c>
      <c r="C614" s="321">
        <v>324000</v>
      </c>
      <c r="D614" s="321" t="s">
        <v>994</v>
      </c>
      <c r="E614" s="319">
        <v>180</v>
      </c>
      <c r="F614" s="319" t="s">
        <v>218</v>
      </c>
      <c r="G614" s="322">
        <v>1</v>
      </c>
      <c r="H614" s="323" t="s">
        <v>154</v>
      </c>
      <c r="I614" s="369" t="s">
        <v>291</v>
      </c>
      <c r="J614" s="369"/>
      <c r="K614" s="369"/>
    </row>
    <row r="615" spans="1:11" s="314" customFormat="1" ht="48.75" customHeight="1">
      <c r="A615" s="319" t="s">
        <v>246</v>
      </c>
      <c r="B615" s="320" t="s">
        <v>293</v>
      </c>
      <c r="C615" s="321">
        <v>561600</v>
      </c>
      <c r="D615" s="321" t="s">
        <v>994</v>
      </c>
      <c r="E615" s="319">
        <v>312</v>
      </c>
      <c r="F615" s="319">
        <v>5</v>
      </c>
      <c r="G615" s="322">
        <v>1</v>
      </c>
      <c r="H615" s="323" t="s">
        <v>154</v>
      </c>
      <c r="I615" s="369" t="s">
        <v>173</v>
      </c>
      <c r="J615" s="369"/>
      <c r="K615" s="369"/>
    </row>
    <row r="616" spans="1:11" s="314" customFormat="1" ht="78.75" customHeight="1">
      <c r="A616" s="319" t="s">
        <v>250</v>
      </c>
      <c r="B616" s="320" t="s">
        <v>296</v>
      </c>
      <c r="C616" s="321">
        <v>432000</v>
      </c>
      <c r="D616" s="321" t="s">
        <v>994</v>
      </c>
      <c r="E616" s="319">
        <v>240</v>
      </c>
      <c r="F616" s="319" t="s">
        <v>136</v>
      </c>
      <c r="G616" s="322">
        <v>2</v>
      </c>
      <c r="H616" s="323" t="s">
        <v>154</v>
      </c>
      <c r="I616" s="369" t="s">
        <v>298</v>
      </c>
      <c r="J616" s="369"/>
      <c r="K616" s="369"/>
    </row>
    <row r="617" spans="1:11" s="314" customFormat="1" ht="76.5" customHeight="1">
      <c r="A617" s="319" t="s">
        <v>254</v>
      </c>
      <c r="B617" s="319" t="s">
        <v>300</v>
      </c>
      <c r="C617" s="321">
        <v>511344</v>
      </c>
      <c r="D617" s="321" t="s">
        <v>994</v>
      </c>
      <c r="E617" s="319">
        <v>284.08</v>
      </c>
      <c r="F617" s="319" t="s">
        <v>136</v>
      </c>
      <c r="G617" s="322">
        <v>2</v>
      </c>
      <c r="H617" s="323" t="s">
        <v>154</v>
      </c>
      <c r="I617" s="369" t="s">
        <v>298</v>
      </c>
      <c r="J617" s="369"/>
      <c r="K617" s="369"/>
    </row>
    <row r="618" spans="1:11" s="314" customFormat="1" ht="81" customHeight="1">
      <c r="A618" s="319" t="s">
        <v>258</v>
      </c>
      <c r="B618" s="319" t="s">
        <v>303</v>
      </c>
      <c r="C618" s="321">
        <v>432000</v>
      </c>
      <c r="D618" s="321" t="s">
        <v>994</v>
      </c>
      <c r="E618" s="319">
        <v>240</v>
      </c>
      <c r="F618" s="319" t="s">
        <v>304</v>
      </c>
      <c r="G618" s="322"/>
      <c r="H618" s="323" t="s">
        <v>154</v>
      </c>
      <c r="I618" s="369" t="s">
        <v>999</v>
      </c>
      <c r="J618" s="369"/>
      <c r="K618" s="369"/>
    </row>
    <row r="619" spans="1:11" s="314" customFormat="1" ht="63" customHeight="1">
      <c r="A619" s="319" t="s">
        <v>262</v>
      </c>
      <c r="B619" s="320" t="s">
        <v>307</v>
      </c>
      <c r="C619" s="321">
        <v>329454</v>
      </c>
      <c r="D619" s="321" t="s">
        <v>994</v>
      </c>
      <c r="E619" s="319">
        <v>183.03</v>
      </c>
      <c r="F619" s="319" t="s">
        <v>136</v>
      </c>
      <c r="G619" s="322">
        <v>1</v>
      </c>
      <c r="H619" s="323" t="s">
        <v>154</v>
      </c>
      <c r="I619" s="369" t="s">
        <v>309</v>
      </c>
      <c r="J619" s="369"/>
      <c r="K619" s="369"/>
    </row>
    <row r="620" spans="1:11" s="314" customFormat="1" ht="61.5" customHeight="1">
      <c r="A620" s="319" t="s">
        <v>266</v>
      </c>
      <c r="B620" s="319" t="s">
        <v>311</v>
      </c>
      <c r="C620" s="321">
        <v>637272</v>
      </c>
      <c r="D620" s="321" t="s">
        <v>994</v>
      </c>
      <c r="E620" s="319">
        <v>354.04</v>
      </c>
      <c r="F620" s="319">
        <v>7</v>
      </c>
      <c r="G620" s="322"/>
      <c r="H620" s="323" t="s">
        <v>154</v>
      </c>
      <c r="I620" s="369" t="s">
        <v>313</v>
      </c>
      <c r="J620" s="369"/>
      <c r="K620" s="369"/>
    </row>
    <row r="621" spans="1:11" s="314" customFormat="1" ht="33.75" customHeight="1">
      <c r="A621" s="319" t="s">
        <v>270</v>
      </c>
      <c r="B621" s="320" t="s">
        <v>150</v>
      </c>
      <c r="C621" s="321">
        <v>1446000</v>
      </c>
      <c r="D621" s="321" t="s">
        <v>1000</v>
      </c>
      <c r="E621" s="319">
        <v>482</v>
      </c>
      <c r="F621" s="319">
        <v>6</v>
      </c>
      <c r="G621" s="319" t="s">
        <v>153</v>
      </c>
      <c r="H621" s="323" t="s">
        <v>154</v>
      </c>
      <c r="I621" s="369" t="s">
        <v>1001</v>
      </c>
      <c r="J621" s="369"/>
      <c r="K621" s="369"/>
    </row>
    <row r="622" spans="1:11" s="314" customFormat="1" ht="33" customHeight="1">
      <c r="A622" s="319" t="s">
        <v>273</v>
      </c>
      <c r="B622" s="324" t="s">
        <v>315</v>
      </c>
      <c r="C622" s="325">
        <v>990000</v>
      </c>
      <c r="D622" s="325" t="s">
        <v>1000</v>
      </c>
      <c r="E622" s="324">
        <v>330</v>
      </c>
      <c r="F622" s="324">
        <v>9</v>
      </c>
      <c r="G622" s="326"/>
      <c r="H622" s="371" t="s">
        <v>154</v>
      </c>
      <c r="I622" s="369" t="s">
        <v>1002</v>
      </c>
      <c r="J622" s="369"/>
      <c r="K622" s="369"/>
    </row>
    <row r="623" spans="1:11" s="314" customFormat="1" ht="49.5" customHeight="1">
      <c r="A623" s="319" t="s">
        <v>277</v>
      </c>
      <c r="B623" s="324" t="s">
        <v>1003</v>
      </c>
      <c r="C623" s="325">
        <v>86000</v>
      </c>
      <c r="D623" s="325" t="s">
        <v>994</v>
      </c>
      <c r="E623" s="324">
        <v>42.96</v>
      </c>
      <c r="F623" s="324"/>
      <c r="G623" s="326"/>
      <c r="H623" s="371"/>
      <c r="I623" s="369" t="s">
        <v>1004</v>
      </c>
      <c r="J623" s="369"/>
      <c r="K623" s="369"/>
    </row>
    <row r="624" spans="1:11" s="314" customFormat="1" ht="21" customHeight="1">
      <c r="A624" s="319" t="s">
        <v>280</v>
      </c>
      <c r="B624" s="327" t="s">
        <v>1005</v>
      </c>
      <c r="C624" s="325">
        <v>500000</v>
      </c>
      <c r="D624" s="328" t="s">
        <v>1000</v>
      </c>
      <c r="E624" s="324">
        <v>313</v>
      </c>
      <c r="F624" s="324">
        <v>3</v>
      </c>
      <c r="G624" s="326">
        <v>2</v>
      </c>
      <c r="H624" s="371" t="s">
        <v>1006</v>
      </c>
      <c r="I624" s="369" t="s">
        <v>1007</v>
      </c>
      <c r="J624" s="369"/>
      <c r="K624" s="369"/>
    </row>
    <row r="625" spans="1:9" s="314" customFormat="1">
      <c r="A625" s="322"/>
      <c r="B625" s="316" t="s">
        <v>30</v>
      </c>
      <c r="C625" s="329">
        <f>SUM(C600:C624)</f>
        <v>11994838</v>
      </c>
      <c r="D625" s="329"/>
      <c r="E625" s="316" t="s">
        <v>317</v>
      </c>
      <c r="F625" s="316" t="s">
        <v>318</v>
      </c>
      <c r="G625" s="316" t="s">
        <v>135</v>
      </c>
      <c r="H625" s="316" t="s">
        <v>319</v>
      </c>
      <c r="I625" s="372"/>
    </row>
    <row r="626" spans="1:9" s="314" customFormat="1">
      <c r="A626" s="330"/>
      <c r="B626" s="331"/>
      <c r="C626" s="332"/>
      <c r="D626" s="332"/>
      <c r="E626" s="331"/>
      <c r="F626" s="331"/>
      <c r="G626" s="331"/>
      <c r="H626" s="331"/>
      <c r="I626" s="330"/>
    </row>
    <row r="627" spans="1:9" s="314" customFormat="1" ht="44.25" customHeight="1">
      <c r="A627" s="313" t="s">
        <v>320</v>
      </c>
    </row>
    <row r="628" spans="1:9" s="314" customFormat="1" ht="44.25" customHeight="1">
      <c r="A628" s="316" t="s">
        <v>199</v>
      </c>
      <c r="B628" s="316" t="s">
        <v>142</v>
      </c>
      <c r="C628" s="317" t="s">
        <v>1008</v>
      </c>
      <c r="D628" s="317" t="s">
        <v>993</v>
      </c>
      <c r="E628" s="318" t="s">
        <v>200</v>
      </c>
      <c r="F628" s="316" t="s">
        <v>148</v>
      </c>
      <c r="G628" s="333" t="s">
        <v>149</v>
      </c>
      <c r="H628" s="333"/>
      <c r="I628" s="333"/>
    </row>
    <row r="629" spans="1:9" s="314" customFormat="1" ht="30">
      <c r="A629" s="319">
        <v>1</v>
      </c>
      <c r="B629" s="320" t="s">
        <v>328</v>
      </c>
      <c r="C629" s="321">
        <v>560916</v>
      </c>
      <c r="D629" s="321" t="s">
        <v>994</v>
      </c>
      <c r="E629" s="319">
        <v>311.62</v>
      </c>
      <c r="F629" s="334" t="s">
        <v>327</v>
      </c>
      <c r="G629" s="335" t="s">
        <v>330</v>
      </c>
      <c r="H629" s="335"/>
      <c r="I629" s="335"/>
    </row>
    <row r="630" spans="1:9" s="314" customFormat="1" ht="30">
      <c r="A630" s="319">
        <v>2</v>
      </c>
      <c r="B630" s="320" t="s">
        <v>1009</v>
      </c>
      <c r="C630" s="321">
        <v>79632</v>
      </c>
      <c r="D630" s="321" t="s">
        <v>994</v>
      </c>
      <c r="E630" s="324">
        <v>44.24</v>
      </c>
      <c r="F630" s="334"/>
      <c r="G630" s="336"/>
      <c r="H630" s="336"/>
      <c r="I630" s="336"/>
    </row>
    <row r="631" spans="1:9" s="314" customFormat="1">
      <c r="A631" s="322"/>
      <c r="B631" s="316" t="s">
        <v>30</v>
      </c>
      <c r="C631" s="329">
        <f>SUM(C629:C630)</f>
        <v>640548</v>
      </c>
      <c r="D631" s="337"/>
      <c r="E631" s="316">
        <v>355.86</v>
      </c>
      <c r="F631" s="331"/>
      <c r="G631" s="330"/>
    </row>
    <row r="634" spans="1:9" s="363" customFormat="1" ht="18">
      <c r="A634" s="373" t="s">
        <v>1010</v>
      </c>
      <c r="B634" s="373"/>
      <c r="C634" s="373"/>
      <c r="D634" s="373"/>
      <c r="E634" s="373"/>
    </row>
    <row r="635" spans="1:9" s="79" customFormat="1">
      <c r="A635" s="85"/>
      <c r="C635" s="85"/>
      <c r="D635" s="338"/>
    </row>
    <row r="636" spans="1:9" s="79" customFormat="1" ht="30">
      <c r="A636" s="339" t="s">
        <v>1011</v>
      </c>
      <c r="B636" s="339" t="s">
        <v>1012</v>
      </c>
      <c r="C636" s="339" t="s">
        <v>1013</v>
      </c>
      <c r="D636" s="361" t="s">
        <v>1014</v>
      </c>
      <c r="E636" s="340" t="s">
        <v>1015</v>
      </c>
      <c r="F636" s="341" t="s">
        <v>1016</v>
      </c>
    </row>
    <row r="637" spans="1:9" s="79" customFormat="1">
      <c r="A637" s="9"/>
      <c r="B637" s="9"/>
      <c r="C637" s="215"/>
      <c r="D637" s="342" t="s">
        <v>1017</v>
      </c>
      <c r="E637" s="9"/>
      <c r="F637" s="9"/>
    </row>
    <row r="638" spans="1:9" s="79" customFormat="1">
      <c r="A638" s="343">
        <v>1</v>
      </c>
      <c r="B638" s="9" t="s">
        <v>1018</v>
      </c>
      <c r="C638" s="215" t="s">
        <v>1019</v>
      </c>
      <c r="D638" s="344" t="s">
        <v>1020</v>
      </c>
      <c r="E638" s="9">
        <v>36.14</v>
      </c>
      <c r="F638" s="13">
        <f>SUM(E638*1300)</f>
        <v>46982</v>
      </c>
    </row>
    <row r="639" spans="1:9" s="79" customFormat="1">
      <c r="A639" s="343">
        <v>2</v>
      </c>
      <c r="B639" s="9" t="s">
        <v>1021</v>
      </c>
      <c r="C639" s="215" t="s">
        <v>1019</v>
      </c>
      <c r="D639" s="344" t="s">
        <v>1020</v>
      </c>
      <c r="E639" s="9">
        <v>70.760000000000005</v>
      </c>
      <c r="F639" s="13">
        <f>SUM(E639*1300)</f>
        <v>91988</v>
      </c>
    </row>
    <row r="640" spans="1:9" s="79" customFormat="1">
      <c r="A640" s="343">
        <v>3</v>
      </c>
      <c r="B640" s="9" t="s">
        <v>1022</v>
      </c>
      <c r="C640" s="215" t="s">
        <v>1023</v>
      </c>
      <c r="D640" s="344" t="s">
        <v>1020</v>
      </c>
      <c r="E640" s="9">
        <v>30.77</v>
      </c>
      <c r="F640" s="13">
        <f t="shared" ref="F640:F703" si="45">SUM(E640*1300)</f>
        <v>40001</v>
      </c>
    </row>
    <row r="641" spans="1:7" s="79" customFormat="1">
      <c r="A641" s="343">
        <v>4</v>
      </c>
      <c r="B641" s="9" t="s">
        <v>1024</v>
      </c>
      <c r="C641" s="215" t="s">
        <v>1023</v>
      </c>
      <c r="D641" s="344" t="s">
        <v>1020</v>
      </c>
      <c r="E641" s="9">
        <v>25.3</v>
      </c>
      <c r="F641" s="13">
        <f t="shared" si="45"/>
        <v>32890</v>
      </c>
    </row>
    <row r="642" spans="1:7" s="79" customFormat="1">
      <c r="A642" s="343">
        <v>5</v>
      </c>
      <c r="B642" s="345" t="s">
        <v>1025</v>
      </c>
      <c r="C642" s="346" t="s">
        <v>1019</v>
      </c>
      <c r="D642" s="347" t="s">
        <v>1026</v>
      </c>
      <c r="E642" s="345">
        <v>99.68</v>
      </c>
      <c r="F642" s="13">
        <f t="shared" si="45"/>
        <v>129584.00000000001</v>
      </c>
      <c r="G642" s="305"/>
    </row>
    <row r="643" spans="1:7" s="79" customFormat="1">
      <c r="A643" s="343">
        <v>6</v>
      </c>
      <c r="B643" s="9" t="s">
        <v>1027</v>
      </c>
      <c r="C643" s="215" t="s">
        <v>1019</v>
      </c>
      <c r="D643" s="344" t="s">
        <v>1026</v>
      </c>
      <c r="E643" s="345">
        <v>83.73</v>
      </c>
      <c r="F643" s="13">
        <f t="shared" si="45"/>
        <v>108849</v>
      </c>
    </row>
    <row r="644" spans="1:7" s="79" customFormat="1">
      <c r="A644" s="343">
        <v>7</v>
      </c>
      <c r="B644" s="9" t="s">
        <v>1028</v>
      </c>
      <c r="C644" s="215" t="s">
        <v>1019</v>
      </c>
      <c r="D644" s="344" t="s">
        <v>1020</v>
      </c>
      <c r="E644" s="345">
        <v>37.93</v>
      </c>
      <c r="F644" s="13">
        <f t="shared" si="45"/>
        <v>49309</v>
      </c>
    </row>
    <row r="645" spans="1:7" s="79" customFormat="1">
      <c r="A645" s="343">
        <v>8</v>
      </c>
      <c r="B645" s="9" t="s">
        <v>996</v>
      </c>
      <c r="C645" s="215" t="s">
        <v>1019</v>
      </c>
      <c r="D645" s="344" t="s">
        <v>1026</v>
      </c>
      <c r="E645" s="345">
        <v>97.81</v>
      </c>
      <c r="F645" s="13">
        <f t="shared" si="45"/>
        <v>127153</v>
      </c>
    </row>
    <row r="646" spans="1:7" s="79" customFormat="1">
      <c r="A646" s="343">
        <v>9</v>
      </c>
      <c r="B646" s="9" t="s">
        <v>1029</v>
      </c>
      <c r="C646" s="215" t="s">
        <v>1019</v>
      </c>
      <c r="D646" s="344" t="s">
        <v>1020</v>
      </c>
      <c r="E646" s="345">
        <v>53.8</v>
      </c>
      <c r="F646" s="13">
        <f t="shared" si="45"/>
        <v>69940</v>
      </c>
    </row>
    <row r="647" spans="1:7" s="79" customFormat="1">
      <c r="A647" s="343">
        <v>10</v>
      </c>
      <c r="B647" s="9" t="s">
        <v>1030</v>
      </c>
      <c r="C647" s="215" t="s">
        <v>1019</v>
      </c>
      <c r="D647" s="344" t="s">
        <v>1020</v>
      </c>
      <c r="E647" s="345">
        <v>59.96</v>
      </c>
      <c r="F647" s="13">
        <f t="shared" si="45"/>
        <v>77948</v>
      </c>
    </row>
    <row r="648" spans="1:7" s="79" customFormat="1">
      <c r="A648" s="343">
        <v>11</v>
      </c>
      <c r="B648" s="345" t="s">
        <v>1031</v>
      </c>
      <c r="C648" s="215" t="s">
        <v>1019</v>
      </c>
      <c r="D648" s="344" t="s">
        <v>1020</v>
      </c>
      <c r="E648" s="345">
        <v>55.08</v>
      </c>
      <c r="F648" s="13">
        <f t="shared" si="45"/>
        <v>71604</v>
      </c>
    </row>
    <row r="649" spans="1:7" s="79" customFormat="1">
      <c r="A649" s="343">
        <v>12</v>
      </c>
      <c r="B649" s="345" t="s">
        <v>1032</v>
      </c>
      <c r="C649" s="215" t="s">
        <v>1019</v>
      </c>
      <c r="D649" s="344" t="s">
        <v>1026</v>
      </c>
      <c r="E649" s="345">
        <v>112.51</v>
      </c>
      <c r="F649" s="13">
        <f t="shared" si="45"/>
        <v>146263</v>
      </c>
      <c r="G649" s="79" t="s">
        <v>1033</v>
      </c>
    </row>
    <row r="650" spans="1:7" s="79" customFormat="1">
      <c r="A650" s="343">
        <v>13</v>
      </c>
      <c r="B650" s="345" t="s">
        <v>1034</v>
      </c>
      <c r="C650" s="215" t="s">
        <v>1023</v>
      </c>
      <c r="D650" s="344" t="s">
        <v>1020</v>
      </c>
      <c r="E650" s="345">
        <v>32.68</v>
      </c>
      <c r="F650" s="13">
        <f t="shared" si="45"/>
        <v>42484</v>
      </c>
    </row>
    <row r="651" spans="1:7" s="79" customFormat="1">
      <c r="A651" s="343">
        <v>14</v>
      </c>
      <c r="B651" s="345" t="s">
        <v>1035</v>
      </c>
      <c r="C651" s="346" t="s">
        <v>1019</v>
      </c>
      <c r="D651" s="347" t="s">
        <v>1026</v>
      </c>
      <c r="E651" s="345">
        <v>64.599999999999994</v>
      </c>
      <c r="F651" s="13">
        <f t="shared" si="45"/>
        <v>83979.999999999985</v>
      </c>
      <c r="G651" s="305"/>
    </row>
    <row r="652" spans="1:7" s="79" customFormat="1">
      <c r="A652" s="343">
        <v>15</v>
      </c>
      <c r="B652" s="345" t="s">
        <v>1036</v>
      </c>
      <c r="C652" s="215" t="s">
        <v>1019</v>
      </c>
      <c r="D652" s="344" t="s">
        <v>1020</v>
      </c>
      <c r="E652" s="345">
        <v>64.88</v>
      </c>
      <c r="F652" s="13">
        <f t="shared" si="45"/>
        <v>84344</v>
      </c>
    </row>
    <row r="653" spans="1:7" s="79" customFormat="1">
      <c r="A653" s="343">
        <v>16</v>
      </c>
      <c r="B653" s="345" t="s">
        <v>1037</v>
      </c>
      <c r="C653" s="215" t="s">
        <v>1019</v>
      </c>
      <c r="D653" s="344" t="s">
        <v>1020</v>
      </c>
      <c r="E653" s="345">
        <v>26.8</v>
      </c>
      <c r="F653" s="13">
        <f t="shared" si="45"/>
        <v>34840</v>
      </c>
    </row>
    <row r="654" spans="1:7" s="79" customFormat="1">
      <c r="A654" s="343">
        <v>17</v>
      </c>
      <c r="B654" s="345" t="s">
        <v>1038</v>
      </c>
      <c r="C654" s="215" t="s">
        <v>1039</v>
      </c>
      <c r="D654" s="344" t="s">
        <v>1020</v>
      </c>
      <c r="E654" s="345">
        <v>5.85</v>
      </c>
      <c r="F654" s="13">
        <f t="shared" si="45"/>
        <v>7604.9999999999991</v>
      </c>
    </row>
    <row r="655" spans="1:7" s="79" customFormat="1">
      <c r="A655" s="343">
        <v>18</v>
      </c>
      <c r="B655" s="345" t="s">
        <v>1040</v>
      </c>
      <c r="C655" s="215" t="s">
        <v>1023</v>
      </c>
      <c r="D655" s="344" t="s">
        <v>1020</v>
      </c>
      <c r="E655" s="345">
        <v>30.51</v>
      </c>
      <c r="F655" s="13">
        <f t="shared" si="45"/>
        <v>39663</v>
      </c>
    </row>
    <row r="656" spans="1:7" s="79" customFormat="1">
      <c r="A656" s="343">
        <v>19</v>
      </c>
      <c r="B656" s="345" t="s">
        <v>1041</v>
      </c>
      <c r="C656" s="215" t="s">
        <v>1019</v>
      </c>
      <c r="D656" s="344" t="s">
        <v>1020</v>
      </c>
      <c r="E656" s="345">
        <v>50.68</v>
      </c>
      <c r="F656" s="13">
        <f t="shared" si="45"/>
        <v>65884</v>
      </c>
    </row>
    <row r="657" spans="1:7" s="79" customFormat="1">
      <c r="A657" s="343">
        <v>20</v>
      </c>
      <c r="B657" s="345" t="s">
        <v>1042</v>
      </c>
      <c r="C657" s="346" t="s">
        <v>1019</v>
      </c>
      <c r="D657" s="347" t="s">
        <v>1026</v>
      </c>
      <c r="E657" s="348">
        <v>40.4</v>
      </c>
      <c r="F657" s="13">
        <f t="shared" si="45"/>
        <v>52520</v>
      </c>
      <c r="G657" s="305"/>
    </row>
    <row r="658" spans="1:7" s="79" customFormat="1">
      <c r="A658" s="343">
        <v>21</v>
      </c>
      <c r="B658" s="9" t="s">
        <v>1043</v>
      </c>
      <c r="C658" s="215" t="s">
        <v>1019</v>
      </c>
      <c r="D658" s="344" t="s">
        <v>1026</v>
      </c>
      <c r="E658" s="345">
        <v>67.27</v>
      </c>
      <c r="F658" s="13">
        <f t="shared" si="45"/>
        <v>87451</v>
      </c>
    </row>
    <row r="659" spans="1:7" s="79" customFormat="1">
      <c r="A659" s="343">
        <v>22</v>
      </c>
      <c r="B659" s="9" t="s">
        <v>1044</v>
      </c>
      <c r="C659" s="215" t="s">
        <v>1023</v>
      </c>
      <c r="D659" s="344" t="s">
        <v>1026</v>
      </c>
      <c r="E659" s="345">
        <v>28.06</v>
      </c>
      <c r="F659" s="13">
        <f t="shared" si="45"/>
        <v>36478</v>
      </c>
    </row>
    <row r="660" spans="1:7" s="79" customFormat="1">
      <c r="A660" s="343">
        <v>23</v>
      </c>
      <c r="B660" s="9" t="s">
        <v>1045</v>
      </c>
      <c r="C660" s="215" t="s">
        <v>1023</v>
      </c>
      <c r="D660" s="344" t="s">
        <v>1026</v>
      </c>
      <c r="E660" s="345">
        <v>31.56</v>
      </c>
      <c r="F660" s="13">
        <f t="shared" si="45"/>
        <v>41028</v>
      </c>
    </row>
    <row r="661" spans="1:7" s="79" customFormat="1">
      <c r="A661" s="343">
        <v>24</v>
      </c>
      <c r="B661" s="345" t="s">
        <v>1046</v>
      </c>
      <c r="C661" s="346" t="s">
        <v>1023</v>
      </c>
      <c r="D661" s="347" t="s">
        <v>1026</v>
      </c>
      <c r="E661" s="345">
        <v>29.99</v>
      </c>
      <c r="F661" s="13">
        <f t="shared" si="45"/>
        <v>38987</v>
      </c>
      <c r="G661" s="305"/>
    </row>
    <row r="662" spans="1:7" s="79" customFormat="1">
      <c r="A662" s="343">
        <v>25</v>
      </c>
      <c r="B662" s="9" t="s">
        <v>1047</v>
      </c>
      <c r="C662" s="215" t="s">
        <v>1023</v>
      </c>
      <c r="D662" s="344" t="s">
        <v>1026</v>
      </c>
      <c r="E662" s="345">
        <v>28.85</v>
      </c>
      <c r="F662" s="13">
        <f t="shared" si="45"/>
        <v>37505</v>
      </c>
    </row>
    <row r="663" spans="1:7" s="79" customFormat="1">
      <c r="A663" s="343">
        <v>26</v>
      </c>
      <c r="B663" s="9" t="s">
        <v>1048</v>
      </c>
      <c r="C663" s="215" t="s">
        <v>1023</v>
      </c>
      <c r="D663" s="344" t="s">
        <v>1026</v>
      </c>
      <c r="E663" s="345">
        <v>39.130000000000003</v>
      </c>
      <c r="F663" s="13">
        <f t="shared" si="45"/>
        <v>50869</v>
      </c>
    </row>
    <row r="664" spans="1:7" s="79" customFormat="1">
      <c r="A664" s="343">
        <v>27</v>
      </c>
      <c r="B664" s="9" t="s">
        <v>1049</v>
      </c>
      <c r="C664" s="215" t="s">
        <v>1023</v>
      </c>
      <c r="D664" s="344" t="s">
        <v>1026</v>
      </c>
      <c r="E664" s="345">
        <v>30.61</v>
      </c>
      <c r="F664" s="13">
        <f t="shared" si="45"/>
        <v>39793</v>
      </c>
    </row>
    <row r="665" spans="1:7" s="79" customFormat="1">
      <c r="A665" s="343">
        <v>28</v>
      </c>
      <c r="B665" s="343" t="s">
        <v>1050</v>
      </c>
      <c r="C665" s="215" t="s">
        <v>1023</v>
      </c>
      <c r="D665" s="344" t="s">
        <v>1026</v>
      </c>
      <c r="E665" s="345">
        <v>30.42</v>
      </c>
      <c r="F665" s="13">
        <f t="shared" si="45"/>
        <v>39546</v>
      </c>
    </row>
    <row r="666" spans="1:7" s="79" customFormat="1">
      <c r="A666" s="343">
        <v>29</v>
      </c>
      <c r="B666" s="345" t="s">
        <v>1051</v>
      </c>
      <c r="C666" s="215" t="s">
        <v>1019</v>
      </c>
      <c r="D666" s="344" t="s">
        <v>1020</v>
      </c>
      <c r="E666" s="345">
        <v>44.51</v>
      </c>
      <c r="F666" s="13">
        <f t="shared" si="45"/>
        <v>57863</v>
      </c>
    </row>
    <row r="667" spans="1:7" s="79" customFormat="1">
      <c r="A667" s="343">
        <v>30</v>
      </c>
      <c r="B667" s="345" t="s">
        <v>1052</v>
      </c>
      <c r="C667" s="215" t="s">
        <v>1019</v>
      </c>
      <c r="D667" s="344" t="s">
        <v>1020</v>
      </c>
      <c r="E667" s="345">
        <v>44.94</v>
      </c>
      <c r="F667" s="13">
        <f t="shared" si="45"/>
        <v>58422</v>
      </c>
    </row>
    <row r="668" spans="1:7" s="79" customFormat="1">
      <c r="A668" s="343">
        <v>31</v>
      </c>
      <c r="B668" s="345" t="s">
        <v>1053</v>
      </c>
      <c r="C668" s="215" t="s">
        <v>1019</v>
      </c>
      <c r="D668" s="344" t="s">
        <v>1020</v>
      </c>
      <c r="E668" s="345">
        <v>46.24</v>
      </c>
      <c r="F668" s="13">
        <f t="shared" si="45"/>
        <v>60112</v>
      </c>
    </row>
    <row r="669" spans="1:7" s="79" customFormat="1">
      <c r="A669" s="343">
        <v>32</v>
      </c>
      <c r="B669" s="345" t="s">
        <v>1054</v>
      </c>
      <c r="C669" s="215" t="s">
        <v>1019</v>
      </c>
      <c r="D669" s="344" t="s">
        <v>1020</v>
      </c>
      <c r="E669" s="345">
        <v>44.97</v>
      </c>
      <c r="F669" s="13">
        <f t="shared" si="45"/>
        <v>58461</v>
      </c>
    </row>
    <row r="670" spans="1:7" s="79" customFormat="1">
      <c r="A670" s="343">
        <v>33</v>
      </c>
      <c r="B670" s="345" t="s">
        <v>1055</v>
      </c>
      <c r="C670" s="215" t="s">
        <v>1019</v>
      </c>
      <c r="D670" s="344" t="s">
        <v>1020</v>
      </c>
      <c r="E670" s="345">
        <v>46.24</v>
      </c>
      <c r="F670" s="13">
        <f t="shared" si="45"/>
        <v>60112</v>
      </c>
    </row>
    <row r="671" spans="1:7" s="79" customFormat="1">
      <c r="A671" s="343">
        <v>34</v>
      </c>
      <c r="B671" s="345" t="s">
        <v>1056</v>
      </c>
      <c r="C671" s="215" t="s">
        <v>1019</v>
      </c>
      <c r="D671" s="344" t="s">
        <v>1020</v>
      </c>
      <c r="E671" s="345">
        <v>44.92</v>
      </c>
      <c r="F671" s="13">
        <f t="shared" si="45"/>
        <v>58396</v>
      </c>
    </row>
    <row r="672" spans="1:7" s="79" customFormat="1">
      <c r="A672" s="343">
        <v>35</v>
      </c>
      <c r="B672" s="345" t="s">
        <v>1057</v>
      </c>
      <c r="C672" s="215" t="s">
        <v>1019</v>
      </c>
      <c r="D672" s="344" t="s">
        <v>1020</v>
      </c>
      <c r="E672" s="345">
        <v>45.56</v>
      </c>
      <c r="F672" s="13">
        <f t="shared" si="45"/>
        <v>59228</v>
      </c>
    </row>
    <row r="673" spans="1:7" s="79" customFormat="1">
      <c r="A673" s="343">
        <v>36</v>
      </c>
      <c r="B673" s="345" t="s">
        <v>1058</v>
      </c>
      <c r="C673" s="215" t="s">
        <v>1019</v>
      </c>
      <c r="D673" s="344" t="s">
        <v>1020</v>
      </c>
      <c r="E673" s="348">
        <v>45.2</v>
      </c>
      <c r="F673" s="13">
        <f t="shared" si="45"/>
        <v>58760.000000000007</v>
      </c>
    </row>
    <row r="674" spans="1:7" s="79" customFormat="1">
      <c r="A674" s="343">
        <v>37</v>
      </c>
      <c r="B674" s="345" t="s">
        <v>1059</v>
      </c>
      <c r="C674" s="215" t="s">
        <v>1019</v>
      </c>
      <c r="D674" s="344" t="s">
        <v>1020</v>
      </c>
      <c r="E674" s="348">
        <v>45.2</v>
      </c>
      <c r="F674" s="13">
        <f t="shared" si="45"/>
        <v>58760.000000000007</v>
      </c>
    </row>
    <row r="675" spans="1:7" s="79" customFormat="1">
      <c r="A675" s="343">
        <v>38</v>
      </c>
      <c r="B675" s="345" t="s">
        <v>1060</v>
      </c>
      <c r="C675" s="215" t="s">
        <v>1019</v>
      </c>
      <c r="D675" s="344" t="s">
        <v>1020</v>
      </c>
      <c r="E675" s="348">
        <v>45.6</v>
      </c>
      <c r="F675" s="13">
        <f t="shared" si="45"/>
        <v>59280</v>
      </c>
    </row>
    <row r="676" spans="1:7" s="79" customFormat="1">
      <c r="A676" s="343">
        <v>39</v>
      </c>
      <c r="B676" s="345" t="s">
        <v>1061</v>
      </c>
      <c r="C676" s="215" t="s">
        <v>1019</v>
      </c>
      <c r="D676" s="344" t="s">
        <v>1020</v>
      </c>
      <c r="E676" s="345">
        <v>44.91</v>
      </c>
      <c r="F676" s="13">
        <f t="shared" si="45"/>
        <v>58382.999999999993</v>
      </c>
    </row>
    <row r="677" spans="1:7" s="79" customFormat="1">
      <c r="A677" s="343">
        <v>40</v>
      </c>
      <c r="B677" s="345" t="s">
        <v>1062</v>
      </c>
      <c r="C677" s="215" t="s">
        <v>1019</v>
      </c>
      <c r="D677" s="344" t="s">
        <v>1020</v>
      </c>
      <c r="E677" s="345">
        <v>45.55</v>
      </c>
      <c r="F677" s="13">
        <f t="shared" si="45"/>
        <v>59214.999999999993</v>
      </c>
    </row>
    <row r="678" spans="1:7" s="79" customFormat="1">
      <c r="A678" s="349">
        <v>41</v>
      </c>
      <c r="B678" s="350" t="s">
        <v>1063</v>
      </c>
      <c r="C678" s="351" t="s">
        <v>1019</v>
      </c>
      <c r="D678" s="352" t="s">
        <v>1020</v>
      </c>
      <c r="E678" s="353">
        <v>45.7</v>
      </c>
      <c r="F678" s="13">
        <f t="shared" si="45"/>
        <v>59410.000000000007</v>
      </c>
      <c r="G678" s="305"/>
    </row>
    <row r="679" spans="1:7" s="79" customFormat="1">
      <c r="A679" s="343">
        <v>42</v>
      </c>
      <c r="B679" s="345" t="s">
        <v>1064</v>
      </c>
      <c r="C679" s="215" t="s">
        <v>1019</v>
      </c>
      <c r="D679" s="344" t="s">
        <v>1020</v>
      </c>
      <c r="E679" s="9">
        <v>79.760000000000005</v>
      </c>
      <c r="F679" s="13">
        <f t="shared" si="45"/>
        <v>103688</v>
      </c>
    </row>
    <row r="680" spans="1:7" s="79" customFormat="1">
      <c r="A680" s="343">
        <v>43</v>
      </c>
      <c r="B680" s="345" t="s">
        <v>1065</v>
      </c>
      <c r="C680" s="215" t="s">
        <v>1019</v>
      </c>
      <c r="D680" s="344" t="s">
        <v>1020</v>
      </c>
      <c r="E680" s="9">
        <v>81.510000000000005</v>
      </c>
      <c r="F680" s="13">
        <f t="shared" si="45"/>
        <v>105963</v>
      </c>
    </row>
    <row r="681" spans="1:7" s="79" customFormat="1">
      <c r="A681" s="343">
        <v>44</v>
      </c>
      <c r="B681" s="9" t="s">
        <v>1066</v>
      </c>
      <c r="C681" s="215" t="s">
        <v>1019</v>
      </c>
      <c r="D681" s="344" t="s">
        <v>1026</v>
      </c>
      <c r="E681" s="9">
        <v>53.71</v>
      </c>
      <c r="F681" s="13">
        <f t="shared" si="45"/>
        <v>69823</v>
      </c>
    </row>
    <row r="682" spans="1:7" s="79" customFormat="1">
      <c r="A682" s="343">
        <v>45</v>
      </c>
      <c r="B682" s="9" t="s">
        <v>1067</v>
      </c>
      <c r="C682" s="215" t="s">
        <v>1023</v>
      </c>
      <c r="D682" s="344" t="s">
        <v>1026</v>
      </c>
      <c r="E682" s="9">
        <v>31</v>
      </c>
      <c r="F682" s="13">
        <f t="shared" si="45"/>
        <v>40300</v>
      </c>
    </row>
    <row r="683" spans="1:7" s="79" customFormat="1">
      <c r="A683" s="343">
        <v>46</v>
      </c>
      <c r="B683" s="9" t="s">
        <v>1068</v>
      </c>
      <c r="C683" s="215" t="s">
        <v>1023</v>
      </c>
      <c r="D683" s="344" t="s">
        <v>1026</v>
      </c>
      <c r="E683" s="9">
        <v>55.21</v>
      </c>
      <c r="F683" s="13">
        <f t="shared" si="45"/>
        <v>71773</v>
      </c>
    </row>
    <row r="684" spans="1:7" s="79" customFormat="1">
      <c r="A684" s="343">
        <v>47</v>
      </c>
      <c r="B684" s="9" t="s">
        <v>1069</v>
      </c>
      <c r="C684" s="215" t="s">
        <v>1023</v>
      </c>
      <c r="D684" s="344" t="s">
        <v>1026</v>
      </c>
      <c r="E684" s="9">
        <v>29.03</v>
      </c>
      <c r="F684" s="13">
        <f t="shared" si="45"/>
        <v>37739</v>
      </c>
    </row>
    <row r="685" spans="1:7" s="79" customFormat="1">
      <c r="A685" s="343">
        <v>48</v>
      </c>
      <c r="B685" s="9" t="s">
        <v>1070</v>
      </c>
      <c r="C685" s="215" t="s">
        <v>1023</v>
      </c>
      <c r="D685" s="344" t="s">
        <v>1026</v>
      </c>
      <c r="E685" s="9">
        <v>34.35</v>
      </c>
      <c r="F685" s="13">
        <f t="shared" si="45"/>
        <v>44655</v>
      </c>
    </row>
    <row r="686" spans="1:7" s="79" customFormat="1">
      <c r="A686" s="343">
        <v>49</v>
      </c>
      <c r="B686" s="9" t="s">
        <v>1071</v>
      </c>
      <c r="C686" s="215" t="s">
        <v>1023</v>
      </c>
      <c r="D686" s="344" t="s">
        <v>1026</v>
      </c>
      <c r="E686" s="9">
        <v>39.619999999999997</v>
      </c>
      <c r="F686" s="13">
        <f t="shared" si="45"/>
        <v>51506</v>
      </c>
    </row>
    <row r="687" spans="1:7" s="79" customFormat="1">
      <c r="A687" s="343">
        <v>50</v>
      </c>
      <c r="B687" s="9" t="s">
        <v>1072</v>
      </c>
      <c r="C687" s="215" t="s">
        <v>1023</v>
      </c>
      <c r="D687" s="344" t="s">
        <v>1026</v>
      </c>
      <c r="E687" s="9">
        <v>46.01</v>
      </c>
      <c r="F687" s="13">
        <f t="shared" si="45"/>
        <v>59813</v>
      </c>
    </row>
    <row r="688" spans="1:7" s="79" customFormat="1">
      <c r="A688" s="343">
        <v>51</v>
      </c>
      <c r="B688" s="9" t="s">
        <v>1073</v>
      </c>
      <c r="C688" s="215" t="s">
        <v>1023</v>
      </c>
      <c r="D688" s="344" t="s">
        <v>1026</v>
      </c>
      <c r="E688" s="9">
        <v>32.97</v>
      </c>
      <c r="F688" s="13">
        <f t="shared" si="45"/>
        <v>42861</v>
      </c>
    </row>
    <row r="689" spans="1:6" s="79" customFormat="1">
      <c r="A689" s="343">
        <v>52</v>
      </c>
      <c r="B689" s="9" t="s">
        <v>1074</v>
      </c>
      <c r="C689" s="215" t="s">
        <v>1023</v>
      </c>
      <c r="D689" s="344" t="s">
        <v>1026</v>
      </c>
      <c r="E689" s="9">
        <v>46.09</v>
      </c>
      <c r="F689" s="13">
        <f t="shared" si="45"/>
        <v>59917.000000000007</v>
      </c>
    </row>
    <row r="690" spans="1:6" s="79" customFormat="1">
      <c r="A690" s="343">
        <v>53</v>
      </c>
      <c r="B690" s="9" t="s">
        <v>1075</v>
      </c>
      <c r="C690" s="215" t="s">
        <v>1023</v>
      </c>
      <c r="D690" s="344" t="s">
        <v>1026</v>
      </c>
      <c r="E690" s="9">
        <v>46.24</v>
      </c>
      <c r="F690" s="13">
        <f t="shared" si="45"/>
        <v>60112</v>
      </c>
    </row>
    <row r="691" spans="1:6" s="79" customFormat="1">
      <c r="A691" s="343">
        <v>54</v>
      </c>
      <c r="B691" s="354" t="s">
        <v>1076</v>
      </c>
      <c r="C691" s="215" t="s">
        <v>1019</v>
      </c>
      <c r="D691" s="344" t="s">
        <v>1020</v>
      </c>
      <c r="E691" s="9">
        <v>50.49</v>
      </c>
      <c r="F691" s="13">
        <f t="shared" si="45"/>
        <v>65637</v>
      </c>
    </row>
    <row r="692" spans="1:6" s="79" customFormat="1">
      <c r="A692" s="343">
        <v>56</v>
      </c>
      <c r="B692" s="9" t="s">
        <v>1077</v>
      </c>
      <c r="C692" s="215" t="s">
        <v>1023</v>
      </c>
      <c r="D692" s="344" t="s">
        <v>1026</v>
      </c>
      <c r="E692" s="9">
        <v>22.09</v>
      </c>
      <c r="F692" s="13">
        <f t="shared" si="45"/>
        <v>28717</v>
      </c>
    </row>
    <row r="693" spans="1:6" s="79" customFormat="1">
      <c r="A693" s="343">
        <v>57</v>
      </c>
      <c r="B693" s="9" t="s">
        <v>1078</v>
      </c>
      <c r="C693" s="215" t="s">
        <v>1019</v>
      </c>
      <c r="D693" s="344" t="s">
        <v>1026</v>
      </c>
      <c r="E693" s="9">
        <v>50.8</v>
      </c>
      <c r="F693" s="13">
        <f t="shared" si="45"/>
        <v>66040</v>
      </c>
    </row>
    <row r="694" spans="1:6" s="79" customFormat="1">
      <c r="A694" s="343">
        <v>58</v>
      </c>
      <c r="B694" s="9" t="s">
        <v>1079</v>
      </c>
      <c r="C694" s="215" t="s">
        <v>1023</v>
      </c>
      <c r="D694" s="344" t="s">
        <v>1026</v>
      </c>
      <c r="E694" s="9">
        <v>20.7</v>
      </c>
      <c r="F694" s="13">
        <f t="shared" si="45"/>
        <v>26910</v>
      </c>
    </row>
    <row r="695" spans="1:6" s="79" customFormat="1">
      <c r="A695" s="343">
        <v>59</v>
      </c>
      <c r="B695" s="345" t="s">
        <v>1080</v>
      </c>
      <c r="C695" s="215" t="s">
        <v>1019</v>
      </c>
      <c r="D695" s="344" t="s">
        <v>1020</v>
      </c>
      <c r="E695" s="9">
        <v>48</v>
      </c>
      <c r="F695" s="13">
        <f t="shared" si="45"/>
        <v>62400</v>
      </c>
    </row>
    <row r="696" spans="1:6" s="79" customFormat="1">
      <c r="A696" s="343">
        <v>60</v>
      </c>
      <c r="B696" s="9" t="s">
        <v>300</v>
      </c>
      <c r="C696" s="215" t="s">
        <v>1019</v>
      </c>
      <c r="D696" s="344" t="s">
        <v>1026</v>
      </c>
      <c r="E696" s="9">
        <v>47.21</v>
      </c>
      <c r="F696" s="13">
        <f t="shared" si="45"/>
        <v>61373</v>
      </c>
    </row>
    <row r="697" spans="1:6" s="79" customFormat="1">
      <c r="A697" s="343">
        <v>61</v>
      </c>
      <c r="B697" s="345" t="s">
        <v>1081</v>
      </c>
      <c r="C697" s="215" t="s">
        <v>1019</v>
      </c>
      <c r="D697" s="344" t="s">
        <v>1020</v>
      </c>
      <c r="E697" s="9">
        <v>56.73</v>
      </c>
      <c r="F697" s="13">
        <f t="shared" si="45"/>
        <v>73749</v>
      </c>
    </row>
    <row r="698" spans="1:6" s="79" customFormat="1">
      <c r="A698" s="343">
        <v>62</v>
      </c>
      <c r="B698" s="345" t="s">
        <v>1082</v>
      </c>
      <c r="C698" s="215" t="s">
        <v>1019</v>
      </c>
      <c r="D698" s="344" t="s">
        <v>1020</v>
      </c>
      <c r="E698" s="9">
        <v>58.41</v>
      </c>
      <c r="F698" s="13">
        <f t="shared" si="45"/>
        <v>75933</v>
      </c>
    </row>
    <row r="699" spans="1:6" s="79" customFormat="1">
      <c r="A699" s="343">
        <v>63</v>
      </c>
      <c r="B699" s="345" t="s">
        <v>1083</v>
      </c>
      <c r="C699" s="215" t="s">
        <v>1019</v>
      </c>
      <c r="D699" s="344" t="s">
        <v>1020</v>
      </c>
      <c r="E699" s="9">
        <v>65.13</v>
      </c>
      <c r="F699" s="13">
        <f t="shared" si="45"/>
        <v>84669</v>
      </c>
    </row>
    <row r="700" spans="1:6" s="79" customFormat="1">
      <c r="A700" s="343">
        <v>64</v>
      </c>
      <c r="B700" s="355" t="s">
        <v>1084</v>
      </c>
      <c r="C700" s="215" t="s">
        <v>1023</v>
      </c>
      <c r="D700" s="344" t="s">
        <v>1020</v>
      </c>
      <c r="E700" s="9">
        <v>22.47</v>
      </c>
      <c r="F700" s="13">
        <f t="shared" si="45"/>
        <v>29211</v>
      </c>
    </row>
    <row r="701" spans="1:6" s="79" customFormat="1">
      <c r="A701" s="343">
        <v>65</v>
      </c>
      <c r="B701" s="345" t="s">
        <v>1085</v>
      </c>
      <c r="C701" s="215" t="s">
        <v>1019</v>
      </c>
      <c r="D701" s="344" t="s">
        <v>1026</v>
      </c>
      <c r="E701" s="9">
        <v>31.38</v>
      </c>
      <c r="F701" s="13">
        <f t="shared" si="45"/>
        <v>40794</v>
      </c>
    </row>
    <row r="702" spans="1:6" s="79" customFormat="1">
      <c r="A702" s="343">
        <v>66</v>
      </c>
      <c r="B702" s="355" t="s">
        <v>1086</v>
      </c>
      <c r="C702" s="215" t="s">
        <v>1023</v>
      </c>
      <c r="D702" s="344" t="s">
        <v>1026</v>
      </c>
      <c r="E702" s="9">
        <v>42</v>
      </c>
      <c r="F702" s="13">
        <f t="shared" si="45"/>
        <v>54600</v>
      </c>
    </row>
    <row r="703" spans="1:6" s="79" customFormat="1">
      <c r="A703" s="343">
        <v>67</v>
      </c>
      <c r="B703" s="345" t="s">
        <v>1087</v>
      </c>
      <c r="C703" s="215" t="s">
        <v>1019</v>
      </c>
      <c r="D703" s="344" t="s">
        <v>1026</v>
      </c>
      <c r="E703" s="9">
        <v>38</v>
      </c>
      <c r="F703" s="13">
        <f t="shared" si="45"/>
        <v>49400</v>
      </c>
    </row>
    <row r="704" spans="1:6" s="79" customFormat="1">
      <c r="A704" s="343">
        <v>68</v>
      </c>
      <c r="B704" s="345" t="s">
        <v>1088</v>
      </c>
      <c r="C704" s="215" t="s">
        <v>1019</v>
      </c>
      <c r="D704" s="344" t="s">
        <v>1026</v>
      </c>
      <c r="E704" s="9">
        <v>58.3</v>
      </c>
      <c r="F704" s="13">
        <f t="shared" ref="F704:F767" si="46">SUM(E704*1300)</f>
        <v>75790</v>
      </c>
    </row>
    <row r="705" spans="1:6" s="79" customFormat="1">
      <c r="A705" s="343">
        <v>69</v>
      </c>
      <c r="B705" s="345" t="s">
        <v>1089</v>
      </c>
      <c r="C705" s="215" t="s">
        <v>1019</v>
      </c>
      <c r="D705" s="344" t="s">
        <v>1026</v>
      </c>
      <c r="E705" s="9">
        <v>35.6</v>
      </c>
      <c r="F705" s="13">
        <f t="shared" si="46"/>
        <v>46280</v>
      </c>
    </row>
    <row r="706" spans="1:6" s="79" customFormat="1">
      <c r="A706" s="343">
        <v>70</v>
      </c>
      <c r="B706" s="345" t="s">
        <v>1090</v>
      </c>
      <c r="C706" s="215" t="s">
        <v>1019</v>
      </c>
      <c r="D706" s="344" t="s">
        <v>1026</v>
      </c>
      <c r="E706" s="9">
        <v>83.04</v>
      </c>
      <c r="F706" s="13">
        <f t="shared" si="46"/>
        <v>107952.00000000001</v>
      </c>
    </row>
    <row r="707" spans="1:6" s="79" customFormat="1">
      <c r="A707" s="343">
        <v>71</v>
      </c>
      <c r="B707" s="9" t="s">
        <v>1091</v>
      </c>
      <c r="C707" s="215" t="s">
        <v>1019</v>
      </c>
      <c r="D707" s="344" t="s">
        <v>1026</v>
      </c>
      <c r="E707" s="9">
        <v>48.9</v>
      </c>
      <c r="F707" s="13">
        <f t="shared" si="46"/>
        <v>63570</v>
      </c>
    </row>
    <row r="708" spans="1:6" s="79" customFormat="1">
      <c r="A708" s="343">
        <v>72</v>
      </c>
      <c r="B708" s="9" t="s">
        <v>1092</v>
      </c>
      <c r="C708" s="215" t="s">
        <v>1019</v>
      </c>
      <c r="D708" s="344" t="s">
        <v>1026</v>
      </c>
      <c r="E708" s="9">
        <v>70.400000000000006</v>
      </c>
      <c r="F708" s="13">
        <f t="shared" si="46"/>
        <v>91520.000000000015</v>
      </c>
    </row>
    <row r="709" spans="1:6" s="79" customFormat="1">
      <c r="A709" s="343">
        <v>73</v>
      </c>
      <c r="B709" s="9" t="s">
        <v>1093</v>
      </c>
      <c r="C709" s="215" t="s">
        <v>1019</v>
      </c>
      <c r="D709" s="344" t="s">
        <v>1026</v>
      </c>
      <c r="E709" s="9">
        <v>64.3</v>
      </c>
      <c r="F709" s="13">
        <f t="shared" si="46"/>
        <v>83590</v>
      </c>
    </row>
    <row r="710" spans="1:6" s="79" customFormat="1">
      <c r="A710" s="343">
        <v>74</v>
      </c>
      <c r="B710" s="9" t="s">
        <v>1094</v>
      </c>
      <c r="C710" s="215" t="s">
        <v>1019</v>
      </c>
      <c r="D710" s="344" t="s">
        <v>1026</v>
      </c>
      <c r="E710" s="9">
        <v>86.2</v>
      </c>
      <c r="F710" s="13">
        <f t="shared" si="46"/>
        <v>112060</v>
      </c>
    </row>
    <row r="711" spans="1:6" s="79" customFormat="1">
      <c r="A711" s="343">
        <v>75</v>
      </c>
      <c r="B711" s="9" t="s">
        <v>1095</v>
      </c>
      <c r="C711" s="215" t="s">
        <v>1019</v>
      </c>
      <c r="D711" s="344" t="s">
        <v>1026</v>
      </c>
      <c r="E711" s="9">
        <v>54.6</v>
      </c>
      <c r="F711" s="13">
        <f t="shared" si="46"/>
        <v>70980</v>
      </c>
    </row>
    <row r="712" spans="1:6" s="79" customFormat="1">
      <c r="A712" s="343">
        <v>76</v>
      </c>
      <c r="B712" s="164" t="s">
        <v>1096</v>
      </c>
      <c r="C712" s="215" t="s">
        <v>1019</v>
      </c>
      <c r="D712" s="344" t="s">
        <v>1026</v>
      </c>
      <c r="E712" s="9">
        <v>70.7</v>
      </c>
      <c r="F712" s="13">
        <f t="shared" si="46"/>
        <v>91910</v>
      </c>
    </row>
    <row r="713" spans="1:6" s="79" customFormat="1">
      <c r="A713" s="343">
        <v>77</v>
      </c>
      <c r="B713" s="9" t="s">
        <v>1097</v>
      </c>
      <c r="C713" s="215" t="s">
        <v>1023</v>
      </c>
      <c r="D713" s="344" t="s">
        <v>1026</v>
      </c>
      <c r="E713" s="9">
        <v>20.16</v>
      </c>
      <c r="F713" s="13">
        <f t="shared" si="46"/>
        <v>26208</v>
      </c>
    </row>
    <row r="714" spans="1:6" s="79" customFormat="1">
      <c r="A714" s="343">
        <v>78</v>
      </c>
      <c r="B714" s="9" t="s">
        <v>1098</v>
      </c>
      <c r="C714" s="215" t="s">
        <v>1023</v>
      </c>
      <c r="D714" s="344" t="s">
        <v>1026</v>
      </c>
      <c r="E714" s="9">
        <v>36.770000000000003</v>
      </c>
      <c r="F714" s="13">
        <f t="shared" si="46"/>
        <v>47801.000000000007</v>
      </c>
    </row>
    <row r="715" spans="1:6" s="79" customFormat="1">
      <c r="A715" s="343">
        <v>79</v>
      </c>
      <c r="B715" s="9" t="s">
        <v>1099</v>
      </c>
      <c r="C715" s="215" t="s">
        <v>1023</v>
      </c>
      <c r="D715" s="344" t="s">
        <v>1026</v>
      </c>
      <c r="E715" s="9">
        <v>25.88</v>
      </c>
      <c r="F715" s="13">
        <f t="shared" si="46"/>
        <v>33644</v>
      </c>
    </row>
    <row r="716" spans="1:6" s="79" customFormat="1">
      <c r="A716" s="343">
        <v>80</v>
      </c>
      <c r="B716" s="9" t="s">
        <v>1100</v>
      </c>
      <c r="C716" s="215" t="s">
        <v>1019</v>
      </c>
      <c r="D716" s="344" t="s">
        <v>1026</v>
      </c>
      <c r="E716" s="9">
        <v>41.72</v>
      </c>
      <c r="F716" s="13">
        <f t="shared" si="46"/>
        <v>54236</v>
      </c>
    </row>
    <row r="717" spans="1:6" s="79" customFormat="1">
      <c r="A717" s="343">
        <v>81</v>
      </c>
      <c r="B717" s="9" t="s">
        <v>1101</v>
      </c>
      <c r="C717" s="215" t="s">
        <v>1019</v>
      </c>
      <c r="D717" s="344" t="s">
        <v>1026</v>
      </c>
      <c r="E717" s="9">
        <v>25.78</v>
      </c>
      <c r="F717" s="13">
        <f t="shared" si="46"/>
        <v>33514</v>
      </c>
    </row>
    <row r="718" spans="1:6" s="79" customFormat="1">
      <c r="A718" s="343">
        <v>82</v>
      </c>
      <c r="B718" s="345" t="s">
        <v>1102</v>
      </c>
      <c r="C718" s="215" t="s">
        <v>1019</v>
      </c>
      <c r="D718" s="344" t="s">
        <v>1020</v>
      </c>
      <c r="E718" s="9">
        <v>43.45</v>
      </c>
      <c r="F718" s="13">
        <f t="shared" si="46"/>
        <v>56485.000000000007</v>
      </c>
    </row>
    <row r="719" spans="1:6" s="79" customFormat="1">
      <c r="A719" s="343">
        <v>83</v>
      </c>
      <c r="B719" s="345" t="s">
        <v>1103</v>
      </c>
      <c r="C719" s="215" t="s">
        <v>1019</v>
      </c>
      <c r="D719" s="344" t="s">
        <v>1020</v>
      </c>
      <c r="E719" s="9">
        <v>32.799999999999997</v>
      </c>
      <c r="F719" s="13">
        <f t="shared" si="46"/>
        <v>42639.999999999993</v>
      </c>
    </row>
    <row r="720" spans="1:6" s="79" customFormat="1">
      <c r="A720" s="343">
        <v>84</v>
      </c>
      <c r="B720" s="345" t="s">
        <v>1104</v>
      </c>
      <c r="C720" s="215" t="s">
        <v>1019</v>
      </c>
      <c r="D720" s="344" t="s">
        <v>1026</v>
      </c>
      <c r="E720" s="9">
        <v>52.42</v>
      </c>
      <c r="F720" s="13">
        <f t="shared" si="46"/>
        <v>68146</v>
      </c>
    </row>
    <row r="721" spans="1:6" s="79" customFormat="1">
      <c r="A721" s="343">
        <v>85</v>
      </c>
      <c r="B721" s="345" t="s">
        <v>1105</v>
      </c>
      <c r="C721" s="215" t="s">
        <v>1019</v>
      </c>
      <c r="D721" s="344" t="s">
        <v>1026</v>
      </c>
      <c r="E721" s="9">
        <v>50.28</v>
      </c>
      <c r="F721" s="13">
        <f t="shared" si="46"/>
        <v>65364</v>
      </c>
    </row>
    <row r="722" spans="1:6" s="79" customFormat="1">
      <c r="A722" s="343">
        <v>86</v>
      </c>
      <c r="B722" s="345" t="s">
        <v>1106</v>
      </c>
      <c r="C722" s="215" t="s">
        <v>1019</v>
      </c>
      <c r="D722" s="344" t="s">
        <v>1026</v>
      </c>
      <c r="E722" s="9">
        <v>63.08</v>
      </c>
      <c r="F722" s="13">
        <f t="shared" si="46"/>
        <v>82004</v>
      </c>
    </row>
    <row r="723" spans="1:6" s="79" customFormat="1">
      <c r="A723" s="343">
        <v>87</v>
      </c>
      <c r="B723" s="345" t="s">
        <v>1107</v>
      </c>
      <c r="C723" s="215" t="s">
        <v>1023</v>
      </c>
      <c r="D723" s="344" t="s">
        <v>1026</v>
      </c>
      <c r="E723" s="9">
        <v>17.329999999999998</v>
      </c>
      <c r="F723" s="13">
        <f t="shared" si="46"/>
        <v>22528.999999999996</v>
      </c>
    </row>
    <row r="724" spans="1:6" s="79" customFormat="1">
      <c r="A724" s="343">
        <v>88</v>
      </c>
      <c r="B724" s="345" t="s">
        <v>1108</v>
      </c>
      <c r="C724" s="215" t="s">
        <v>1019</v>
      </c>
      <c r="D724" s="344" t="s">
        <v>1020</v>
      </c>
      <c r="E724" s="9">
        <v>29.4</v>
      </c>
      <c r="F724" s="13">
        <f t="shared" si="46"/>
        <v>38220</v>
      </c>
    </row>
    <row r="725" spans="1:6" s="79" customFormat="1">
      <c r="A725" s="343">
        <v>89</v>
      </c>
      <c r="B725" s="345" t="s">
        <v>1109</v>
      </c>
      <c r="C725" s="215" t="s">
        <v>1019</v>
      </c>
      <c r="D725" s="344" t="s">
        <v>1026</v>
      </c>
      <c r="E725" s="9">
        <v>42.72</v>
      </c>
      <c r="F725" s="13">
        <f t="shared" si="46"/>
        <v>55536</v>
      </c>
    </row>
    <row r="726" spans="1:6" s="79" customFormat="1">
      <c r="A726" s="343">
        <v>90</v>
      </c>
      <c r="B726" s="9" t="s">
        <v>1110</v>
      </c>
      <c r="C726" s="215" t="s">
        <v>1019</v>
      </c>
      <c r="D726" s="344" t="s">
        <v>1026</v>
      </c>
      <c r="E726" s="9">
        <v>71.84</v>
      </c>
      <c r="F726" s="13">
        <f t="shared" si="46"/>
        <v>93392</v>
      </c>
    </row>
    <row r="727" spans="1:6" s="79" customFormat="1">
      <c r="A727" s="343">
        <v>91</v>
      </c>
      <c r="B727" s="9" t="s">
        <v>1111</v>
      </c>
      <c r="C727" s="215" t="s">
        <v>1019</v>
      </c>
      <c r="D727" s="344" t="s">
        <v>1026</v>
      </c>
      <c r="E727" s="9">
        <v>32.11</v>
      </c>
      <c r="F727" s="13">
        <f t="shared" si="46"/>
        <v>41743</v>
      </c>
    </row>
    <row r="728" spans="1:6" s="79" customFormat="1">
      <c r="A728" s="343">
        <v>92</v>
      </c>
      <c r="B728" s="9" t="s">
        <v>1112</v>
      </c>
      <c r="C728" s="215" t="s">
        <v>1019</v>
      </c>
      <c r="D728" s="344" t="s">
        <v>1026</v>
      </c>
      <c r="E728" s="9">
        <v>36.51</v>
      </c>
      <c r="F728" s="13">
        <f t="shared" si="46"/>
        <v>47463</v>
      </c>
    </row>
    <row r="729" spans="1:6" s="79" customFormat="1">
      <c r="A729" s="343">
        <v>93</v>
      </c>
      <c r="B729" s="9" t="s">
        <v>1113</v>
      </c>
      <c r="C729" s="215" t="s">
        <v>1019</v>
      </c>
      <c r="D729" s="344" t="s">
        <v>1026</v>
      </c>
      <c r="E729" s="9">
        <v>43.88</v>
      </c>
      <c r="F729" s="13">
        <f t="shared" si="46"/>
        <v>57044</v>
      </c>
    </row>
    <row r="730" spans="1:6" s="79" customFormat="1">
      <c r="A730" s="343">
        <v>94</v>
      </c>
      <c r="B730" s="9" t="s">
        <v>1114</v>
      </c>
      <c r="C730" s="215" t="s">
        <v>1019</v>
      </c>
      <c r="D730" s="344" t="s">
        <v>1026</v>
      </c>
      <c r="E730" s="9">
        <v>74.760000000000005</v>
      </c>
      <c r="F730" s="13">
        <f t="shared" si="46"/>
        <v>97188</v>
      </c>
    </row>
    <row r="731" spans="1:6" s="79" customFormat="1">
      <c r="A731" s="343">
        <v>95</v>
      </c>
      <c r="B731" s="9" t="s">
        <v>1115</v>
      </c>
      <c r="C731" s="215" t="s">
        <v>1019</v>
      </c>
      <c r="D731" s="344" t="s">
        <v>1026</v>
      </c>
      <c r="E731" s="9">
        <v>41.7</v>
      </c>
      <c r="F731" s="13">
        <f t="shared" si="46"/>
        <v>54210.000000000007</v>
      </c>
    </row>
    <row r="732" spans="1:6" s="79" customFormat="1">
      <c r="A732" s="343">
        <v>96</v>
      </c>
      <c r="B732" s="9" t="s">
        <v>1116</v>
      </c>
      <c r="C732" s="215" t="s">
        <v>1019</v>
      </c>
      <c r="D732" s="344" t="s">
        <v>1026</v>
      </c>
      <c r="E732" s="9">
        <v>43.28</v>
      </c>
      <c r="F732" s="13">
        <f t="shared" si="46"/>
        <v>56264</v>
      </c>
    </row>
    <row r="733" spans="1:6" s="79" customFormat="1">
      <c r="A733" s="343">
        <v>97</v>
      </c>
      <c r="B733" s="9" t="s">
        <v>1117</v>
      </c>
      <c r="C733" s="215" t="s">
        <v>1019</v>
      </c>
      <c r="D733" s="344" t="s">
        <v>1026</v>
      </c>
      <c r="E733" s="9">
        <v>55.67</v>
      </c>
      <c r="F733" s="13">
        <f t="shared" si="46"/>
        <v>72371</v>
      </c>
    </row>
    <row r="734" spans="1:6" s="79" customFormat="1">
      <c r="A734" s="343">
        <v>98</v>
      </c>
      <c r="B734" s="345" t="s">
        <v>1118</v>
      </c>
      <c r="C734" s="215" t="s">
        <v>1019</v>
      </c>
      <c r="D734" s="344" t="s">
        <v>1020</v>
      </c>
      <c r="E734" s="9">
        <v>51.8</v>
      </c>
      <c r="F734" s="13">
        <f t="shared" si="46"/>
        <v>67340</v>
      </c>
    </row>
    <row r="735" spans="1:6" s="79" customFormat="1">
      <c r="A735" s="343">
        <v>99</v>
      </c>
      <c r="B735" s="345" t="s">
        <v>1119</v>
      </c>
      <c r="C735" s="215" t="s">
        <v>1023</v>
      </c>
      <c r="D735" s="344" t="s">
        <v>1020</v>
      </c>
      <c r="E735" s="9">
        <v>15.27</v>
      </c>
      <c r="F735" s="13">
        <f t="shared" si="46"/>
        <v>19851</v>
      </c>
    </row>
    <row r="736" spans="1:6" s="79" customFormat="1">
      <c r="A736" s="343">
        <v>100</v>
      </c>
      <c r="B736" s="345" t="s">
        <v>1120</v>
      </c>
      <c r="C736" s="215" t="s">
        <v>1019</v>
      </c>
      <c r="D736" s="344" t="s">
        <v>1020</v>
      </c>
      <c r="E736" s="9">
        <v>64.5</v>
      </c>
      <c r="F736" s="13">
        <f t="shared" si="46"/>
        <v>83850</v>
      </c>
    </row>
    <row r="737" spans="1:6" s="79" customFormat="1">
      <c r="A737" s="343">
        <v>101</v>
      </c>
      <c r="B737" s="345" t="s">
        <v>1121</v>
      </c>
      <c r="C737" s="215" t="s">
        <v>1019</v>
      </c>
      <c r="D737" s="344" t="s">
        <v>1020</v>
      </c>
      <c r="E737" s="9">
        <v>26.5</v>
      </c>
      <c r="F737" s="13">
        <f t="shared" si="46"/>
        <v>34450</v>
      </c>
    </row>
    <row r="738" spans="1:6" s="79" customFormat="1">
      <c r="A738" s="343">
        <v>102</v>
      </c>
      <c r="B738" s="345" t="s">
        <v>1122</v>
      </c>
      <c r="C738" s="215" t="s">
        <v>1019</v>
      </c>
      <c r="D738" s="344" t="s">
        <v>1020</v>
      </c>
      <c r="E738" s="9">
        <v>31.76</v>
      </c>
      <c r="F738" s="13">
        <f t="shared" si="46"/>
        <v>41288</v>
      </c>
    </row>
    <row r="739" spans="1:6" s="79" customFormat="1">
      <c r="A739" s="343">
        <v>103</v>
      </c>
      <c r="B739" s="345" t="s">
        <v>1123</v>
      </c>
      <c r="C739" s="215" t="s">
        <v>1019</v>
      </c>
      <c r="D739" s="344" t="s">
        <v>1020</v>
      </c>
      <c r="E739" s="9">
        <v>80.040000000000006</v>
      </c>
      <c r="F739" s="13">
        <f t="shared" si="46"/>
        <v>104052.00000000001</v>
      </c>
    </row>
    <row r="740" spans="1:6" s="79" customFormat="1">
      <c r="A740" s="343">
        <v>104</v>
      </c>
      <c r="B740" s="345" t="s">
        <v>1124</v>
      </c>
      <c r="C740" s="215" t="s">
        <v>1023</v>
      </c>
      <c r="D740" s="344" t="s">
        <v>1020</v>
      </c>
      <c r="E740" s="9">
        <v>30.67</v>
      </c>
      <c r="F740" s="13">
        <f t="shared" si="46"/>
        <v>39871</v>
      </c>
    </row>
    <row r="741" spans="1:6" s="79" customFormat="1">
      <c r="A741" s="343">
        <v>105</v>
      </c>
      <c r="B741" s="345" t="s">
        <v>1125</v>
      </c>
      <c r="C741" s="215" t="s">
        <v>1023</v>
      </c>
      <c r="D741" s="344" t="s">
        <v>1020</v>
      </c>
      <c r="E741" s="9">
        <v>24.5</v>
      </c>
      <c r="F741" s="13">
        <f t="shared" si="46"/>
        <v>31850</v>
      </c>
    </row>
    <row r="742" spans="1:6" s="79" customFormat="1">
      <c r="A742" s="343">
        <v>106</v>
      </c>
      <c r="B742" s="345" t="s">
        <v>1126</v>
      </c>
      <c r="C742" s="215" t="s">
        <v>1019</v>
      </c>
      <c r="D742" s="344" t="s">
        <v>1020</v>
      </c>
      <c r="E742" s="9">
        <v>19.54</v>
      </c>
      <c r="F742" s="13">
        <f t="shared" si="46"/>
        <v>25402</v>
      </c>
    </row>
    <row r="743" spans="1:6" s="79" customFormat="1">
      <c r="A743" s="343">
        <v>107</v>
      </c>
      <c r="B743" s="345" t="s">
        <v>1127</v>
      </c>
      <c r="C743" s="215" t="s">
        <v>1019</v>
      </c>
      <c r="D743" s="344" t="s">
        <v>1020</v>
      </c>
      <c r="E743" s="9">
        <v>120.04</v>
      </c>
      <c r="F743" s="13">
        <f t="shared" si="46"/>
        <v>156052</v>
      </c>
    </row>
    <row r="744" spans="1:6" s="79" customFormat="1">
      <c r="A744" s="343">
        <v>108</v>
      </c>
      <c r="B744" s="345" t="s">
        <v>1128</v>
      </c>
      <c r="C744" s="215" t="s">
        <v>1019</v>
      </c>
      <c r="D744" s="344" t="s">
        <v>1020</v>
      </c>
      <c r="E744" s="9">
        <v>42.93</v>
      </c>
      <c r="F744" s="13">
        <f t="shared" si="46"/>
        <v>55809</v>
      </c>
    </row>
    <row r="745" spans="1:6" s="79" customFormat="1">
      <c r="A745" s="343">
        <v>109</v>
      </c>
      <c r="B745" s="345" t="s">
        <v>1129</v>
      </c>
      <c r="C745" s="215" t="s">
        <v>1019</v>
      </c>
      <c r="D745" s="344" t="s">
        <v>1020</v>
      </c>
      <c r="E745" s="9">
        <v>50.36</v>
      </c>
      <c r="F745" s="13">
        <f t="shared" si="46"/>
        <v>65468</v>
      </c>
    </row>
    <row r="746" spans="1:6" s="79" customFormat="1">
      <c r="A746" s="343">
        <v>110</v>
      </c>
      <c r="B746" s="345" t="s">
        <v>1130</v>
      </c>
      <c r="C746" s="215" t="s">
        <v>1019</v>
      </c>
      <c r="D746" s="344" t="s">
        <v>1020</v>
      </c>
      <c r="E746" s="9">
        <v>46.37</v>
      </c>
      <c r="F746" s="13">
        <f t="shared" si="46"/>
        <v>60281</v>
      </c>
    </row>
    <row r="747" spans="1:6" s="79" customFormat="1">
      <c r="A747" s="343">
        <v>111</v>
      </c>
      <c r="B747" s="345" t="s">
        <v>1131</v>
      </c>
      <c r="C747" s="215" t="s">
        <v>1023</v>
      </c>
      <c r="D747" s="344" t="s">
        <v>1020</v>
      </c>
      <c r="E747" s="9">
        <v>17.600000000000001</v>
      </c>
      <c r="F747" s="13">
        <f t="shared" si="46"/>
        <v>22880.000000000004</v>
      </c>
    </row>
    <row r="748" spans="1:6" s="79" customFormat="1">
      <c r="A748" s="343">
        <v>112</v>
      </c>
      <c r="B748" s="345" t="s">
        <v>1132</v>
      </c>
      <c r="C748" s="215" t="s">
        <v>1019</v>
      </c>
      <c r="D748" s="344" t="s">
        <v>1020</v>
      </c>
      <c r="E748" s="9">
        <v>41.74</v>
      </c>
      <c r="F748" s="13">
        <f t="shared" si="46"/>
        <v>54262</v>
      </c>
    </row>
    <row r="749" spans="1:6" s="79" customFormat="1">
      <c r="A749" s="343">
        <v>113</v>
      </c>
      <c r="B749" s="345" t="s">
        <v>1133</v>
      </c>
      <c r="C749" s="215" t="s">
        <v>1023</v>
      </c>
      <c r="D749" s="344" t="s">
        <v>1020</v>
      </c>
      <c r="E749" s="9">
        <v>25.57</v>
      </c>
      <c r="F749" s="13">
        <f t="shared" si="46"/>
        <v>33241</v>
      </c>
    </row>
    <row r="750" spans="1:6" s="79" customFormat="1">
      <c r="A750" s="343">
        <v>114</v>
      </c>
      <c r="B750" s="345" t="s">
        <v>1134</v>
      </c>
      <c r="C750" s="215" t="s">
        <v>1019</v>
      </c>
      <c r="D750" s="344" t="s">
        <v>1020</v>
      </c>
      <c r="E750" s="9">
        <v>43.8</v>
      </c>
      <c r="F750" s="13">
        <f t="shared" si="46"/>
        <v>56939.999999999993</v>
      </c>
    </row>
    <row r="751" spans="1:6" s="79" customFormat="1">
      <c r="A751" s="343">
        <v>115</v>
      </c>
      <c r="B751" s="345" t="s">
        <v>1135</v>
      </c>
      <c r="C751" s="215" t="s">
        <v>1023</v>
      </c>
      <c r="D751" s="344" t="s">
        <v>1020</v>
      </c>
      <c r="E751" s="9">
        <v>20</v>
      </c>
      <c r="F751" s="13">
        <f t="shared" si="46"/>
        <v>26000</v>
      </c>
    </row>
    <row r="752" spans="1:6" s="79" customFormat="1">
      <c r="A752" s="343">
        <v>117</v>
      </c>
      <c r="B752" s="345" t="s">
        <v>1136</v>
      </c>
      <c r="C752" s="215" t="s">
        <v>1019</v>
      </c>
      <c r="D752" s="344" t="s">
        <v>1020</v>
      </c>
      <c r="E752" s="9">
        <v>38.78</v>
      </c>
      <c r="F752" s="13">
        <f t="shared" si="46"/>
        <v>50414</v>
      </c>
    </row>
    <row r="753" spans="1:6" s="79" customFormat="1">
      <c r="A753" s="343">
        <v>118</v>
      </c>
      <c r="B753" s="345" t="s">
        <v>1137</v>
      </c>
      <c r="C753" s="215" t="s">
        <v>1019</v>
      </c>
      <c r="D753" s="344" t="s">
        <v>1020</v>
      </c>
      <c r="E753" s="9">
        <v>41.28</v>
      </c>
      <c r="F753" s="13">
        <f t="shared" si="46"/>
        <v>53664</v>
      </c>
    </row>
    <row r="754" spans="1:6" s="79" customFormat="1">
      <c r="A754" s="343">
        <v>119</v>
      </c>
      <c r="B754" s="345" t="s">
        <v>1138</v>
      </c>
      <c r="C754" s="215" t="s">
        <v>1019</v>
      </c>
      <c r="D754" s="344" t="s">
        <v>1020</v>
      </c>
      <c r="E754" s="356">
        <v>18.5</v>
      </c>
      <c r="F754" s="13">
        <f t="shared" si="46"/>
        <v>24050</v>
      </c>
    </row>
    <row r="755" spans="1:6" s="79" customFormat="1">
      <c r="A755" s="343">
        <v>120</v>
      </c>
      <c r="B755" s="345" t="s">
        <v>1139</v>
      </c>
      <c r="C755" s="215" t="s">
        <v>1019</v>
      </c>
      <c r="D755" s="344" t="s">
        <v>1020</v>
      </c>
      <c r="E755" s="356">
        <v>76</v>
      </c>
      <c r="F755" s="13">
        <f t="shared" si="46"/>
        <v>98800</v>
      </c>
    </row>
    <row r="756" spans="1:6" s="79" customFormat="1">
      <c r="A756" s="343">
        <v>121</v>
      </c>
      <c r="B756" s="345" t="s">
        <v>1140</v>
      </c>
      <c r="C756" s="215" t="s">
        <v>1019</v>
      </c>
      <c r="D756" s="344" t="s">
        <v>1020</v>
      </c>
      <c r="E756" s="9">
        <v>69.78</v>
      </c>
      <c r="F756" s="13">
        <f t="shared" si="46"/>
        <v>90714</v>
      </c>
    </row>
    <row r="757" spans="1:6" s="79" customFormat="1">
      <c r="A757" s="343">
        <v>122</v>
      </c>
      <c r="B757" s="345" t="s">
        <v>1141</v>
      </c>
      <c r="C757" s="215" t="s">
        <v>1019</v>
      </c>
      <c r="D757" s="344" t="s">
        <v>1020</v>
      </c>
      <c r="E757" s="9">
        <v>29.99</v>
      </c>
      <c r="F757" s="13">
        <f t="shared" si="46"/>
        <v>38987</v>
      </c>
    </row>
    <row r="758" spans="1:6" s="79" customFormat="1">
      <c r="A758" s="343">
        <v>123</v>
      </c>
      <c r="B758" s="345" t="s">
        <v>1142</v>
      </c>
      <c r="C758" s="215" t="s">
        <v>1019</v>
      </c>
      <c r="D758" s="344" t="s">
        <v>1020</v>
      </c>
      <c r="E758" s="9">
        <v>57.22</v>
      </c>
      <c r="F758" s="13">
        <f t="shared" si="46"/>
        <v>74386</v>
      </c>
    </row>
    <row r="759" spans="1:6" s="79" customFormat="1">
      <c r="A759" s="343">
        <v>124</v>
      </c>
      <c r="B759" s="357" t="s">
        <v>1143</v>
      </c>
      <c r="C759" s="215" t="s">
        <v>1019</v>
      </c>
      <c r="D759" s="344" t="s">
        <v>1020</v>
      </c>
      <c r="E759" s="9">
        <v>64.78</v>
      </c>
      <c r="F759" s="13">
        <f t="shared" si="46"/>
        <v>84214</v>
      </c>
    </row>
    <row r="760" spans="1:6" s="79" customFormat="1">
      <c r="A760" s="343">
        <v>125</v>
      </c>
      <c r="B760" s="357" t="s">
        <v>1144</v>
      </c>
      <c r="C760" s="215" t="s">
        <v>1023</v>
      </c>
      <c r="D760" s="344" t="s">
        <v>1026</v>
      </c>
      <c r="E760" s="9">
        <v>35.49</v>
      </c>
      <c r="F760" s="13">
        <f t="shared" si="46"/>
        <v>46137</v>
      </c>
    </row>
    <row r="761" spans="1:6" s="79" customFormat="1">
      <c r="A761" s="343">
        <v>126</v>
      </c>
      <c r="B761" s="357" t="s">
        <v>1145</v>
      </c>
      <c r="C761" s="215" t="s">
        <v>1023</v>
      </c>
      <c r="D761" s="344" t="s">
        <v>1026</v>
      </c>
      <c r="E761" s="9">
        <v>36.74</v>
      </c>
      <c r="F761" s="13">
        <f t="shared" si="46"/>
        <v>47762</v>
      </c>
    </row>
    <row r="762" spans="1:6" s="79" customFormat="1">
      <c r="A762" s="343">
        <v>127</v>
      </c>
      <c r="B762" s="357" t="s">
        <v>1146</v>
      </c>
      <c r="C762" s="215" t="s">
        <v>1023</v>
      </c>
      <c r="D762" s="344" t="s">
        <v>1026</v>
      </c>
      <c r="E762" s="9">
        <v>31.95</v>
      </c>
      <c r="F762" s="13">
        <f t="shared" si="46"/>
        <v>41535</v>
      </c>
    </row>
    <row r="763" spans="1:6" s="79" customFormat="1">
      <c r="A763" s="343">
        <v>128</v>
      </c>
      <c r="B763" s="357" t="s">
        <v>1147</v>
      </c>
      <c r="C763" s="215" t="s">
        <v>1019</v>
      </c>
      <c r="D763" s="344" t="s">
        <v>1020</v>
      </c>
      <c r="E763" s="9">
        <v>43.72</v>
      </c>
      <c r="F763" s="13">
        <f t="shared" si="46"/>
        <v>56836</v>
      </c>
    </row>
    <row r="764" spans="1:6" s="79" customFormat="1">
      <c r="A764" s="343">
        <v>129</v>
      </c>
      <c r="B764" s="345" t="s">
        <v>1148</v>
      </c>
      <c r="C764" s="215" t="s">
        <v>1019</v>
      </c>
      <c r="D764" s="344" t="s">
        <v>1020</v>
      </c>
      <c r="E764" s="9">
        <v>50.37</v>
      </c>
      <c r="F764" s="13">
        <f t="shared" si="46"/>
        <v>65481</v>
      </c>
    </row>
    <row r="765" spans="1:6" s="79" customFormat="1">
      <c r="A765" s="343">
        <v>130</v>
      </c>
      <c r="B765" s="345" t="s">
        <v>1149</v>
      </c>
      <c r="C765" s="215" t="s">
        <v>1019</v>
      </c>
      <c r="D765" s="344" t="s">
        <v>1020</v>
      </c>
      <c r="E765" s="9">
        <v>26.9</v>
      </c>
      <c r="F765" s="13">
        <f t="shared" si="46"/>
        <v>34970</v>
      </c>
    </row>
    <row r="766" spans="1:6" s="79" customFormat="1">
      <c r="A766" s="343">
        <v>131</v>
      </c>
      <c r="B766" s="345" t="s">
        <v>1150</v>
      </c>
      <c r="C766" s="215" t="s">
        <v>1019</v>
      </c>
      <c r="D766" s="344" t="s">
        <v>1020</v>
      </c>
      <c r="E766" s="9">
        <v>34.94</v>
      </c>
      <c r="F766" s="13">
        <f t="shared" si="46"/>
        <v>45422</v>
      </c>
    </row>
    <row r="767" spans="1:6" s="79" customFormat="1">
      <c r="A767" s="343">
        <v>132</v>
      </c>
      <c r="B767" s="345" t="s">
        <v>1151</v>
      </c>
      <c r="C767" s="215" t="s">
        <v>1019</v>
      </c>
      <c r="D767" s="344" t="s">
        <v>1020</v>
      </c>
      <c r="E767" s="9">
        <v>54.22</v>
      </c>
      <c r="F767" s="13">
        <f t="shared" si="46"/>
        <v>70486</v>
      </c>
    </row>
    <row r="768" spans="1:6" s="79" customFormat="1">
      <c r="A768" s="343">
        <v>133</v>
      </c>
      <c r="B768" s="345" t="s">
        <v>1152</v>
      </c>
      <c r="C768" s="215" t="s">
        <v>1019</v>
      </c>
      <c r="D768" s="344" t="s">
        <v>1020</v>
      </c>
      <c r="E768" s="9">
        <v>81.03</v>
      </c>
      <c r="F768" s="13">
        <f t="shared" ref="F768:F791" si="47">SUM(E768*1300)</f>
        <v>105339</v>
      </c>
    </row>
    <row r="769" spans="1:6" s="79" customFormat="1">
      <c r="A769" s="343">
        <v>134</v>
      </c>
      <c r="B769" s="9" t="s">
        <v>274</v>
      </c>
      <c r="C769" s="215" t="s">
        <v>1019</v>
      </c>
      <c r="D769" s="344" t="s">
        <v>1026</v>
      </c>
      <c r="E769" s="9">
        <v>80.900000000000006</v>
      </c>
      <c r="F769" s="13">
        <f t="shared" si="47"/>
        <v>105170.00000000001</v>
      </c>
    </row>
    <row r="770" spans="1:6" s="79" customFormat="1">
      <c r="A770" s="343">
        <v>135</v>
      </c>
      <c r="B770" s="9" t="s">
        <v>274</v>
      </c>
      <c r="C770" s="215" t="s">
        <v>1019</v>
      </c>
      <c r="D770" s="344" t="s">
        <v>1026</v>
      </c>
      <c r="E770" s="9">
        <v>91.26</v>
      </c>
      <c r="F770" s="13">
        <f t="shared" si="47"/>
        <v>118638</v>
      </c>
    </row>
    <row r="771" spans="1:6" s="79" customFormat="1">
      <c r="A771" s="343">
        <v>136</v>
      </c>
      <c r="B771" s="9" t="s">
        <v>274</v>
      </c>
      <c r="C771" s="215" t="s">
        <v>1019</v>
      </c>
      <c r="D771" s="344" t="s">
        <v>1026</v>
      </c>
      <c r="E771" s="9">
        <v>67.88</v>
      </c>
      <c r="F771" s="13">
        <f t="shared" si="47"/>
        <v>88244</v>
      </c>
    </row>
    <row r="772" spans="1:6" s="79" customFormat="1">
      <c r="A772" s="343">
        <v>137</v>
      </c>
      <c r="B772" s="358" t="s">
        <v>296</v>
      </c>
      <c r="C772" s="215" t="s">
        <v>1019</v>
      </c>
      <c r="D772" s="344" t="s">
        <v>1026</v>
      </c>
      <c r="E772" s="9">
        <v>63.03</v>
      </c>
      <c r="F772" s="13">
        <f t="shared" si="47"/>
        <v>81939</v>
      </c>
    </row>
    <row r="773" spans="1:6" s="79" customFormat="1">
      <c r="A773" s="343">
        <v>138</v>
      </c>
      <c r="B773" s="345" t="s">
        <v>1153</v>
      </c>
      <c r="C773" s="215" t="s">
        <v>1019</v>
      </c>
      <c r="D773" s="344" t="s">
        <v>1020</v>
      </c>
      <c r="E773" s="9">
        <v>83.93</v>
      </c>
      <c r="F773" s="13">
        <f t="shared" si="47"/>
        <v>109109.00000000001</v>
      </c>
    </row>
    <row r="774" spans="1:6" s="79" customFormat="1">
      <c r="A774" s="343">
        <v>139</v>
      </c>
      <c r="B774" s="9" t="s">
        <v>1154</v>
      </c>
      <c r="C774" s="215" t="s">
        <v>1019</v>
      </c>
      <c r="D774" s="344" t="s">
        <v>1026</v>
      </c>
      <c r="E774" s="356">
        <v>42.5</v>
      </c>
      <c r="F774" s="13">
        <f t="shared" si="47"/>
        <v>55250</v>
      </c>
    </row>
    <row r="775" spans="1:6" s="79" customFormat="1">
      <c r="A775" s="343">
        <v>140</v>
      </c>
      <c r="B775" s="9" t="s">
        <v>1155</v>
      </c>
      <c r="C775" s="215" t="s">
        <v>1019</v>
      </c>
      <c r="D775" s="344" t="s">
        <v>1026</v>
      </c>
      <c r="E775" s="9">
        <v>56.42</v>
      </c>
      <c r="F775" s="13">
        <f t="shared" si="47"/>
        <v>73346</v>
      </c>
    </row>
    <row r="776" spans="1:6" s="79" customFormat="1">
      <c r="A776" s="343">
        <v>141</v>
      </c>
      <c r="B776" s="9" t="s">
        <v>1156</v>
      </c>
      <c r="C776" s="215" t="s">
        <v>1019</v>
      </c>
      <c r="D776" s="344" t="s">
        <v>1026</v>
      </c>
      <c r="E776" s="9">
        <v>67.959999999999994</v>
      </c>
      <c r="F776" s="13">
        <f t="shared" si="47"/>
        <v>88347.999999999985</v>
      </c>
    </row>
    <row r="777" spans="1:6" s="79" customFormat="1">
      <c r="A777" s="343">
        <v>142</v>
      </c>
      <c r="B777" s="9" t="s">
        <v>1157</v>
      </c>
      <c r="C777" s="215" t="s">
        <v>1023</v>
      </c>
      <c r="D777" s="344" t="s">
        <v>1026</v>
      </c>
      <c r="E777" s="9">
        <v>42.97</v>
      </c>
      <c r="F777" s="13">
        <f t="shared" si="47"/>
        <v>55861</v>
      </c>
    </row>
    <row r="778" spans="1:6" s="79" customFormat="1">
      <c r="A778" s="343">
        <v>143</v>
      </c>
      <c r="B778" s="9" t="s">
        <v>1158</v>
      </c>
      <c r="C778" s="215" t="s">
        <v>1023</v>
      </c>
      <c r="D778" s="344" t="s">
        <v>1026</v>
      </c>
      <c r="E778" s="223">
        <v>32.54</v>
      </c>
      <c r="F778" s="13">
        <f t="shared" si="47"/>
        <v>42302</v>
      </c>
    </row>
    <row r="779" spans="1:6" s="79" customFormat="1">
      <c r="A779" s="343">
        <v>144</v>
      </c>
      <c r="B779" s="9" t="s">
        <v>1159</v>
      </c>
      <c r="C779" s="215" t="s">
        <v>1023</v>
      </c>
      <c r="D779" s="344" t="s">
        <v>1026</v>
      </c>
      <c r="E779" s="9">
        <v>32.54</v>
      </c>
      <c r="F779" s="13">
        <f t="shared" si="47"/>
        <v>42302</v>
      </c>
    </row>
    <row r="780" spans="1:6" s="79" customFormat="1">
      <c r="A780" s="343">
        <v>145</v>
      </c>
      <c r="B780" s="359" t="s">
        <v>1160</v>
      </c>
      <c r="C780" s="215" t="s">
        <v>1023</v>
      </c>
      <c r="D780" s="344" t="s">
        <v>1026</v>
      </c>
      <c r="E780" s="9">
        <v>31.19</v>
      </c>
      <c r="F780" s="13">
        <f t="shared" si="47"/>
        <v>40547</v>
      </c>
    </row>
    <row r="781" spans="1:6" s="79" customFormat="1">
      <c r="A781" s="343">
        <v>146</v>
      </c>
      <c r="B781" s="9" t="s">
        <v>1161</v>
      </c>
      <c r="C781" s="215" t="s">
        <v>1019</v>
      </c>
      <c r="D781" s="344" t="s">
        <v>1026</v>
      </c>
      <c r="E781" s="9">
        <v>60.46</v>
      </c>
      <c r="F781" s="13">
        <f t="shared" si="47"/>
        <v>78598</v>
      </c>
    </row>
    <row r="782" spans="1:6" s="79" customFormat="1">
      <c r="A782" s="343">
        <v>147</v>
      </c>
      <c r="B782" s="9" t="s">
        <v>1162</v>
      </c>
      <c r="C782" s="215" t="s">
        <v>1023</v>
      </c>
      <c r="D782" s="344" t="s">
        <v>1026</v>
      </c>
      <c r="E782" s="9">
        <v>19.32</v>
      </c>
      <c r="F782" s="13">
        <f t="shared" si="47"/>
        <v>25116</v>
      </c>
    </row>
    <row r="783" spans="1:6" s="79" customFormat="1">
      <c r="A783" s="343">
        <v>148</v>
      </c>
      <c r="B783" s="9" t="s">
        <v>1163</v>
      </c>
      <c r="C783" s="215" t="s">
        <v>1023</v>
      </c>
      <c r="D783" s="344" t="s">
        <v>1026</v>
      </c>
      <c r="E783" s="9">
        <v>37.89</v>
      </c>
      <c r="F783" s="13">
        <f t="shared" si="47"/>
        <v>49257</v>
      </c>
    </row>
    <row r="784" spans="1:6" s="79" customFormat="1">
      <c r="A784" s="343">
        <v>149</v>
      </c>
      <c r="B784" s="9" t="s">
        <v>1164</v>
      </c>
      <c r="C784" s="215" t="s">
        <v>1019</v>
      </c>
      <c r="D784" s="344" t="s">
        <v>1026</v>
      </c>
      <c r="E784" s="345">
        <v>47.15</v>
      </c>
      <c r="F784" s="13">
        <f t="shared" si="47"/>
        <v>61295</v>
      </c>
    </row>
    <row r="785" spans="1:6" s="79" customFormat="1">
      <c r="A785" s="343">
        <v>150</v>
      </c>
      <c r="B785" s="9" t="s">
        <v>998</v>
      </c>
      <c r="C785" s="215" t="s">
        <v>1019</v>
      </c>
      <c r="D785" s="344" t="s">
        <v>1026</v>
      </c>
      <c r="E785" s="356">
        <v>40.4</v>
      </c>
      <c r="F785" s="13">
        <f t="shared" si="47"/>
        <v>52520</v>
      </c>
    </row>
    <row r="786" spans="1:6" s="79" customFormat="1">
      <c r="A786" s="343">
        <v>151</v>
      </c>
      <c r="B786" s="9" t="s">
        <v>998</v>
      </c>
      <c r="C786" s="215" t="s">
        <v>1019</v>
      </c>
      <c r="D786" s="344" t="s">
        <v>1026</v>
      </c>
      <c r="E786" s="9">
        <v>29.94</v>
      </c>
      <c r="F786" s="13">
        <f t="shared" si="47"/>
        <v>38922</v>
      </c>
    </row>
    <row r="787" spans="1:6" s="79" customFormat="1">
      <c r="A787" s="343">
        <v>152</v>
      </c>
      <c r="B787" s="9" t="s">
        <v>998</v>
      </c>
      <c r="C787" s="215" t="s">
        <v>1023</v>
      </c>
      <c r="D787" s="344" t="s">
        <v>1026</v>
      </c>
      <c r="E787" s="356">
        <v>16.899999999999999</v>
      </c>
      <c r="F787" s="13">
        <f t="shared" si="47"/>
        <v>21969.999999999996</v>
      </c>
    </row>
    <row r="788" spans="1:6" s="79" customFormat="1">
      <c r="A788" s="343">
        <v>153</v>
      </c>
      <c r="B788" s="9" t="s">
        <v>1165</v>
      </c>
      <c r="C788" s="215" t="s">
        <v>1019</v>
      </c>
      <c r="D788" s="344" t="s">
        <v>1026</v>
      </c>
      <c r="E788" s="356">
        <v>91.7</v>
      </c>
      <c r="F788" s="13">
        <f t="shared" si="47"/>
        <v>119210</v>
      </c>
    </row>
    <row r="789" spans="1:6" s="79" customFormat="1">
      <c r="A789" s="343">
        <v>154</v>
      </c>
      <c r="B789" s="9" t="s">
        <v>1166</v>
      </c>
      <c r="C789" s="215" t="s">
        <v>1019</v>
      </c>
      <c r="D789" s="344" t="s">
        <v>1026</v>
      </c>
      <c r="E789" s="356">
        <v>62.3</v>
      </c>
      <c r="F789" s="13">
        <f t="shared" si="47"/>
        <v>80990</v>
      </c>
    </row>
    <row r="790" spans="1:6" s="79" customFormat="1">
      <c r="A790" s="343">
        <v>155</v>
      </c>
      <c r="B790" s="345" t="s">
        <v>1167</v>
      </c>
      <c r="C790" s="215" t="s">
        <v>1019</v>
      </c>
      <c r="D790" s="344" t="s">
        <v>1020</v>
      </c>
      <c r="E790" s="9">
        <v>50.24</v>
      </c>
      <c r="F790" s="13">
        <f t="shared" si="47"/>
        <v>65312</v>
      </c>
    </row>
    <row r="791" spans="1:6" s="79" customFormat="1">
      <c r="A791" s="343">
        <v>156</v>
      </c>
      <c r="B791" s="345" t="s">
        <v>1168</v>
      </c>
      <c r="C791" s="215" t="s">
        <v>1019</v>
      </c>
      <c r="D791" s="344" t="s">
        <v>1020</v>
      </c>
      <c r="E791" s="9">
        <v>87.63</v>
      </c>
      <c r="F791" s="13">
        <f t="shared" si="47"/>
        <v>113919</v>
      </c>
    </row>
    <row r="792" spans="1:6" s="79" customFormat="1">
      <c r="A792" s="85"/>
      <c r="C792" s="85"/>
      <c r="D792" s="338"/>
      <c r="F792" s="360">
        <f>SUM(F638:F791)</f>
        <v>9515376</v>
      </c>
    </row>
  </sheetData>
  <mergeCells count="70">
    <mergeCell ref="I624:K624"/>
    <mergeCell ref="G629:I629"/>
    <mergeCell ref="A634:E634"/>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1:K611"/>
    <mergeCell ref="I612:K612"/>
    <mergeCell ref="A510:H510"/>
    <mergeCell ref="A556:D556"/>
    <mergeCell ref="A562:E562"/>
    <mergeCell ref="A591:E591"/>
    <mergeCell ref="G628:I628"/>
    <mergeCell ref="I613:K613"/>
    <mergeCell ref="I614:K614"/>
    <mergeCell ref="I615:K615"/>
    <mergeCell ref="I616:K616"/>
    <mergeCell ref="I617:K617"/>
    <mergeCell ref="I618:K618"/>
    <mergeCell ref="I619:K619"/>
    <mergeCell ref="I620:K620"/>
    <mergeCell ref="I621:K621"/>
    <mergeCell ref="I622:K622"/>
    <mergeCell ref="I623:K623"/>
    <mergeCell ref="D495:G495"/>
    <mergeCell ref="A496:H496"/>
    <mergeCell ref="A501:B501"/>
    <mergeCell ref="C501:D501"/>
    <mergeCell ref="E501:F501"/>
    <mergeCell ref="A1:H1"/>
    <mergeCell ref="A62:E62"/>
    <mergeCell ref="A15:D15"/>
    <mergeCell ref="A27:E27"/>
    <mergeCell ref="D3:G3"/>
    <mergeCell ref="A4:H4"/>
    <mergeCell ref="A10:H10"/>
    <mergeCell ref="B52:B61"/>
    <mergeCell ref="B20:B26"/>
    <mergeCell ref="D65:G65"/>
    <mergeCell ref="A66:H66"/>
    <mergeCell ref="A72:H72"/>
    <mergeCell ref="A77:D77"/>
    <mergeCell ref="A84:D84"/>
    <mergeCell ref="B88:B89"/>
    <mergeCell ref="A106:D106"/>
    <mergeCell ref="D110:G110"/>
    <mergeCell ref="A111:H111"/>
    <mergeCell ref="A117:H117"/>
    <mergeCell ref="B121:B130"/>
    <mergeCell ref="A131:D131"/>
    <mergeCell ref="B136:B141"/>
    <mergeCell ref="A218:E218"/>
    <mergeCell ref="A345:E345"/>
    <mergeCell ref="B370:B431"/>
    <mergeCell ref="A466:E466"/>
    <mergeCell ref="A492:E492"/>
    <mergeCell ref="D349:G349"/>
    <mergeCell ref="A350:H350"/>
    <mergeCell ref="A356:H356"/>
    <mergeCell ref="B360:B364"/>
    <mergeCell ref="A365:D365"/>
  </mergeCells>
  <phoneticPr fontId="25" type="noConversion"/>
  <printOptions horizontalCentered="1"/>
  <pageMargins left="0.11811023622047245" right="0.11811023622047245" top="0.15748031496062992" bottom="0.15748031496062992" header="0" footer="0"/>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Urząd Gminy iMiasta Lubomierz  </vt:lpstr>
      <vt:lpstr>ZAŁ. NR 10</vt:lpstr>
      <vt:lpstr>'ZAŁ. NR 10'!Obszar_wydruku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2020-07-15T18:04:27Z</dcterms:modified>
</cp:coreProperties>
</file>