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" yWindow="75" windowWidth="9435" windowHeight="4545" tabRatio="582"/>
  </bookViews>
  <sheets>
    <sheet name="Arkusz" sheetId="1" r:id="rId1"/>
  </sheets>
  <definedNames>
    <definedName name="_xlnm.Print_Area" localSheetId="0">Arkusz!$A$1:$S$75</definedName>
    <definedName name="Wybór10" localSheetId="0">Arkusz!$B$14</definedName>
    <definedName name="Wybór11" localSheetId="0">Arkusz!$B$15</definedName>
    <definedName name="Wybór12" localSheetId="0">Arkusz!$B$16</definedName>
    <definedName name="Wybór13" localSheetId="0">Arkusz!$B$17</definedName>
    <definedName name="Wybór14" localSheetId="0">Arkusz!$B$18</definedName>
    <definedName name="Wybór16" localSheetId="0">Arkusz!$B$25</definedName>
    <definedName name="Wybór17" localSheetId="0">Arkusz!$B$26</definedName>
    <definedName name="Wybór18" localSheetId="0">Arkusz!$B$27</definedName>
    <definedName name="Wybór19" localSheetId="0">Arkusz!$B$28</definedName>
    <definedName name="Wybór21" localSheetId="0">Arkusz!#REF!</definedName>
    <definedName name="Wybór25" localSheetId="0">Arkusz!#REF!</definedName>
    <definedName name="Wybór26" localSheetId="0">Arkusz!#REF!</definedName>
    <definedName name="Wybór27" localSheetId="0">Arkusz!#REF!</definedName>
    <definedName name="Wybór28" localSheetId="0">Arkusz!#REF!</definedName>
    <definedName name="Wybór29" localSheetId="0">Arkusz!#REF!</definedName>
    <definedName name="Wybór30" localSheetId="0">Arkusz!#REF!</definedName>
    <definedName name="Wybór31" localSheetId="0">Arkusz!#REF!</definedName>
    <definedName name="Wybór32" localSheetId="0">Arkusz!#REF!</definedName>
    <definedName name="Wybór33" localSheetId="0">Arkusz!#REF!</definedName>
    <definedName name="Wybór34" localSheetId="0">Arkusz!#REF!</definedName>
    <definedName name="Wybór35" localSheetId="0">Arkusz!#REF!</definedName>
    <definedName name="Wybór36" localSheetId="0">Arkusz!#REF!</definedName>
    <definedName name="Wybór37" localSheetId="0">Arkusz!#REF!</definedName>
    <definedName name="Wybór38" localSheetId="0">Arkusz!#REF!</definedName>
    <definedName name="Wybór39" localSheetId="0">Arkusz!#REF!</definedName>
    <definedName name="Wybór40" localSheetId="0">Arkusz!#REF!</definedName>
    <definedName name="Wybór41" localSheetId="0">Arkusz!#REF!</definedName>
    <definedName name="Wybór42" localSheetId="0">Arkusz!#REF!</definedName>
    <definedName name="Wybór43" localSheetId="0">Arkusz!#REF!</definedName>
    <definedName name="Wybór44" localSheetId="0">Arkusz!#REF!</definedName>
    <definedName name="Wybór45" localSheetId="0">Arkusz!#REF!</definedName>
    <definedName name="Wybór46" localSheetId="0">Arkusz!#REF!</definedName>
    <definedName name="Wybór47" localSheetId="0">Arkusz!#REF!</definedName>
    <definedName name="Wybór48" localSheetId="0">Arkusz!#REF!</definedName>
    <definedName name="Wybór49" localSheetId="0">Arkusz!#REF!</definedName>
    <definedName name="Wybór50" localSheetId="0">Arkusz!#REF!</definedName>
    <definedName name="Wybór51" localSheetId="0">Arkusz!#REF!</definedName>
    <definedName name="Wybór6" localSheetId="0">Arkusz!$B$7</definedName>
    <definedName name="Wybór7" localSheetId="0">Arkusz!$B$8</definedName>
    <definedName name="Wybór8" localSheetId="0">Arkusz!$B$10</definedName>
  </definedNames>
  <calcPr calcId="124519"/>
</workbook>
</file>

<file path=xl/calcChain.xml><?xml version="1.0" encoding="utf-8"?>
<calcChain xmlns="http://schemas.openxmlformats.org/spreadsheetml/2006/main">
  <c r="D14" i="1"/>
  <c r="H33"/>
  <c r="D29"/>
  <c r="I34"/>
  <c r="I35"/>
  <c r="I36"/>
  <c r="I37"/>
  <c r="I38"/>
  <c r="I39"/>
  <c r="I40"/>
  <c r="I41"/>
  <c r="I42"/>
  <c r="I43"/>
  <c r="I44"/>
  <c r="I33"/>
  <c r="D4"/>
  <c r="D5"/>
  <c r="D6"/>
  <c r="D7"/>
  <c r="D8"/>
  <c r="D9"/>
  <c r="D24"/>
  <c r="D25"/>
  <c r="D26"/>
  <c r="D27"/>
  <c r="D28"/>
  <c r="H34"/>
  <c r="H35"/>
  <c r="H36"/>
  <c r="H37"/>
  <c r="H38"/>
  <c r="H39"/>
  <c r="H40"/>
  <c r="H41"/>
  <c r="H42"/>
  <c r="H43"/>
  <c r="H44"/>
  <c r="D18" l="1"/>
  <c r="D16"/>
  <c r="D13"/>
  <c r="D17"/>
  <c r="D15"/>
  <c r="D30"/>
  <c r="D10"/>
  <c r="D21" l="1"/>
</calcChain>
</file>

<file path=xl/comments1.xml><?xml version="1.0" encoding="utf-8"?>
<comments xmlns="http://schemas.openxmlformats.org/spreadsheetml/2006/main">
  <authors>
    <author>user</author>
  </authors>
  <commentList>
    <comment ref="H32" authorId="0">
      <text>
        <r>
          <rPr>
            <b/>
            <sz val="14"/>
            <color indexed="81"/>
            <rFont val="Calibri"/>
            <family val="2"/>
            <charset val="238"/>
            <scheme val="minor"/>
          </rPr>
          <t>Średnie arytmetyczne obliczone dla poszczególnych aspektów w zielonych polach należy przenieść na mapę jakości.
Jej interpretacja jest dokonywana w zależności od pola,w którym znajdzie się dany aspekt.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<sst xmlns="http://schemas.openxmlformats.org/spreadsheetml/2006/main" count="76" uniqueCount="64">
  <si>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</si>
  <si>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</si>
  <si>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</si>
  <si>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</si>
  <si>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</si>
  <si>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</si>
  <si>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</si>
  <si>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</si>
  <si>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</si>
  <si>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</si>
  <si>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</si>
  <si>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</si>
  <si>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%</t>
  </si>
  <si>
    <t>SUMA:</t>
  </si>
  <si>
    <t xml:space="preserve">1. Jak często korzysta Pan/Pani z usług oferowanych przez Urząd?  </t>
  </si>
  <si>
    <t>Kilka razy w miesiącu</t>
  </si>
  <si>
    <t>Rzadziej niż raz w roku</t>
  </si>
  <si>
    <t>Raz w miesiącu</t>
  </si>
  <si>
    <t>Kilka razy w roku</t>
  </si>
  <si>
    <t>Raz w roku</t>
  </si>
  <si>
    <t>Korzystam z usług pierwszy raz</t>
  </si>
  <si>
    <t>Nie spotkałem się z żadnymi trudnościami</t>
  </si>
  <si>
    <t>Zostałem skierowany do niewłaściwej osoby</t>
  </si>
  <si>
    <t>Otrzymałem błędne informacje</t>
  </si>
  <si>
    <t>Poproszono mnie o kontakt w innym terminie</t>
  </si>
  <si>
    <t>Inne</t>
  </si>
  <si>
    <t>Uprzejmość, kultura pracownika Urzędu</t>
  </si>
  <si>
    <t>Kompetencja i fachowość pracownika Urzędu</t>
  </si>
  <si>
    <t>Terminowość załatwienia sprawy</t>
  </si>
  <si>
    <t>Dostęp do dokumentów niezbędnych do załatwienia sprawy i ich czytelność (BIP, Urząd)</t>
  </si>
  <si>
    <t>Czytelność oznakowania wejścia do budynku i komórek organizacyjnych Urzędu</t>
  </si>
  <si>
    <t>Nie zastałem właściwej osoby</t>
  </si>
  <si>
    <t>informacje uzyskane telefonicznie w Urzędzie</t>
  </si>
  <si>
    <t>Informacje uzyskane osobiście w Urzędzie</t>
  </si>
  <si>
    <t>Informacje uzyskane od osób tzrecich (rodzina, znajomi)</t>
  </si>
  <si>
    <t>Akty prawne</t>
  </si>
  <si>
    <t>Media (prasa, radio, telewizja lokalna)</t>
  </si>
  <si>
    <t>Wygląd pracownika (estetyka ubioru)</t>
  </si>
  <si>
    <t>Czas oczekiwania na obsługę i sprawność obsługi</t>
  </si>
  <si>
    <t>Pomoc pracownika przy wypełnianiu formularzy</t>
  </si>
  <si>
    <t>Warunki lokalowe obsługi klienta (ergonomia, estetyka)</t>
  </si>
  <si>
    <t>Miejsca do siedzenia i miejsca, gdzie jest możliwe wypełnianie formularzy</t>
  </si>
  <si>
    <t>Dogodność dla osób niepełnosprawnych, starszych, matek z dziećmi</t>
  </si>
  <si>
    <t>Miejsca parkingowe</t>
  </si>
  <si>
    <t>Liczebność próby:</t>
  </si>
  <si>
    <t>Liczba odpowiedzi</t>
  </si>
  <si>
    <t>3. W jaki sposób najczęściej uzyskuje Pan/ Pani informacje o procedurze załatwienia sprawy?</t>
  </si>
  <si>
    <t>2. Na jakie trudności napotkał/ła Pan/Pani podczas załatwiania sprawy? (możliwość wyboru więcej niż jednej odpowiedzi)</t>
  </si>
  <si>
    <t>Liczba zaznaczonych odpowiedzi</t>
  </si>
  <si>
    <t>Średnia</t>
  </si>
  <si>
    <t>Suma odp.</t>
  </si>
  <si>
    <t>………………………………………………………………………………………………………………………………..</t>
  </si>
  <si>
    <t>Strona internetowa (strona WWW, BIP)</t>
  </si>
  <si>
    <t>6. Jakie ma Pan/Pani oczekiwania wobec sposobu obsługi Klienta w Urzędzie?</t>
  </si>
  <si>
    <t>4. Ocena satysfakcji poszczególnych aspektów wykonywania usług przez Urząd</t>
  </si>
  <si>
    <t xml:space="preserve"> - Obsługa klienta w urzędzie gminy jest na poziomie bardzo dobrym</t>
  </si>
  <si>
    <t xml:space="preserve"> Obsługa bardzo miła - kasa</t>
  </si>
  <si>
    <t>Nie mam oczekiwań</t>
  </si>
  <si>
    <t>Miło, uprzejmie, pomocnie, życzliwie.</t>
  </si>
  <si>
    <t>Pomoc</t>
  </si>
  <si>
    <t>Fachowość</t>
  </si>
  <si>
    <t>Pomoc, życzliwość</t>
  </si>
  <si>
    <t>Oczekuję aby podczas obsłygi być grzecznie i uprzejmie załatwionym.</t>
  </si>
  <si>
    <t xml:space="preserve">Nie mam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</si>
</sst>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%"/>
    <numFmt numFmtId="165" formatCode="#,##0.00_ ;\-#,##0.00\ 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</font>
    <font>
      <b/>
      <sz val="10"/>
      <name val="Calibri"/>
      <family val="2"/>
    </font>
    <font>
      <sz val="10"/>
      <name val="Arial CE"/>
      <family val="2"/>
      <charset val="238"/>
    </font>
    <font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4"/>
      <color indexed="81"/>
      <name val="Calibri"/>
      <family val="2"/>
      <charset val="238"/>
      <scheme val="minor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3" fillId="2" borderId="0" xfId="2" applyNumberFormat="1" applyFont="1" applyFill="1" applyAlignment="1">
      <alignment horizont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164" fontId="5" fillId="3" borderId="2" xfId="2" applyNumberFormat="1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6" fillId="3" borderId="2" xfId="0" applyFont="1" applyFill="1" applyBorder="1" applyAlignment="1">
      <alignment horizontal="right" vertical="center" wrapText="1"/>
    </xf>
    <xf numFmtId="164" fontId="6" fillId="3" borderId="2" xfId="2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164" fontId="5" fillId="3" borderId="9" xfId="2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65" fontId="5" fillId="4" borderId="2" xfId="1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justify" wrapText="1"/>
    </xf>
    <xf numFmtId="0" fontId="2" fillId="3" borderId="11" xfId="0" applyFont="1" applyFill="1" applyBorder="1" applyAlignment="1">
      <alignment horizontal="justify" wrapText="1"/>
    </xf>
    <xf numFmtId="0" fontId="2" fillId="3" borderId="5" xfId="0" applyFont="1" applyFill="1" applyBorder="1" applyAlignment="1">
      <alignment horizontal="justify" wrapText="1"/>
    </xf>
    <xf numFmtId="0" fontId="9" fillId="5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000"/>
              <a:t>Jak często korzysta</a:t>
            </a:r>
            <a:r>
              <a:rPr lang="pl-PL" sz="1000" baseline="0"/>
              <a:t> Pan/Pani z usług oferowanych przez Urząd?</a:t>
            </a:r>
            <a:endParaRPr lang="pl-PL" sz="1000"/>
          </a:p>
        </c:rich>
      </c:tx>
      <c:layout>
        <c:manualLayout>
          <c:xMode val="edge"/>
          <c:yMode val="edge"/>
          <c:x val="0.15615917952452479"/>
          <c:y val="1.646090534979425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Arkusz!$B$4:$B$9</c:f>
              <c:strCache>
                <c:ptCount val="6"/>
                <c:pt idx="0">
                  <c:v>Kilka razy w miesiącu</c:v>
                </c:pt>
                <c:pt idx="1">
                  <c:v>Raz w miesiącu</c:v>
                </c:pt>
                <c:pt idx="2">
                  <c:v>Kilka razy w roku</c:v>
                </c:pt>
                <c:pt idx="3">
                  <c:v>Raz w roku</c:v>
                </c:pt>
                <c:pt idx="4">
                  <c:v>Rzadziej niż raz w roku</c:v>
                </c:pt>
                <c:pt idx="5">
                  <c:v>Korzystam z usług pierwszy raz</c:v>
                </c:pt>
              </c:strCache>
            </c:strRef>
          </c:cat>
          <c:val>
            <c:numRef>
              <c:f>Arkusz!$D$4:$D$9</c:f>
              <c:numCache>
                <c:formatCode>0.0%</c:formatCode>
                <c:ptCount val="6"/>
                <c:pt idx="0">
                  <c:v>6.3829787234042548E-2</c:v>
                </c:pt>
                <c:pt idx="1">
                  <c:v>0.1702127659574468</c:v>
                </c:pt>
                <c:pt idx="2">
                  <c:v>0.61702127659574468</c:v>
                </c:pt>
                <c:pt idx="3">
                  <c:v>0.1276595744680851</c:v>
                </c:pt>
                <c:pt idx="4">
                  <c:v>2.1276595744680851E-2</c:v>
                </c:pt>
                <c:pt idx="5">
                  <c:v>0</c:v>
                </c:pt>
              </c:numCache>
            </c:numRef>
          </c:val>
        </c:ser>
        <c:axId val="63519360"/>
        <c:axId val="63529344"/>
      </c:barChart>
      <c:catAx>
        <c:axId val="635193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63529344"/>
        <c:crosses val="autoZero"/>
        <c:auto val="1"/>
        <c:lblAlgn val="ctr"/>
        <c:lblOffset val="100"/>
      </c:catAx>
      <c:valAx>
        <c:axId val="63529344"/>
        <c:scaling>
          <c:orientation val="minMax"/>
        </c:scaling>
        <c:axPos val="l"/>
        <c:majorGridlines/>
        <c:numFmt formatCode="0%" sourceLinked="0"/>
        <c:tickLblPos val="nextTo"/>
        <c:crossAx val="63519360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000"/>
              <a:t>Na jakie trudności napotkał/ła Pan/Pani podczas załatwiania sprawy?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Arkusz!$B$13:$B$18</c:f>
              <c:strCache>
                <c:ptCount val="6"/>
                <c:pt idx="0">
                  <c:v>Nie spotkałem się z żadnymi trudnościami</c:v>
                </c:pt>
                <c:pt idx="1">
                  <c:v>Zostałem skierowany do niewłaściwej osoby</c:v>
                </c:pt>
                <c:pt idx="2">
                  <c:v>Otrzymałem błędne informacje</c:v>
                </c:pt>
                <c:pt idx="3">
                  <c:v>Poproszono mnie o kontakt w innym terminie</c:v>
                </c:pt>
                <c:pt idx="4">
                  <c:v>Nie zastałem właściwej osoby</c:v>
                </c:pt>
                <c:pt idx="5">
                  <c:v>Inne</c:v>
                </c:pt>
              </c:strCache>
            </c:strRef>
          </c:cat>
          <c:val>
            <c:numRef>
              <c:f>Arkusz!$D$13:$D$18</c:f>
              <c:numCache>
                <c:formatCode>0.0%</c:formatCode>
                <c:ptCount val="6"/>
                <c:pt idx="0">
                  <c:v>0.76</c:v>
                </c:pt>
                <c:pt idx="1">
                  <c:v>0.08</c:v>
                </c:pt>
                <c:pt idx="2">
                  <c:v>0.04</c:v>
                </c:pt>
                <c:pt idx="3">
                  <c:v>0.06</c:v>
                </c:pt>
                <c:pt idx="4">
                  <c:v>0.06</c:v>
                </c:pt>
                <c:pt idx="5">
                  <c:v>0</c:v>
                </c:pt>
              </c:numCache>
            </c:numRef>
          </c:val>
        </c:ser>
        <c:axId val="63561728"/>
        <c:axId val="63563264"/>
      </c:barChart>
      <c:catAx>
        <c:axId val="6356172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63563264"/>
        <c:crosses val="autoZero"/>
        <c:auto val="1"/>
        <c:lblAlgn val="ctr"/>
        <c:lblOffset val="100"/>
      </c:catAx>
      <c:valAx>
        <c:axId val="63563264"/>
        <c:scaling>
          <c:orientation val="minMax"/>
        </c:scaling>
        <c:axPos val="l"/>
        <c:majorGridlines/>
        <c:numFmt formatCode="0%" sourceLinked="0"/>
        <c:tickLblPos val="nextTo"/>
        <c:crossAx val="63561728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000"/>
              <a:t>W jaki sposób najczęściej uzyskuje Pan/ Pani informacje o procedurze załatwienia sprawy?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Pos val="outEnd"/>
            <c:showVal val="1"/>
          </c:dLbls>
          <c:cat>
            <c:strRef>
              <c:f>Arkusz!$B$24:$B$29</c:f>
              <c:strCache>
                <c:ptCount val="6"/>
                <c:pt idx="0">
                  <c:v>Strona internetowa (strona WWW, BIP)</c:v>
                </c:pt>
                <c:pt idx="1">
                  <c:v>informacje uzyskane telefonicznie w Urzędzie</c:v>
                </c:pt>
                <c:pt idx="2">
                  <c:v>Informacje uzyskane osobiście w Urzędzie</c:v>
                </c:pt>
                <c:pt idx="3">
                  <c:v>Informacje uzyskane od osób tzrecich (rodzina, znajomi)</c:v>
                </c:pt>
                <c:pt idx="4">
                  <c:v>Akty prawne</c:v>
                </c:pt>
                <c:pt idx="5">
                  <c:v>Media (prasa, radio, telewizja lokalna)</c:v>
                </c:pt>
              </c:strCache>
            </c:strRef>
          </c:cat>
          <c:val>
            <c:numRef>
              <c:f>Arkusz!$D$24:$D$29</c:f>
              <c:numCache>
                <c:formatCode>0.0%</c:formatCode>
                <c:ptCount val="6"/>
                <c:pt idx="0">
                  <c:v>0.14893617021276595</c:v>
                </c:pt>
                <c:pt idx="1">
                  <c:v>0.21276595744680851</c:v>
                </c:pt>
                <c:pt idx="2">
                  <c:v>0.72340425531914898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2.1276595744680851E-2</c:v>
                </c:pt>
              </c:numCache>
            </c:numRef>
          </c:val>
        </c:ser>
        <c:axId val="63251584"/>
        <c:axId val="63253120"/>
      </c:barChart>
      <c:catAx>
        <c:axId val="6325158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63253120"/>
        <c:crosses val="autoZero"/>
        <c:auto val="1"/>
        <c:lblAlgn val="ctr"/>
        <c:lblOffset val="100"/>
      </c:catAx>
      <c:valAx>
        <c:axId val="63253120"/>
        <c:scaling>
          <c:orientation val="minMax"/>
        </c:scaling>
        <c:axPos val="l"/>
        <c:majorGridlines/>
        <c:numFmt formatCode="0%" sourceLinked="0"/>
        <c:tickLblPos val="nextTo"/>
        <c:crossAx val="63251584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cat>
            <c:strRef>
              <c:f>Arkusz!$A$33:$A$44</c:f>
              <c:strCache>
                <c:ptCount val="12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</c:strCache>
            </c:strRef>
          </c:cat>
          <c:val>
            <c:numRef>
              <c:f>Arkusz!$H$33:$H$44</c:f>
              <c:numCache>
                <c:formatCode>#,##0.00_ ;\-#,##0.00\ </c:formatCode>
                <c:ptCount val="12"/>
                <c:pt idx="0">
                  <c:v>4.6170212765957448</c:v>
                </c:pt>
                <c:pt idx="1">
                  <c:v>4.6382978723404253</c:v>
                </c:pt>
                <c:pt idx="2">
                  <c:v>4.6170212765957448</c:v>
                </c:pt>
                <c:pt idx="3">
                  <c:v>4.5744680851063828</c:v>
                </c:pt>
                <c:pt idx="4">
                  <c:v>4.4255319148936172</c:v>
                </c:pt>
                <c:pt idx="5">
                  <c:v>4.4893617021276597</c:v>
                </c:pt>
                <c:pt idx="6">
                  <c:v>4.5531914893617023</c:v>
                </c:pt>
                <c:pt idx="7">
                  <c:v>4.2340425531914896</c:v>
                </c:pt>
                <c:pt idx="8">
                  <c:v>4.2978723404255321</c:v>
                </c:pt>
                <c:pt idx="9">
                  <c:v>3.3617021276595747</c:v>
                </c:pt>
                <c:pt idx="10">
                  <c:v>3.8510638297872339</c:v>
                </c:pt>
                <c:pt idx="11">
                  <c:v>4.1489361702127656</c:v>
                </c:pt>
              </c:numCache>
            </c:numRef>
          </c:val>
        </c:ser>
        <c:axId val="63283968"/>
        <c:axId val="63285504"/>
      </c:barChart>
      <c:catAx>
        <c:axId val="63283968"/>
        <c:scaling>
          <c:orientation val="minMax"/>
        </c:scaling>
        <c:axPos val="b"/>
        <c:tickLblPos val="nextTo"/>
        <c:crossAx val="63285504"/>
        <c:crosses val="autoZero"/>
        <c:auto val="1"/>
        <c:lblAlgn val="ctr"/>
        <c:lblOffset val="100"/>
      </c:catAx>
      <c:valAx>
        <c:axId val="63285504"/>
        <c:scaling>
          <c:orientation val="minMax"/>
          <c:max val="5"/>
        </c:scaling>
        <c:axPos val="l"/>
        <c:majorGridlines/>
        <c:numFmt formatCode="#,##0.00_ ;\-#,##0.00\ " sourceLinked="1"/>
        <c:tickLblPos val="nextTo"/>
        <c:crossAx val="63283968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1</xdr:row>
      <xdr:rowOff>152400</xdr:rowOff>
    </xdr:from>
    <xdr:to>
      <xdr:col>12</xdr:col>
      <xdr:colOff>266699</xdr:colOff>
      <xdr:row>10</xdr:row>
      <xdr:rowOff>28575</xdr:rowOff>
    </xdr:to>
    <xdr:graphicFrame macro="">
      <xdr:nvGraphicFramePr>
        <xdr:cNvPr id="18" name="Wykres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11</xdr:row>
      <xdr:rowOff>9525</xdr:rowOff>
    </xdr:from>
    <xdr:to>
      <xdr:col>12</xdr:col>
      <xdr:colOff>438150</xdr:colOff>
      <xdr:row>20</xdr:row>
      <xdr:rowOff>19049</xdr:rowOff>
    </xdr:to>
    <xdr:graphicFrame macro="">
      <xdr:nvGraphicFramePr>
        <xdr:cNvPr id="19" name="Wykres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161925</xdr:colOff>
      <xdr:row>22</xdr:row>
      <xdr:rowOff>19049</xdr:rowOff>
    </xdr:from>
    <xdr:to>
      <xdr:col>12</xdr:col>
      <xdr:colOff>447675</xdr:colOff>
      <xdr:row>30</xdr:row>
      <xdr:rowOff>400049</xdr:rowOff>
    </xdr:to>
    <xdr:graphicFrame macro="">
      <xdr:nvGraphicFramePr>
        <xdr:cNvPr id="20" name="Wykres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31</xdr:row>
      <xdr:rowOff>338137</xdr:rowOff>
    </xdr:from>
    <xdr:to>
      <xdr:col>18</xdr:col>
      <xdr:colOff>561975</xdr:colOff>
      <xdr:row>38</xdr:row>
      <xdr:rowOff>200025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tabSelected="1" view="pageLayout" topLeftCell="A97" workbookViewId="0">
      <selection activeCell="C17" sqref="C17"/>
    </sheetView>
  </sheetViews>
  <sheetFormatPr defaultRowHeight="12.75"/>
  <cols>
    <col min="1" max="1" width="3.7109375" style="1" customWidth="1"/>
    <col min="2" max="2" width="63.85546875" style="1" customWidth="1"/>
    <col min="3" max="8" width="11.7109375" style="1" customWidth="1"/>
    <col min="9" max="9" width="10.7109375" style="1" customWidth="1"/>
    <col min="10" max="16384" width="9.140625" style="1"/>
  </cols>
  <sheetData>
    <row r="1" spans="1:9" ht="28.5" customHeight="1" thickBot="1">
      <c r="B1" s="37" t="s">
        <v>44</v>
      </c>
      <c r="C1" s="35">
        <v>47</v>
      </c>
      <c r="H1" s="2"/>
    </row>
    <row r="3" spans="1:9" ht="39.950000000000003" customHeight="1">
      <c r="A3" s="11"/>
      <c r="B3" s="24" t="s">
        <v>14</v>
      </c>
      <c r="C3" s="10" t="s">
        <v>45</v>
      </c>
      <c r="D3" s="10" t="s">
        <v>12</v>
      </c>
      <c r="E3" s="2"/>
      <c r="F3" s="2"/>
      <c r="G3" s="2"/>
      <c r="H3" s="2"/>
      <c r="I3" s="2"/>
    </row>
    <row r="4" spans="1:9" ht="20.100000000000001" customHeight="1">
      <c r="A4" s="12"/>
      <c r="B4" s="14" t="s">
        <v>15</v>
      </c>
      <c r="C4" s="10">
        <v>3</v>
      </c>
      <c r="D4" s="15">
        <f t="shared" ref="D4:D9" si="0">(C4)/$C$1</f>
        <v>6.3829787234042548E-2</v>
      </c>
      <c r="E4" s="4"/>
      <c r="F4" s="2"/>
      <c r="G4" s="2"/>
      <c r="H4" s="2"/>
      <c r="I4" s="2"/>
    </row>
    <row r="5" spans="1:9" ht="20.100000000000001" customHeight="1">
      <c r="A5" s="12"/>
      <c r="B5" s="14" t="s">
        <v>17</v>
      </c>
      <c r="C5" s="10">
        <v>8</v>
      </c>
      <c r="D5" s="15">
        <f t="shared" si="0"/>
        <v>0.1702127659574468</v>
      </c>
      <c r="E5" s="4"/>
      <c r="F5" s="2"/>
      <c r="G5" s="2"/>
      <c r="H5" s="2"/>
      <c r="I5" s="2"/>
    </row>
    <row r="6" spans="1:9" ht="20.100000000000001" customHeight="1">
      <c r="A6" s="12"/>
      <c r="B6" s="14" t="s">
        <v>18</v>
      </c>
      <c r="C6" s="10">
        <v>29</v>
      </c>
      <c r="D6" s="15">
        <f t="shared" si="0"/>
        <v>0.61702127659574468</v>
      </c>
      <c r="E6" s="4"/>
      <c r="F6" s="2"/>
      <c r="G6" s="2"/>
      <c r="H6" s="2"/>
      <c r="I6" s="2"/>
    </row>
    <row r="7" spans="1:9" ht="20.100000000000001" customHeight="1">
      <c r="A7" s="12"/>
      <c r="B7" s="14" t="s">
        <v>19</v>
      </c>
      <c r="C7" s="10">
        <v>6</v>
      </c>
      <c r="D7" s="15">
        <f t="shared" si="0"/>
        <v>0.1276595744680851</v>
      </c>
      <c r="E7" s="4"/>
      <c r="F7" s="2"/>
      <c r="G7" s="2"/>
      <c r="H7" s="2"/>
      <c r="I7" s="2"/>
    </row>
    <row r="8" spans="1:9" ht="20.100000000000001" customHeight="1">
      <c r="A8" s="12"/>
      <c r="B8" s="14" t="s">
        <v>16</v>
      </c>
      <c r="C8" s="10">
        <v>1</v>
      </c>
      <c r="D8" s="15">
        <f t="shared" si="0"/>
        <v>2.1276595744680851E-2</v>
      </c>
      <c r="E8" s="4"/>
      <c r="F8" s="2"/>
      <c r="G8" s="2"/>
      <c r="H8" s="2"/>
      <c r="I8" s="2"/>
    </row>
    <row r="9" spans="1:9" ht="20.100000000000001" customHeight="1">
      <c r="A9" s="12"/>
      <c r="B9" s="14" t="s">
        <v>20</v>
      </c>
      <c r="C9" s="10">
        <v>0</v>
      </c>
      <c r="D9" s="15">
        <f t="shared" si="0"/>
        <v>0</v>
      </c>
      <c r="E9" s="4"/>
      <c r="F9" s="2"/>
      <c r="G9" s="2"/>
      <c r="H9" s="2"/>
      <c r="I9" s="2"/>
    </row>
    <row r="10" spans="1:9" ht="20.100000000000001" customHeight="1">
      <c r="A10" s="12"/>
      <c r="B10" s="13"/>
      <c r="C10" s="17" t="s">
        <v>13</v>
      </c>
      <c r="D10" s="16">
        <f>SUM(D4:D9)</f>
        <v>1</v>
      </c>
      <c r="E10" s="4"/>
      <c r="F10" s="2"/>
      <c r="G10" s="2"/>
      <c r="H10" s="2"/>
      <c r="I10" s="2"/>
    </row>
    <row r="11" spans="1:9" ht="35.1" customHeight="1">
      <c r="A11" s="3"/>
      <c r="B11" s="3"/>
      <c r="C11" s="4"/>
      <c r="D11" s="4"/>
      <c r="E11" s="4"/>
      <c r="F11" s="2"/>
      <c r="G11" s="2"/>
      <c r="H11" s="2"/>
      <c r="I11" s="2"/>
    </row>
    <row r="12" spans="1:9" ht="39.950000000000003" customHeight="1">
      <c r="A12" s="3"/>
      <c r="B12" s="24" t="s">
        <v>47</v>
      </c>
      <c r="C12" s="10" t="s">
        <v>45</v>
      </c>
      <c r="D12" s="10" t="s">
        <v>12</v>
      </c>
      <c r="E12" s="4"/>
      <c r="F12" s="2"/>
      <c r="G12" s="2"/>
      <c r="H12" s="2"/>
      <c r="I12" s="2"/>
    </row>
    <row r="13" spans="1:9" ht="20.100000000000001" customHeight="1">
      <c r="A13" s="3"/>
      <c r="B13" s="9" t="s">
        <v>21</v>
      </c>
      <c r="C13" s="10">
        <v>38</v>
      </c>
      <c r="D13" s="15">
        <f>C13/$C$20</f>
        <v>0.76</v>
      </c>
      <c r="E13" s="4"/>
      <c r="F13" s="2"/>
      <c r="G13" s="2"/>
      <c r="H13" s="2"/>
      <c r="I13" s="2"/>
    </row>
    <row r="14" spans="1:9" ht="20.100000000000001" customHeight="1">
      <c r="A14" s="3"/>
      <c r="B14" s="9" t="s">
        <v>22</v>
      </c>
      <c r="C14" s="10">
        <v>4</v>
      </c>
      <c r="D14" s="15">
        <f t="shared" ref="D14:D18" si="1">C14/$C$20</f>
        <v>0.08</v>
      </c>
      <c r="E14" s="4"/>
      <c r="F14" s="2"/>
      <c r="G14" s="2"/>
      <c r="H14" s="2"/>
      <c r="I14" s="2"/>
    </row>
    <row r="15" spans="1:9" ht="20.100000000000001" customHeight="1">
      <c r="A15" s="3"/>
      <c r="B15" s="9" t="s">
        <v>23</v>
      </c>
      <c r="C15" s="10">
        <v>2</v>
      </c>
      <c r="D15" s="15">
        <f t="shared" si="1"/>
        <v>0.04</v>
      </c>
      <c r="E15" s="4"/>
      <c r="F15" s="2"/>
      <c r="G15" s="2"/>
      <c r="H15" s="2"/>
      <c r="I15" s="2"/>
    </row>
    <row r="16" spans="1:9" ht="20.100000000000001" customHeight="1">
      <c r="A16" s="3"/>
      <c r="B16" s="9" t="s">
        <v>24</v>
      </c>
      <c r="C16" s="10">
        <v>3</v>
      </c>
      <c r="D16" s="15">
        <f t="shared" si="1"/>
        <v>0.06</v>
      </c>
      <c r="E16" s="4"/>
      <c r="F16" s="2"/>
      <c r="G16" s="2"/>
      <c r="H16" s="2"/>
      <c r="I16" s="2"/>
    </row>
    <row r="17" spans="1:9" ht="20.100000000000001" customHeight="1">
      <c r="A17" s="3"/>
      <c r="B17" s="9" t="s">
        <v>31</v>
      </c>
      <c r="C17" s="10">
        <v>3</v>
      </c>
      <c r="D17" s="15">
        <f t="shared" si="1"/>
        <v>0.06</v>
      </c>
      <c r="E17" s="4"/>
      <c r="F17" s="2"/>
      <c r="G17" s="2"/>
      <c r="H17" s="2"/>
      <c r="I17" s="2"/>
    </row>
    <row r="18" spans="1:9" ht="20.100000000000001" customHeight="1">
      <c r="A18" s="3"/>
      <c r="B18" s="9" t="s">
        <v>25</v>
      </c>
      <c r="C18" s="10">
        <v>0</v>
      </c>
      <c r="D18" s="15">
        <f t="shared" si="1"/>
        <v>0</v>
      </c>
      <c r="E18" s="4"/>
      <c r="F18" s="2"/>
      <c r="G18" s="2"/>
      <c r="H18" s="2"/>
      <c r="I18" s="2"/>
    </row>
    <row r="19" spans="1:9" ht="5.0999999999999996" customHeight="1">
      <c r="A19" s="3"/>
      <c r="B19" s="38"/>
      <c r="C19" s="39"/>
      <c r="D19" s="40"/>
      <c r="E19" s="4"/>
      <c r="F19" s="2"/>
      <c r="G19" s="2"/>
      <c r="H19" s="2"/>
      <c r="I19" s="2"/>
    </row>
    <row r="20" spans="1:9" ht="20.100000000000001" customHeight="1">
      <c r="A20" s="3"/>
      <c r="B20" s="9" t="s">
        <v>48</v>
      </c>
      <c r="C20" s="10">
        <v>50</v>
      </c>
      <c r="D20" s="25"/>
      <c r="E20" s="4"/>
      <c r="F20" s="2"/>
      <c r="G20" s="2"/>
      <c r="H20" s="2"/>
      <c r="I20" s="2"/>
    </row>
    <row r="21" spans="1:9" ht="20.100000000000001" customHeight="1">
      <c r="A21" s="3"/>
      <c r="B21" s="19"/>
      <c r="C21" s="22" t="s">
        <v>13</v>
      </c>
      <c r="D21" s="23">
        <f>SUM(D13:D18)</f>
        <v>1</v>
      </c>
      <c r="E21" s="4"/>
      <c r="F21" s="2"/>
      <c r="G21" s="2"/>
      <c r="H21" s="2"/>
      <c r="I21" s="2"/>
    </row>
    <row r="22" spans="1:9" ht="35.1" customHeight="1">
      <c r="A22" s="3"/>
      <c r="B22" s="3"/>
      <c r="C22" s="4"/>
      <c r="D22" s="4"/>
      <c r="E22" s="4"/>
      <c r="F22" s="2"/>
      <c r="G22" s="2"/>
      <c r="H22" s="2"/>
      <c r="I22" s="2"/>
    </row>
    <row r="23" spans="1:9" ht="39.950000000000003" customHeight="1">
      <c r="A23" s="3"/>
      <c r="B23" s="24" t="s">
        <v>46</v>
      </c>
      <c r="C23" s="36" t="s">
        <v>45</v>
      </c>
      <c r="D23" s="36" t="s">
        <v>12</v>
      </c>
      <c r="E23" s="4"/>
      <c r="F23" s="2"/>
      <c r="G23" s="2"/>
      <c r="H23" s="2"/>
      <c r="I23" s="2"/>
    </row>
    <row r="24" spans="1:9" ht="20.100000000000001" customHeight="1">
      <c r="A24" s="3"/>
      <c r="B24" s="9" t="s">
        <v>52</v>
      </c>
      <c r="C24" s="10">
        <v>7</v>
      </c>
      <c r="D24" s="15">
        <f t="shared" ref="D24:D29" si="2">(C24/$C$1)</f>
        <v>0.14893617021276595</v>
      </c>
      <c r="E24" s="4"/>
      <c r="F24" s="2"/>
      <c r="G24" s="2"/>
      <c r="H24" s="2"/>
      <c r="I24" s="2"/>
    </row>
    <row r="25" spans="1:9" ht="20.100000000000001" customHeight="1">
      <c r="A25" s="3"/>
      <c r="B25" s="9" t="s">
        <v>32</v>
      </c>
      <c r="C25" s="10">
        <v>10</v>
      </c>
      <c r="D25" s="15">
        <f t="shared" si="2"/>
        <v>0.21276595744680851</v>
      </c>
      <c r="E25" s="4"/>
      <c r="F25" s="2"/>
      <c r="G25" s="2"/>
      <c r="H25" s="2"/>
      <c r="I25" s="2"/>
    </row>
    <row r="26" spans="1:9" ht="20.100000000000001" customHeight="1">
      <c r="A26" s="3"/>
      <c r="B26" s="9" t="s">
        <v>33</v>
      </c>
      <c r="C26" s="10">
        <v>34</v>
      </c>
      <c r="D26" s="15">
        <f t="shared" si="2"/>
        <v>0.72340425531914898</v>
      </c>
      <c r="E26" s="4"/>
      <c r="F26" s="2"/>
      <c r="G26" s="2"/>
      <c r="H26" s="2"/>
      <c r="I26" s="2"/>
    </row>
    <row r="27" spans="1:9" ht="20.100000000000001" customHeight="1">
      <c r="A27" s="3"/>
      <c r="B27" s="9" t="s">
        <v>34</v>
      </c>
      <c r="C27" s="10">
        <v>1</v>
      </c>
      <c r="D27" s="15">
        <f t="shared" si="2"/>
        <v>2.1276595744680851E-2</v>
      </c>
      <c r="E27" s="4"/>
      <c r="F27" s="2"/>
      <c r="G27" s="2"/>
      <c r="H27" s="2"/>
      <c r="I27" s="2"/>
    </row>
    <row r="28" spans="1:9" ht="20.100000000000001" customHeight="1">
      <c r="A28" s="3"/>
      <c r="B28" s="9" t="s">
        <v>35</v>
      </c>
      <c r="C28" s="10">
        <v>1</v>
      </c>
      <c r="D28" s="15">
        <f t="shared" si="2"/>
        <v>2.1276595744680851E-2</v>
      </c>
      <c r="E28" s="4"/>
      <c r="F28" s="2"/>
      <c r="G28" s="2"/>
      <c r="H28" s="2"/>
      <c r="I28" s="2"/>
    </row>
    <row r="29" spans="1:9" ht="20.100000000000001" customHeight="1">
      <c r="A29" s="3"/>
      <c r="B29" s="9" t="s">
        <v>36</v>
      </c>
      <c r="C29" s="10">
        <v>1</v>
      </c>
      <c r="D29" s="15">
        <f t="shared" si="2"/>
        <v>2.1276595744680851E-2</v>
      </c>
      <c r="E29" s="4"/>
      <c r="F29" s="2"/>
      <c r="G29" s="2"/>
      <c r="H29" s="2"/>
      <c r="I29" s="2"/>
    </row>
    <row r="30" spans="1:9" ht="20.100000000000001" customHeight="1">
      <c r="A30" s="3"/>
      <c r="B30" s="18"/>
      <c r="C30" s="22" t="s">
        <v>13</v>
      </c>
      <c r="D30" s="23">
        <f>SUM(D24:D28)</f>
        <v>1.1276595744680851</v>
      </c>
      <c r="E30" s="4"/>
      <c r="F30" s="2"/>
      <c r="G30" s="2"/>
      <c r="H30" s="2"/>
      <c r="I30" s="2"/>
    </row>
    <row r="31" spans="1:9" ht="57" customHeight="1">
      <c r="A31" s="3"/>
      <c r="B31" s="3"/>
      <c r="C31" s="5"/>
      <c r="D31" s="6"/>
      <c r="E31" s="4"/>
      <c r="F31" s="2"/>
      <c r="G31" s="2"/>
      <c r="H31" s="2"/>
      <c r="I31" s="2"/>
    </row>
    <row r="32" spans="1:9" ht="39.950000000000003" customHeight="1">
      <c r="A32" s="21"/>
      <c r="B32" s="24" t="s">
        <v>54</v>
      </c>
      <c r="C32" s="27">
        <v>1</v>
      </c>
      <c r="D32" s="27">
        <v>2</v>
      </c>
      <c r="E32" s="27">
        <v>3</v>
      </c>
      <c r="F32" s="27">
        <v>4</v>
      </c>
      <c r="G32" s="27">
        <v>5</v>
      </c>
      <c r="H32" s="27" t="s">
        <v>49</v>
      </c>
      <c r="I32" s="30" t="s">
        <v>50</v>
      </c>
    </row>
    <row r="33" spans="1:10" ht="20.100000000000001" customHeight="1">
      <c r="A33" s="10" t="s">
        <v>0</v>
      </c>
      <c r="B33" s="9" t="s">
        <v>26</v>
      </c>
      <c r="C33" s="8">
        <v>0</v>
      </c>
      <c r="D33" s="10">
        <v>1</v>
      </c>
      <c r="E33" s="10">
        <v>3</v>
      </c>
      <c r="F33" s="8">
        <v>4</v>
      </c>
      <c r="G33" s="8">
        <v>38</v>
      </c>
      <c r="H33" s="28">
        <f>(1*C33+2*D33+3*E33+4*F33+5*G33)/$C$1</f>
        <v>4.6170212765957448</v>
      </c>
      <c r="I33" s="8">
        <f>SUM(C33:G33)</f>
        <v>46</v>
      </c>
    </row>
    <row r="34" spans="1:10" ht="20.100000000000001" customHeight="1">
      <c r="A34" s="10" t="s">
        <v>1</v>
      </c>
      <c r="B34" s="9" t="s">
        <v>27</v>
      </c>
      <c r="C34" s="10">
        <v>0</v>
      </c>
      <c r="D34" s="10">
        <v>1</v>
      </c>
      <c r="E34" s="10">
        <v>3</v>
      </c>
      <c r="F34" s="8">
        <v>3</v>
      </c>
      <c r="G34" s="8">
        <v>39</v>
      </c>
      <c r="H34" s="28">
        <f>(1*C34+2*D34+3*E34+4*F34+5*G34)/$C$1</f>
        <v>4.6382978723404253</v>
      </c>
      <c r="I34" s="8">
        <f t="shared" ref="I34:I44" si="3">SUM(C34:G34)</f>
        <v>46</v>
      </c>
      <c r="J34" s="7"/>
    </row>
    <row r="35" spans="1:10" ht="20.100000000000001" customHeight="1">
      <c r="A35" s="10" t="s">
        <v>2</v>
      </c>
      <c r="B35" s="9" t="s">
        <v>37</v>
      </c>
      <c r="C35" s="10">
        <v>0</v>
      </c>
      <c r="D35" s="10">
        <v>0</v>
      </c>
      <c r="E35" s="10">
        <v>2</v>
      </c>
      <c r="F35" s="8">
        <v>9</v>
      </c>
      <c r="G35" s="8">
        <v>35</v>
      </c>
      <c r="H35" s="29">
        <f t="shared" ref="H35:H44" si="4">(1*C35+2*D35+3*E35+4*F35+5*G35)/$C$1</f>
        <v>4.6170212765957448</v>
      </c>
      <c r="I35" s="8">
        <f t="shared" si="3"/>
        <v>46</v>
      </c>
    </row>
    <row r="36" spans="1:10" ht="20.100000000000001" customHeight="1">
      <c r="A36" s="10" t="s">
        <v>3</v>
      </c>
      <c r="B36" s="9" t="s">
        <v>28</v>
      </c>
      <c r="C36" s="10">
        <v>0</v>
      </c>
      <c r="D36" s="10">
        <v>3</v>
      </c>
      <c r="E36" s="10">
        <v>1</v>
      </c>
      <c r="F36" s="8">
        <v>4</v>
      </c>
      <c r="G36" s="8">
        <v>38</v>
      </c>
      <c r="H36" s="29">
        <f t="shared" si="4"/>
        <v>4.5744680851063828</v>
      </c>
      <c r="I36" s="8">
        <f t="shared" si="3"/>
        <v>46</v>
      </c>
    </row>
    <row r="37" spans="1:10" ht="20.100000000000001" customHeight="1">
      <c r="A37" s="10" t="s">
        <v>4</v>
      </c>
      <c r="B37" s="9" t="s">
        <v>38</v>
      </c>
      <c r="C37" s="10">
        <v>0</v>
      </c>
      <c r="D37" s="10">
        <v>1</v>
      </c>
      <c r="E37" s="10">
        <v>4</v>
      </c>
      <c r="F37" s="8">
        <v>6</v>
      </c>
      <c r="G37" s="8">
        <v>34</v>
      </c>
      <c r="H37" s="29">
        <f t="shared" si="4"/>
        <v>4.4255319148936172</v>
      </c>
      <c r="I37" s="8">
        <f t="shared" si="3"/>
        <v>45</v>
      </c>
    </row>
    <row r="38" spans="1:10" ht="35.1" customHeight="1">
      <c r="A38" s="10" t="s">
        <v>5</v>
      </c>
      <c r="B38" s="9" t="s">
        <v>29</v>
      </c>
      <c r="C38" s="10">
        <v>0</v>
      </c>
      <c r="D38" s="10">
        <v>2</v>
      </c>
      <c r="E38" s="10">
        <v>2</v>
      </c>
      <c r="F38" s="8">
        <v>9</v>
      </c>
      <c r="G38" s="8">
        <v>33</v>
      </c>
      <c r="H38" s="29">
        <f t="shared" si="4"/>
        <v>4.4893617021276597</v>
      </c>
      <c r="I38" s="8">
        <f t="shared" si="3"/>
        <v>46</v>
      </c>
    </row>
    <row r="39" spans="1:10" ht="20.100000000000001" customHeight="1">
      <c r="A39" s="10" t="s">
        <v>6</v>
      </c>
      <c r="B39" s="9" t="s">
        <v>39</v>
      </c>
      <c r="C39" s="10">
        <v>0</v>
      </c>
      <c r="D39" s="10">
        <v>2</v>
      </c>
      <c r="E39" s="10">
        <v>4</v>
      </c>
      <c r="F39" s="8">
        <v>7</v>
      </c>
      <c r="G39" s="8">
        <v>34</v>
      </c>
      <c r="H39" s="29">
        <f t="shared" si="4"/>
        <v>4.5531914893617023</v>
      </c>
      <c r="I39" s="8">
        <f t="shared" si="3"/>
        <v>47</v>
      </c>
    </row>
    <row r="40" spans="1:10" ht="20.100000000000001" customHeight="1">
      <c r="A40" s="10" t="s">
        <v>7</v>
      </c>
      <c r="B40" s="9" t="s">
        <v>40</v>
      </c>
      <c r="C40" s="10">
        <v>0</v>
      </c>
      <c r="D40" s="10">
        <v>3</v>
      </c>
      <c r="E40" s="10">
        <v>3</v>
      </c>
      <c r="F40" s="8">
        <v>11</v>
      </c>
      <c r="G40" s="8">
        <v>28</v>
      </c>
      <c r="H40" s="29">
        <f t="shared" si="4"/>
        <v>4.2340425531914896</v>
      </c>
      <c r="I40" s="8">
        <f t="shared" si="3"/>
        <v>45</v>
      </c>
    </row>
    <row r="41" spans="1:10" ht="35.1" customHeight="1">
      <c r="A41" s="10" t="s">
        <v>8</v>
      </c>
      <c r="B41" s="9" t="s">
        <v>41</v>
      </c>
      <c r="C41" s="10">
        <v>0</v>
      </c>
      <c r="D41" s="10">
        <v>1</v>
      </c>
      <c r="E41" s="10">
        <v>5</v>
      </c>
      <c r="F41" s="8">
        <v>15</v>
      </c>
      <c r="G41" s="8">
        <v>25</v>
      </c>
      <c r="H41" s="29">
        <f t="shared" si="4"/>
        <v>4.2978723404255321</v>
      </c>
      <c r="I41" s="8">
        <f t="shared" si="3"/>
        <v>46</v>
      </c>
    </row>
    <row r="42" spans="1:10" ht="20.100000000000001" customHeight="1">
      <c r="A42" s="10" t="s">
        <v>9</v>
      </c>
      <c r="B42" s="9" t="s">
        <v>42</v>
      </c>
      <c r="C42" s="10">
        <v>5</v>
      </c>
      <c r="D42" s="10">
        <v>8</v>
      </c>
      <c r="E42" s="10">
        <v>2</v>
      </c>
      <c r="F42" s="8">
        <v>14</v>
      </c>
      <c r="G42" s="8">
        <v>15</v>
      </c>
      <c r="H42" s="29">
        <f t="shared" si="4"/>
        <v>3.3617021276595747</v>
      </c>
      <c r="I42" s="8">
        <f t="shared" si="3"/>
        <v>44</v>
      </c>
    </row>
    <row r="43" spans="1:10" ht="20.100000000000001" customHeight="1">
      <c r="A43" s="10" t="s">
        <v>10</v>
      </c>
      <c r="B43" s="9" t="s">
        <v>43</v>
      </c>
      <c r="C43" s="10">
        <v>1</v>
      </c>
      <c r="D43" s="10">
        <v>7</v>
      </c>
      <c r="E43" s="10">
        <v>3</v>
      </c>
      <c r="F43" s="8">
        <v>13</v>
      </c>
      <c r="G43" s="8">
        <v>21</v>
      </c>
      <c r="H43" s="29">
        <f t="shared" si="4"/>
        <v>3.8510638297872339</v>
      </c>
      <c r="I43" s="8">
        <f t="shared" si="3"/>
        <v>45</v>
      </c>
    </row>
    <row r="44" spans="1:10" ht="35.1" customHeight="1">
      <c r="A44" s="10" t="s">
        <v>11</v>
      </c>
      <c r="B44" s="9" t="s">
        <v>30</v>
      </c>
      <c r="C44" s="10">
        <v>1</v>
      </c>
      <c r="D44" s="10">
        <v>4</v>
      </c>
      <c r="E44" s="10">
        <v>3</v>
      </c>
      <c r="F44" s="8">
        <v>8</v>
      </c>
      <c r="G44" s="8">
        <v>29</v>
      </c>
      <c r="H44" s="29">
        <f t="shared" si="4"/>
        <v>4.1489361702127656</v>
      </c>
      <c r="I44" s="8">
        <f t="shared" si="3"/>
        <v>45</v>
      </c>
    </row>
    <row r="45" spans="1:10" ht="15.75">
      <c r="A45" s="21"/>
      <c r="B45" s="21"/>
      <c r="C45" s="20"/>
      <c r="D45" s="20"/>
      <c r="E45" s="20"/>
      <c r="F45" s="26"/>
      <c r="G45" s="26"/>
      <c r="H45" s="26"/>
      <c r="I45" s="26"/>
    </row>
    <row r="46" spans="1:10">
      <c r="A46" s="3"/>
      <c r="B46" s="3"/>
      <c r="C46" s="3"/>
      <c r="D46" s="3"/>
      <c r="E46" s="3"/>
    </row>
    <row r="47" spans="1:10" ht="31.5">
      <c r="A47" s="3"/>
      <c r="B47" s="31" t="s">
        <v>53</v>
      </c>
      <c r="C47" s="3"/>
      <c r="D47" s="3"/>
      <c r="E47" s="3"/>
    </row>
    <row r="48" spans="1:10" ht="20.100000000000001" customHeight="1">
      <c r="A48" s="3"/>
      <c r="B48" s="32" t="s">
        <v>55</v>
      </c>
      <c r="C48" s="3"/>
      <c r="D48" s="3"/>
      <c r="E48" s="3"/>
    </row>
    <row r="49" spans="1:5" ht="20.100000000000001" customHeight="1">
      <c r="A49" s="3"/>
      <c r="B49" s="33" t="s">
        <v>51</v>
      </c>
      <c r="C49" s="3"/>
      <c r="D49" s="3"/>
      <c r="E49" s="3"/>
    </row>
    <row r="50" spans="1:5" ht="20.100000000000001" customHeight="1">
      <c r="A50" s="3"/>
      <c r="B50" s="33" t="s">
        <v>56</v>
      </c>
      <c r="C50" s="3"/>
      <c r="D50" s="3"/>
      <c r="E50" s="3"/>
    </row>
    <row r="51" spans="1:5" ht="20.100000000000001" customHeight="1">
      <c r="A51" s="3"/>
      <c r="B51" s="33" t="s">
        <v>51</v>
      </c>
      <c r="C51" s="3"/>
      <c r="D51" s="3"/>
      <c r="E51" s="3"/>
    </row>
    <row r="52" spans="1:5" ht="20.100000000000001" customHeight="1">
      <c r="A52" s="3"/>
      <c r="B52" s="33" t="s">
        <v>57</v>
      </c>
      <c r="C52" s="3"/>
      <c r="D52" s="3"/>
      <c r="E52" s="3"/>
    </row>
    <row r="53" spans="1:5" ht="20.100000000000001" customHeight="1">
      <c r="A53" s="3"/>
      <c r="B53" s="33" t="s">
        <v>51</v>
      </c>
      <c r="C53" s="3"/>
      <c r="D53" s="3"/>
      <c r="E53" s="3"/>
    </row>
    <row r="54" spans="1:5" ht="20.100000000000001" customHeight="1">
      <c r="A54" s="3"/>
      <c r="B54" s="33" t="s">
        <v>58</v>
      </c>
      <c r="C54" s="3"/>
      <c r="D54" s="3"/>
      <c r="E54" s="3"/>
    </row>
    <row r="55" spans="1:5" ht="20.100000000000001" customHeight="1">
      <c r="A55" s="3"/>
      <c r="B55" s="33" t="s">
        <v>51</v>
      </c>
      <c r="C55" s="3"/>
      <c r="D55" s="3"/>
      <c r="E55" s="3"/>
    </row>
    <row r="56" spans="1:5" ht="20.100000000000001" customHeight="1">
      <c r="A56" s="3"/>
      <c r="B56" s="34" t="s">
        <v>59</v>
      </c>
      <c r="C56" s="3"/>
      <c r="D56" s="3"/>
      <c r="E56" s="3"/>
    </row>
    <row r="57" spans="1:5">
      <c r="A57" s="3"/>
      <c r="B57" s="34" t="s">
        <v>60</v>
      </c>
      <c r="C57" s="3"/>
      <c r="D57" s="3"/>
      <c r="E57" s="3"/>
    </row>
    <row r="58" spans="1:5">
      <c r="A58" s="3"/>
      <c r="B58" s="34" t="s">
        <v>61</v>
      </c>
      <c r="C58" s="3"/>
      <c r="D58" s="3"/>
      <c r="E58" s="3"/>
    </row>
    <row r="59" spans="1:5">
      <c r="A59" s="3"/>
      <c r="B59" s="34" t="s">
        <v>62</v>
      </c>
      <c r="C59" s="3"/>
      <c r="D59" s="3"/>
      <c r="E59" s="3"/>
    </row>
    <row r="60" spans="1:5">
      <c r="A60" s="3"/>
      <c r="B60" s="34" t="s">
        <v>63</v>
      </c>
      <c r="C60" s="3"/>
      <c r="D60" s="3"/>
      <c r="E60" s="3"/>
    </row>
    <row r="61" spans="1:5" ht="25.5">
      <c r="A61" s="3"/>
      <c r="B61" s="34" t="s">
        <v>51</v>
      </c>
      <c r="C61" s="3"/>
      <c r="D61" s="3"/>
      <c r="E61" s="3"/>
    </row>
    <row r="62" spans="1:5" ht="25.5">
      <c r="A62" s="3"/>
      <c r="B62" s="34" t="s">
        <v>51</v>
      </c>
      <c r="C62" s="3"/>
      <c r="D62" s="3"/>
      <c r="E62" s="3"/>
    </row>
    <row r="63" spans="1:5" ht="25.5">
      <c r="A63" s="3"/>
      <c r="B63" s="34" t="s">
        <v>51</v>
      </c>
      <c r="C63" s="3"/>
      <c r="D63" s="3"/>
      <c r="E63" s="3"/>
    </row>
    <row r="64" spans="1:5">
      <c r="A64" s="3"/>
      <c r="B64" s="3"/>
      <c r="C64" s="3"/>
      <c r="D64" s="3"/>
      <c r="E64" s="3"/>
    </row>
    <row r="65" spans="1:5">
      <c r="A65" s="3"/>
      <c r="B65" s="3"/>
      <c r="C65" s="3"/>
      <c r="D65" s="3"/>
      <c r="E65" s="3"/>
    </row>
    <row r="66" spans="1:5">
      <c r="A66" s="3"/>
      <c r="B66" s="3"/>
      <c r="C66" s="3"/>
      <c r="D66" s="3"/>
      <c r="E66" s="3"/>
    </row>
    <row r="67" spans="1:5">
      <c r="A67" s="3"/>
      <c r="B67" s="3"/>
      <c r="C67" s="3"/>
      <c r="D67" s="3"/>
      <c r="E67" s="3"/>
    </row>
    <row r="68" spans="1:5">
      <c r="A68" s="3"/>
      <c r="B68" s="3"/>
      <c r="C68" s="3"/>
      <c r="D68" s="3"/>
      <c r="E68" s="3"/>
    </row>
    <row r="69" spans="1:5">
      <c r="A69" s="3"/>
      <c r="B69" s="3"/>
      <c r="C69" s="3"/>
      <c r="D69" s="3"/>
      <c r="E69" s="3"/>
    </row>
    <row r="70" spans="1:5">
      <c r="A70" s="3"/>
      <c r="B70" s="3"/>
      <c r="C70" s="3"/>
      <c r="D70" s="3"/>
      <c r="E70" s="3"/>
    </row>
    <row r="71" spans="1:5">
      <c r="A71" s="3"/>
      <c r="B71" s="3"/>
      <c r="C71" s="3"/>
      <c r="D71" s="3"/>
      <c r="E71" s="3"/>
    </row>
    <row r="72" spans="1:5">
      <c r="A72" s="3"/>
      <c r="B72" s="3"/>
      <c r="C72" s="3"/>
      <c r="D72" s="3"/>
      <c r="E72" s="3"/>
    </row>
    <row r="73" spans="1:5">
      <c r="A73" s="3"/>
      <c r="B73" s="3"/>
      <c r="C73" s="3"/>
      <c r="D73" s="3"/>
      <c r="E73" s="3"/>
    </row>
    <row r="74" spans="1:5">
      <c r="A74" s="3"/>
      <c r="B74" s="3"/>
      <c r="C74" s="3"/>
      <c r="D74" s="3"/>
      <c r="E74" s="3"/>
    </row>
    <row r="75" spans="1:5">
      <c r="A75" s="3"/>
      <c r="B75" s="3"/>
      <c r="C75" s="3"/>
      <c r="D75" s="3"/>
      <c r="E75" s="3"/>
    </row>
    <row r="76" spans="1:5">
      <c r="A76" s="3"/>
      <c r="B76" s="3"/>
      <c r="C76" s="3"/>
      <c r="D76" s="3"/>
      <c r="E76" s="3"/>
    </row>
    <row r="77" spans="1:5">
      <c r="A77" s="3"/>
      <c r="B77" s="3"/>
      <c r="C77" s="3"/>
      <c r="D77" s="3"/>
      <c r="E77" s="3"/>
    </row>
    <row r="78" spans="1:5">
      <c r="A78" s="3"/>
      <c r="B78" s="3"/>
      <c r="C78" s="3"/>
      <c r="D78" s="3"/>
      <c r="E78" s="3"/>
    </row>
    <row r="79" spans="1:5">
      <c r="A79" s="3"/>
      <c r="B79" s="3"/>
      <c r="C79" s="3"/>
      <c r="D79" s="3"/>
      <c r="E79" s="3"/>
    </row>
    <row r="80" spans="1:5">
      <c r="A80" s="3"/>
      <c r="B80" s="3"/>
      <c r="C80" s="3"/>
      <c r="D80" s="3"/>
      <c r="E80" s="3"/>
    </row>
    <row r="81" spans="1:5">
      <c r="A81" s="3"/>
      <c r="B81" s="3"/>
      <c r="C81" s="3"/>
      <c r="D81" s="3"/>
      <c r="E81" s="3"/>
    </row>
    <row r="82" spans="1:5">
      <c r="A82" s="3"/>
      <c r="B82" s="3"/>
      <c r="C82" s="3"/>
      <c r="D82" s="3"/>
      <c r="E82" s="3"/>
    </row>
    <row r="83" spans="1:5">
      <c r="A83" s="3"/>
      <c r="B83" s="3"/>
      <c r="C83" s="3"/>
      <c r="D83" s="3"/>
      <c r="E83" s="3"/>
    </row>
    <row r="84" spans="1:5">
      <c r="A84" s="3"/>
      <c r="B84" s="3"/>
      <c r="C84" s="3"/>
      <c r="D84" s="3"/>
      <c r="E84" s="3"/>
    </row>
    <row r="85" spans="1:5">
      <c r="A85" s="3"/>
      <c r="B85" s="3"/>
      <c r="C85" s="3"/>
      <c r="D85" s="3"/>
      <c r="E85" s="3"/>
    </row>
    <row r="86" spans="1:5">
      <c r="A86" s="3"/>
      <c r="B86" s="3"/>
      <c r="C86" s="3"/>
      <c r="D86" s="3"/>
      <c r="E86" s="3"/>
    </row>
    <row r="87" spans="1:5">
      <c r="A87" s="3"/>
      <c r="B87" s="3"/>
      <c r="C87" s="3"/>
      <c r="D87" s="3"/>
      <c r="E87" s="3"/>
    </row>
    <row r="88" spans="1:5">
      <c r="A88" s="3"/>
      <c r="B88" s="3"/>
      <c r="C88" s="3"/>
      <c r="D88" s="3"/>
      <c r="E88" s="3"/>
    </row>
  </sheetData>
  <mergeCells count="1">
    <mergeCell ref="B19:D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rowBreaks count="1" manualBreakCount="1">
    <brk id="3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13</vt:i4>
      </vt:variant>
    </vt:vector>
  </HeadingPairs>
  <TitlesOfParts>
    <vt:vector size="14" baseType="lpstr">
      <vt:lpstr>Arkusz</vt:lpstr>
      <vt:lpstr>Arkusz!Obszar_wydruku</vt:lpstr>
      <vt:lpstr>Arkusz!Wybór10</vt:lpstr>
      <vt:lpstr>Arkusz!Wybór11</vt:lpstr>
      <vt:lpstr>Arkusz!Wybór12</vt:lpstr>
      <vt:lpstr>Arkusz!Wybór13</vt:lpstr>
      <vt:lpstr>Arkusz!Wybór14</vt:lpstr>
      <vt:lpstr>Arkusz!Wybór16</vt:lpstr>
      <vt:lpstr>Arkusz!Wybór17</vt:lpstr>
      <vt:lpstr>Arkusz!Wybór18</vt:lpstr>
      <vt:lpstr>Arkusz!Wybór19</vt:lpstr>
      <vt:lpstr>Arkusz!Wybór6</vt:lpstr>
      <vt:lpstr>Arkusz!Wybór7</vt:lpstr>
      <vt:lpstr>Arkusz!Wybór8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LIPOWIEC KOŚCIELNY</cp:lastModifiedBy>
  <cp:lastPrinted>2013-02-28T13:26:51Z</cp:lastPrinted>
  <dcterms:created xsi:type="dcterms:W3CDTF">1997-02-26T13:46:56Z</dcterms:created>
  <dcterms:modified xsi:type="dcterms:W3CDTF">2013-03-06T09:04:02Z</dcterms:modified>
</cp:coreProperties>
</file>