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ytkownik\Desktop\Pierogi 2023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Arkusz1!$A$1:$M$20</definedName>
  </definedNames>
  <calcPr calcId="152511" iterateDelta="1E-4"/>
</workbook>
</file>

<file path=xl/calcChain.xml><?xml version="1.0" encoding="utf-8"?>
<calcChain xmlns="http://schemas.openxmlformats.org/spreadsheetml/2006/main">
  <c r="Q10" i="1" l="1"/>
  <c r="Q11" i="1" s="1"/>
  <c r="P10" i="1"/>
  <c r="O10" i="1"/>
  <c r="N10" i="1"/>
  <c r="M10" i="1"/>
  <c r="L10" i="1"/>
  <c r="K10" i="1"/>
  <c r="J10" i="1"/>
  <c r="Q9" i="1"/>
  <c r="P9" i="1"/>
  <c r="P11" i="1" s="1"/>
  <c r="O9" i="1"/>
  <c r="O11" i="1"/>
  <c r="N9" i="1"/>
  <c r="M9" i="1"/>
  <c r="L9" i="1"/>
  <c r="L11" i="1"/>
  <c r="K9" i="1"/>
  <c r="K11" i="1"/>
  <c r="J9" i="1"/>
  <c r="J11" i="1" s="1"/>
  <c r="J8" i="1"/>
  <c r="B8" i="1"/>
  <c r="C8" i="1"/>
  <c r="D8" i="1"/>
  <c r="E8" i="1"/>
  <c r="F8" i="1"/>
  <c r="G8" i="1"/>
  <c r="H8" i="1"/>
  <c r="I8" i="1"/>
  <c r="L13" i="1" l="1"/>
  <c r="M11" i="1"/>
  <c r="L14" i="1" s="1"/>
  <c r="N11" i="1"/>
</calcChain>
</file>

<file path=xl/sharedStrings.xml><?xml version="1.0" encoding="utf-8"?>
<sst xmlns="http://schemas.openxmlformats.org/spreadsheetml/2006/main" count="35" uniqueCount="34">
  <si>
    <t>Pieczęć(cie) Wykonawcy(ów)</t>
  </si>
  <si>
    <t xml:space="preserve">FORMULARZ CENOWY </t>
  </si>
  <si>
    <t>Lp.</t>
  </si>
  <si>
    <t>Opis przedmiotu zamówienia</t>
  </si>
  <si>
    <t>Jedn. Miary</t>
  </si>
  <si>
    <t>Ilośc jednostek miary</t>
  </si>
  <si>
    <t>Stawka VAT  (%)</t>
  </si>
  <si>
    <t>ZSP-1</t>
  </si>
  <si>
    <t>ZSP-2</t>
  </si>
  <si>
    <t>SP-3</t>
  </si>
  <si>
    <t>PM-3</t>
  </si>
  <si>
    <t>1</t>
  </si>
  <si>
    <t>kg</t>
  </si>
  <si>
    <t>2</t>
  </si>
  <si>
    <t>Ceny łączne -brutto  w zł, gr  dla poszczególnych Zamawiających:</t>
  </si>
  <si>
    <r>
      <rPr>
        <sz val="10"/>
        <color indexed="8"/>
        <rFont val="Calibri"/>
        <family val="2"/>
        <charset val="238"/>
      </rPr>
      <t xml:space="preserve">………………………dnia ..........................        
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</si>
  <si>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……………………………………………………………………………………………</t>
  </si>
  <si>
    <t>Podpis/ parafka i pieczęć osoby/osób upoważnionych Wykonawcy</t>
  </si>
  <si>
    <t>Cena  jednostk. netto w zł</t>
  </si>
  <si>
    <t>Zał.nr 2</t>
  </si>
  <si>
    <r>
      <t xml:space="preserve">Pierogi ruskie - w opakowaniach 1,0-2,0 kg. </t>
    </r>
    <r>
      <rPr>
        <sz val="9"/>
        <rFont val="Calibri"/>
        <family val="2"/>
        <charset val="238"/>
      </rPr>
      <t xml:space="preserve">Pierogi ruskie (receptura na 1 kg – 40szt. pierogów lub więcej)
Składniki – mąka pszenna, ziemniaki (36%), ser twarogowy (16%), woda, cebula, olej rzepakowy, jaja, smalec wieprzowy, pieprz czarny mielony, sól.                                                                                                                                                                                    Średnia zawartość składników odżywczych oraz wartość energetyczna w 100g produktu gotowego do spożycia (z odchyleniem 5%):
- wartość energetyczna – 816 kJ / 195 kcal
- tłuszcz – 3,60g (w tym kwasy tłuszczowe nasycone – 1,0 g
- węglowodany – 32,80g (w tym cukry 1,60g)
- białko – 7,20g
- sól – 0,3 g                                                                           
Pierogi wyprodukowane manualnie (ulepione palcami) z produktów regionalnych. </t>
    </r>
  </si>
  <si>
    <r>
      <t>Pierogi z jagodami lub truskawkami -w opakowaniach 1,0-2,0 kg.</t>
    </r>
    <r>
      <rPr>
        <sz val="9"/>
        <rFont val="Calibri"/>
        <family val="2"/>
        <charset val="238"/>
      </rPr>
      <t xml:space="preserve"> Pierogi należy wykonać wg poniższych przepisów i minimalnych wymagań:                                                                                                                                                                                                                                                                           
- Pierogi z borówkami lub z truskawkami (receptura na 1kg – 40szt. pierogów lub więcej )
Składniki – czarne jagody/ borówki/truskawka (40%) - owoce całe, nie miksowane, truskawki dopuszczalne pokrojone w mniejsze kawałki, mąka pszenna, woda, olej rzepakowy, jaja, sól.
Średnia zawartość składników odżywczych oraz wartość energetyczna w 100g produktu gotowego do spożycia  (z odchyleniem 5%):
- wartość energetyczna – 703 kJ / 168 kcal
- tłuszcz – 2,30g (w tym kwasy tłuszczowe nasycone – 0,20 g
- węglowodany – 33,10g (w tym cukry 1,10g)
- białko – 4,10g
- sól – 0,1 g
</t>
    </r>
  </si>
  <si>
    <t xml:space="preserve">Wartości brutto / netto </t>
  </si>
  <si>
    <r>
      <t xml:space="preserve">ZSP-1     BRUTTO            </t>
    </r>
    <r>
      <rPr>
        <sz val="8"/>
        <rFont val="Calibri"/>
        <family val="2"/>
        <charset val="238"/>
      </rPr>
      <t>(kol. 4 x kol. 8)    x(1,00 + kol. 9/100)</t>
    </r>
  </si>
  <si>
    <t>ZSP1 - NETTO</t>
  </si>
  <si>
    <r>
      <t xml:space="preserve">ZSP-2     BRUTTO                   </t>
    </r>
    <r>
      <rPr>
        <sz val="8"/>
        <rFont val="Calibri"/>
        <family val="2"/>
        <charset val="238"/>
      </rPr>
      <t xml:space="preserve">  (kol. 5 x kol. 8)                      x(1,00 + kol. 9/100)</t>
    </r>
  </si>
  <si>
    <t>ZSP2 - NETTO</t>
  </si>
  <si>
    <r>
      <t xml:space="preserve">SP-3      BRUTTO                    </t>
    </r>
    <r>
      <rPr>
        <sz val="8"/>
        <rFont val="Calibri"/>
        <family val="2"/>
        <charset val="238"/>
      </rPr>
      <t xml:space="preserve"> (kol. 6 x kol. 8)                x(1,00 + kol. 9/100)</t>
    </r>
  </si>
  <si>
    <t>SP3 - NETTO</t>
  </si>
  <si>
    <r>
      <t>PM-3   BRUTTO</t>
    </r>
    <r>
      <rPr>
        <sz val="8"/>
        <rFont val="Calibri"/>
        <family val="2"/>
        <charset val="238"/>
      </rPr>
      <t xml:space="preserve">                     (kol. 7 x kol. 8)                 x(1,00 + kol. 9/100)</t>
    </r>
  </si>
  <si>
    <t>PM3 -NETTO</t>
  </si>
  <si>
    <t xml:space="preserve">w zapytaniu ofertowym p.n.: „Sukcesywna dostawa pierogów w 2023 roku dla oświatowych jednostek organizacyjnych Gminy Miasto Leżajsk”
</t>
  </si>
  <si>
    <t>brutto</t>
  </si>
  <si>
    <t xml:space="preserve">netto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</si>
</sst>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FFCC99"/>
        <bgColor rgb="FFC0C0C0"/>
      </patternFill>
    </fill>
    <fill>
      <patternFill patternType="solid">
        <fgColor rgb="FFFFC000"/>
        <bgColor indexed="13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41"/>
      </patternFill>
    </fill>
    <fill>
      <patternFill patternType="solid">
        <fgColor theme="4" tint="0.59996337778862885"/>
        <bgColor indexed="41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indexed="22"/>
      </patternFill>
    </fill>
    <fill>
      <patternFill patternType="solid">
        <fgColor theme="4" tint="0.59996337778862885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14" fillId="0" borderId="0"/>
    <xf numFmtId="44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right" vertical="center"/>
    </xf>
    <xf numFmtId="164" fontId="1" fillId="6" borderId="1" xfId="1" applyNumberFormat="1" applyFont="1" applyFill="1" applyBorder="1" applyAlignment="1" applyProtection="1">
      <alignment horizontal="right" vertical="center"/>
    </xf>
    <xf numFmtId="164" fontId="1" fillId="4" borderId="1" xfId="2" applyNumberFormat="1" applyFont="1" applyFill="1" applyBorder="1" applyAlignment="1" applyProtection="1">
      <alignment horizontal="right" vertical="center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" fillId="4" borderId="1" xfId="0" applyNumberFormat="1" applyFont="1" applyFill="1" applyBorder="1" applyAlignment="1" applyProtection="1">
      <alignment horizontal="right" vertical="center" wrapText="1"/>
    </xf>
    <xf numFmtId="164" fontId="1" fillId="6" borderId="1" xfId="1" applyNumberFormat="1" applyFont="1" applyFill="1" applyBorder="1" applyAlignment="1" applyProtection="1">
      <alignment horizontal="right" vertical="center" wrapText="1"/>
    </xf>
    <xf numFmtId="164" fontId="1" fillId="4" borderId="1" xfId="2" applyNumberFormat="1" applyFont="1" applyFill="1" applyBorder="1" applyAlignment="1" applyProtection="1">
      <alignment horizontal="right" vertical="center" wrapText="1"/>
    </xf>
    <xf numFmtId="44" fontId="3" fillId="0" borderId="2" xfId="3" applyFont="1" applyFill="1" applyBorder="1" applyAlignment="1" applyProtection="1">
      <alignment horizontal="right"/>
    </xf>
    <xf numFmtId="44" fontId="3" fillId="0" borderId="0" xfId="3" applyFont="1" applyFill="1" applyBorder="1" applyAlignment="1" applyProtection="1">
      <alignment horizontal="right"/>
    </xf>
    <xf numFmtId="44" fontId="1" fillId="0" borderId="0" xfId="3" applyFont="1" applyFill="1" applyBorder="1" applyAlignment="1" applyProtection="1">
      <alignment horizontal="right"/>
    </xf>
    <xf numFmtId="44" fontId="14" fillId="0" borderId="0" xfId="3" applyFont="1" applyFill="1" applyBorder="1" applyAlignment="1" applyProtection="1"/>
    <xf numFmtId="44" fontId="1" fillId="0" borderId="0" xfId="3" applyFont="1" applyFill="1" applyBorder="1" applyAlignment="1" applyProtection="1"/>
    <xf numFmtId="44" fontId="2" fillId="0" borderId="0" xfId="3" applyFont="1" applyFill="1" applyBorder="1" applyAlignment="1" applyProtection="1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 shrinkToFit="1"/>
    </xf>
    <xf numFmtId="0" fontId="0" fillId="0" borderId="0" xfId="0" applyAlignment="1">
      <alignment wrapText="1"/>
    </xf>
    <xf numFmtId="44" fontId="3" fillId="0" borderId="0" xfId="3" applyFont="1" applyFill="1" applyBorder="1" applyAlignment="1" applyProtection="1">
      <alignment horizontal="right" wrapText="1"/>
    </xf>
    <xf numFmtId="0" fontId="2" fillId="0" borderId="5" xfId="0" applyFont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 wrapText="1"/>
    </xf>
    <xf numFmtId="1" fontId="8" fillId="8" borderId="5" xfId="0" applyNumberFormat="1" applyFont="1" applyFill="1" applyBorder="1" applyAlignment="1" applyProtection="1">
      <alignment horizontal="center" vertical="center" wrapText="1"/>
    </xf>
    <xf numFmtId="4" fontId="1" fillId="7" borderId="5" xfId="0" applyNumberFormat="1" applyFont="1" applyFill="1" applyBorder="1" applyAlignment="1">
      <alignment vertical="center"/>
    </xf>
    <xf numFmtId="2" fontId="3" fillId="7" borderId="1" xfId="3" applyNumberFormat="1" applyFont="1" applyFill="1" applyBorder="1" applyAlignment="1" applyProtection="1"/>
    <xf numFmtId="2" fontId="3" fillId="9" borderId="1" xfId="3" applyNumberFormat="1" applyFont="1" applyFill="1" applyBorder="1" applyAlignment="1" applyProtection="1"/>
    <xf numFmtId="0" fontId="16" fillId="10" borderId="5" xfId="0" applyFont="1" applyFill="1" applyBorder="1" applyAlignment="1">
      <alignment horizontal="center" vertical="center" wrapText="1"/>
    </xf>
    <xf numFmtId="1" fontId="8" fillId="11" borderId="5" xfId="0" applyNumberFormat="1" applyFont="1" applyFill="1" applyBorder="1" applyAlignment="1" applyProtection="1">
      <alignment horizontal="center" vertical="center" wrapText="1"/>
    </xf>
    <xf numFmtId="4" fontId="1" fillId="10" borderId="5" xfId="0" applyNumberFormat="1" applyFont="1" applyFill="1" applyBorder="1" applyAlignment="1">
      <alignment vertical="center"/>
    </xf>
    <xf numFmtId="2" fontId="3" fillId="12" borderId="1" xfId="3" applyNumberFormat="1" applyFont="1" applyFill="1" applyBorder="1" applyAlignment="1" applyProtection="1"/>
    <xf numFmtId="2" fontId="3" fillId="13" borderId="1" xfId="3" applyNumberFormat="1" applyFont="1" applyFill="1" applyBorder="1" applyAlignment="1" applyProtection="1"/>
    <xf numFmtId="0" fontId="16" fillId="14" borderId="5" xfId="0" applyFont="1" applyFill="1" applyBorder="1" applyAlignment="1">
      <alignment horizontal="center" vertical="center" wrapText="1"/>
    </xf>
    <xf numFmtId="1" fontId="8" fillId="15" borderId="5" xfId="0" applyNumberFormat="1" applyFont="1" applyFill="1" applyBorder="1" applyAlignment="1" applyProtection="1">
      <alignment horizontal="center" vertical="center" wrapText="1"/>
    </xf>
    <xf numFmtId="4" fontId="1" fillId="14" borderId="5" xfId="0" applyNumberFormat="1" applyFont="1" applyFill="1" applyBorder="1" applyAlignment="1">
      <alignment vertical="center"/>
    </xf>
    <xf numFmtId="2" fontId="3" fillId="16" borderId="1" xfId="3" applyNumberFormat="1" applyFont="1" applyFill="1" applyBorder="1" applyAlignment="1" applyProtection="1"/>
    <xf numFmtId="0" fontId="1" fillId="17" borderId="5" xfId="0" applyFont="1" applyFill="1" applyBorder="1" applyAlignment="1">
      <alignment horizontal="center" vertical="center" wrapText="1"/>
    </xf>
    <xf numFmtId="1" fontId="8" fillId="18" borderId="5" xfId="0" applyNumberFormat="1" applyFont="1" applyFill="1" applyBorder="1" applyAlignment="1" applyProtection="1">
      <alignment horizontal="center" vertical="center" wrapText="1"/>
    </xf>
    <xf numFmtId="4" fontId="1" fillId="17" borderId="5" xfId="0" applyNumberFormat="1" applyFont="1" applyFill="1" applyBorder="1" applyAlignment="1">
      <alignment vertical="center"/>
    </xf>
    <xf numFmtId="2" fontId="3" fillId="17" borderId="1" xfId="3" applyNumberFormat="1" applyFont="1" applyFill="1" applyBorder="1" applyAlignment="1" applyProtection="1"/>
    <xf numFmtId="0" fontId="13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4" fontId="3" fillId="0" borderId="1" xfId="3" applyFont="1" applyFill="1" applyBorder="1" applyAlignment="1" applyProtection="1">
      <alignment horizontal="right"/>
    </xf>
    <xf numFmtId="44" fontId="2" fillId="0" borderId="6" xfId="3" applyFont="1" applyFill="1" applyBorder="1" applyAlignment="1" applyProtection="1">
      <alignment horizontal="right" vertical="center"/>
    </xf>
    <xf numFmtId="165" fontId="2" fillId="0" borderId="7" xfId="3" applyNumberFormat="1" applyFont="1" applyFill="1" applyBorder="1" applyAlignment="1" applyProtection="1">
      <alignment horizontal="center" vertical="center"/>
    </xf>
    <xf numFmtId="165" fontId="2" fillId="0" borderId="8" xfId="3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</cellXfs>
  <cellStyles count="4">
    <cellStyle name="Normalny" xfId="0" builtinId="0"/>
    <cellStyle name="Normalny 2" xfId="1"/>
    <cellStyle name="Normalny 3" xfId="2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2" zoomScale="77" zoomScaleNormal="77" workbookViewId="0">
      <selection activeCell="C4" sqref="C4"/>
    </sheetView>
  </sheetViews>
  <sheetFormatPr defaultColWidth="9" defaultRowHeight="15" x14ac:dyDescent="0.25"/>
  <cols>
    <col min="1" max="1" width="4.140625" customWidth="1"/>
    <col min="2" max="2" width="50.140625" style="38" customWidth="1"/>
    <col min="3" max="3" width="6.140625" customWidth="1"/>
    <col min="4" max="4" width="9" style="1" customWidth="1"/>
    <col min="5" max="8" width="9" customWidth="1"/>
    <col min="9" max="9" width="5.85546875" customWidth="1"/>
    <col min="10" max="12" width="9.7109375" customWidth="1"/>
    <col min="13" max="13" width="9.7109375" style="1" customWidth="1"/>
    <col min="14" max="17" width="9.7109375" customWidth="1"/>
    <col min="253" max="253" width="4.140625" customWidth="1"/>
    <col min="254" max="254" width="18.28515625" customWidth="1"/>
  </cols>
  <sheetData>
    <row r="1" spans="1:17" x14ac:dyDescent="0.25">
      <c r="A1" t="s">
        <v>0</v>
      </c>
      <c r="M1" s="2" t="s">
        <v>19</v>
      </c>
    </row>
    <row r="2" spans="1:17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7" x14ac:dyDescent="0.25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7" x14ac:dyDescent="0.25">
      <c r="A4" s="3"/>
      <c r="B4" s="3"/>
      <c r="C4" s="59"/>
      <c r="D4" s="4"/>
      <c r="E4" s="3"/>
      <c r="F4" s="3"/>
      <c r="G4" s="3"/>
      <c r="H4" s="3"/>
      <c r="I4" s="3"/>
      <c r="J4" s="3"/>
      <c r="K4" s="3"/>
      <c r="L4" s="3"/>
      <c r="M4" s="5"/>
    </row>
    <row r="5" spans="1:17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7" x14ac:dyDescent="0.25">
      <c r="A6" s="63" t="s">
        <v>2</v>
      </c>
      <c r="B6" s="63" t="s">
        <v>3</v>
      </c>
      <c r="C6" s="63" t="s">
        <v>4</v>
      </c>
      <c r="D6" s="6" t="s">
        <v>5</v>
      </c>
      <c r="E6" s="7"/>
      <c r="F6" s="7"/>
      <c r="G6" s="7"/>
      <c r="H6" s="64" t="s">
        <v>18</v>
      </c>
      <c r="I6" s="65" t="s">
        <v>6</v>
      </c>
      <c r="J6" s="66" t="s">
        <v>22</v>
      </c>
      <c r="K6" s="66"/>
      <c r="L6" s="66"/>
      <c r="M6" s="66"/>
      <c r="N6" s="66"/>
      <c r="O6" s="66"/>
      <c r="P6" s="66"/>
      <c r="Q6" s="40"/>
    </row>
    <row r="7" spans="1:17" ht="75" x14ac:dyDescent="0.25">
      <c r="A7" s="63"/>
      <c r="B7" s="63"/>
      <c r="C7" s="63"/>
      <c r="D7" s="8" t="s">
        <v>7</v>
      </c>
      <c r="E7" s="9" t="s">
        <v>8</v>
      </c>
      <c r="F7" s="10" t="s">
        <v>9</v>
      </c>
      <c r="G7" s="11" t="s">
        <v>10</v>
      </c>
      <c r="H7" s="64"/>
      <c r="I7" s="65"/>
      <c r="J7" s="41" t="s">
        <v>23</v>
      </c>
      <c r="K7" s="41" t="s">
        <v>24</v>
      </c>
      <c r="L7" s="46" t="s">
        <v>25</v>
      </c>
      <c r="M7" s="46" t="s">
        <v>26</v>
      </c>
      <c r="N7" s="51" t="s">
        <v>27</v>
      </c>
      <c r="O7" s="51" t="s">
        <v>28</v>
      </c>
      <c r="P7" s="55" t="s">
        <v>29</v>
      </c>
      <c r="Q7" s="55" t="s">
        <v>30</v>
      </c>
    </row>
    <row r="8" spans="1:17" x14ac:dyDescent="0.25">
      <c r="A8" s="12">
        <v>1</v>
      </c>
      <c r="B8" s="12">
        <f t="shared" ref="B8:G8" si="0">A8+1</f>
        <v>2</v>
      </c>
      <c r="C8" s="12">
        <f t="shared" si="0"/>
        <v>3</v>
      </c>
      <c r="D8" s="13">
        <f t="shared" si="0"/>
        <v>4</v>
      </c>
      <c r="E8" s="12">
        <f t="shared" si="0"/>
        <v>5</v>
      </c>
      <c r="F8" s="12">
        <f t="shared" si="0"/>
        <v>6</v>
      </c>
      <c r="G8" s="12">
        <f t="shared" si="0"/>
        <v>7</v>
      </c>
      <c r="H8" s="12">
        <f>G8+1</f>
        <v>8</v>
      </c>
      <c r="I8" s="12">
        <f>H8+1</f>
        <v>9</v>
      </c>
      <c r="J8" s="42">
        <f>I8+1</f>
        <v>10</v>
      </c>
      <c r="K8" s="42">
        <v>11</v>
      </c>
      <c r="L8" s="47">
        <v>12</v>
      </c>
      <c r="M8" s="47">
        <v>13</v>
      </c>
      <c r="N8" s="52">
        <v>14</v>
      </c>
      <c r="O8" s="52">
        <v>15</v>
      </c>
      <c r="P8" s="56">
        <v>16</v>
      </c>
      <c r="Q8" s="56">
        <v>17</v>
      </c>
    </row>
    <row r="9" spans="1:17" s="21" customFormat="1" ht="199.5" customHeight="1" x14ac:dyDescent="0.25">
      <c r="A9" s="14" t="s">
        <v>11</v>
      </c>
      <c r="B9" s="37" t="s">
        <v>20</v>
      </c>
      <c r="C9" s="15" t="s">
        <v>12</v>
      </c>
      <c r="D9" s="16">
        <v>500</v>
      </c>
      <c r="E9" s="17">
        <v>800</v>
      </c>
      <c r="F9" s="16">
        <v>400</v>
      </c>
      <c r="G9" s="18">
        <v>175</v>
      </c>
      <c r="H9" s="19"/>
      <c r="I9" s="20">
        <v>5</v>
      </c>
      <c r="J9" s="43">
        <f>(D9*H9)*(1+I9/100)</f>
        <v>0</v>
      </c>
      <c r="K9" s="43">
        <f>D9*H9</f>
        <v>0</v>
      </c>
      <c r="L9" s="48">
        <f>(E9*H9)*(1+I9/100)</f>
        <v>0</v>
      </c>
      <c r="M9" s="48">
        <f>E9*H9</f>
        <v>0</v>
      </c>
      <c r="N9" s="53">
        <f>(F9*H9)*(1+I9/100)</f>
        <v>0</v>
      </c>
      <c r="O9" s="53">
        <f>F9*H9</f>
        <v>0</v>
      </c>
      <c r="P9" s="57">
        <f>(G9*H9)*(1+I9/100)</f>
        <v>0</v>
      </c>
      <c r="Q9" s="57">
        <f>G9*H9</f>
        <v>0</v>
      </c>
    </row>
    <row r="10" spans="1:17" s="21" customFormat="1" ht="242.25" customHeight="1" x14ac:dyDescent="0.25">
      <c r="A10" s="14" t="s">
        <v>13</v>
      </c>
      <c r="B10" s="36" t="s">
        <v>21</v>
      </c>
      <c r="C10" s="15" t="s">
        <v>12</v>
      </c>
      <c r="D10" s="22">
        <v>50</v>
      </c>
      <c r="E10" s="23">
        <v>60</v>
      </c>
      <c r="F10" s="22">
        <v>80</v>
      </c>
      <c r="G10" s="24">
        <v>5</v>
      </c>
      <c r="H10" s="19"/>
      <c r="I10" s="20">
        <v>5</v>
      </c>
      <c r="J10" s="43">
        <f>(D10*H10)*(1+I10/100)</f>
        <v>0</v>
      </c>
      <c r="K10" s="43">
        <f>D10*H10</f>
        <v>0</v>
      </c>
      <c r="L10" s="48">
        <f>(E10*H10)*(1+I10/100)</f>
        <v>0</v>
      </c>
      <c r="M10" s="48">
        <f>E10*H10</f>
        <v>0</v>
      </c>
      <c r="N10" s="53">
        <f>(F10*H10)*(1+I10/100)</f>
        <v>0</v>
      </c>
      <c r="O10" s="53">
        <f>F10*H10</f>
        <v>0</v>
      </c>
      <c r="P10" s="57">
        <f>(G10*H10)*(1+I10/100)</f>
        <v>0</v>
      </c>
      <c r="Q10" s="57">
        <f>G10*H10</f>
        <v>0</v>
      </c>
    </row>
    <row r="11" spans="1:17" x14ac:dyDescent="0.25">
      <c r="A11" s="68" t="s">
        <v>14</v>
      </c>
      <c r="B11" s="68"/>
      <c r="C11" s="68"/>
      <c r="D11" s="68"/>
      <c r="E11" s="68"/>
      <c r="F11" s="68"/>
      <c r="G11" s="68"/>
      <c r="H11" s="68"/>
      <c r="I11" s="68"/>
      <c r="J11" s="44">
        <f t="shared" ref="J11:Q11" si="1">SUM(J9:J10)</f>
        <v>0</v>
      </c>
      <c r="K11" s="45">
        <f t="shared" si="1"/>
        <v>0</v>
      </c>
      <c r="L11" s="49">
        <f t="shared" si="1"/>
        <v>0</v>
      </c>
      <c r="M11" s="50">
        <f t="shared" si="1"/>
        <v>0</v>
      </c>
      <c r="N11" s="54">
        <f t="shared" si="1"/>
        <v>0</v>
      </c>
      <c r="O11" s="54">
        <f t="shared" si="1"/>
        <v>0</v>
      </c>
      <c r="P11" s="58">
        <f t="shared" si="1"/>
        <v>0</v>
      </c>
      <c r="Q11" s="58">
        <f t="shared" si="1"/>
        <v>0</v>
      </c>
    </row>
    <row r="12" spans="1:17" ht="15.75" thickBot="1" x14ac:dyDescent="0.3">
      <c r="A12" s="25"/>
      <c r="B12" s="39"/>
      <c r="C12" s="26"/>
      <c r="D12" s="27"/>
      <c r="E12" s="26"/>
      <c r="F12" s="26"/>
      <c r="G12" s="26"/>
      <c r="H12" s="26"/>
      <c r="I12" s="26"/>
      <c r="J12" s="28"/>
      <c r="K12" s="28"/>
      <c r="L12" s="28"/>
      <c r="M12" s="29"/>
    </row>
    <row r="13" spans="1:17" s="30" customFormat="1" ht="15.75" thickBot="1" x14ac:dyDescent="0.3">
      <c r="A13" s="69" t="s">
        <v>32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70">
        <f>J11+K11+L11+M11</f>
        <v>0</v>
      </c>
      <c r="M13" s="71"/>
    </row>
    <row r="14" spans="1:17" s="30" customFormat="1" ht="15.75" thickBot="1" x14ac:dyDescent="0.3">
      <c r="A14" s="69" t="s">
        <v>33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>
        <f>K11+M11+O11+Q11</f>
        <v>0</v>
      </c>
      <c r="M14" s="71"/>
    </row>
    <row r="15" spans="1:17" ht="18" customHeight="1" x14ac:dyDescent="0.25">
      <c r="A15" s="3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31"/>
    </row>
    <row r="16" spans="1:17" ht="15" customHeight="1" x14ac:dyDescent="0.2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1:13" x14ac:dyDescent="0.25">
      <c r="A17" s="74" t="s">
        <v>15</v>
      </c>
      <c r="B17" s="74"/>
      <c r="C17" s="74"/>
      <c r="D17" s="32"/>
      <c r="E17" s="33"/>
      <c r="F17" s="33"/>
      <c r="G17" s="33"/>
      <c r="H17" s="33"/>
      <c r="I17" s="33"/>
      <c r="J17" s="33"/>
      <c r="K17" s="33"/>
      <c r="L17" s="33"/>
      <c r="M17" s="32"/>
    </row>
    <row r="18" spans="1:13" x14ac:dyDescent="0.25">
      <c r="A18" s="33"/>
      <c r="B18" s="31"/>
      <c r="C18" s="33"/>
      <c r="D18" s="60" t="s">
        <v>16</v>
      </c>
      <c r="E18" s="60"/>
      <c r="F18" s="60"/>
      <c r="G18" s="60"/>
      <c r="H18" s="60"/>
      <c r="I18" s="60"/>
      <c r="J18" s="33"/>
      <c r="K18" s="33"/>
      <c r="L18" s="33"/>
      <c r="M18" s="32"/>
    </row>
    <row r="19" spans="1:13" x14ac:dyDescent="0.25">
      <c r="A19" s="67" t="s">
        <v>17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34"/>
      <c r="M19" s="35"/>
    </row>
  </sheetData>
  <mergeCells count="19">
    <mergeCell ref="D18:I18"/>
    <mergeCell ref="A19:K19"/>
    <mergeCell ref="A11:I11"/>
    <mergeCell ref="A13:K13"/>
    <mergeCell ref="L13:M13"/>
    <mergeCell ref="B15:M15"/>
    <mergeCell ref="B16:M16"/>
    <mergeCell ref="A17:C17"/>
    <mergeCell ref="A14:K14"/>
    <mergeCell ref="L14:M14"/>
    <mergeCell ref="A2:M2"/>
    <mergeCell ref="A3:M3"/>
    <mergeCell ref="A5:M5"/>
    <mergeCell ref="A6:A7"/>
    <mergeCell ref="B6:B7"/>
    <mergeCell ref="C6:C7"/>
    <mergeCell ref="H6:H7"/>
    <mergeCell ref="I6:I7"/>
    <mergeCell ref="J6:P6"/>
  </mergeCell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2022-11-17T12:55:07Z</cp:lastPrinted>
  <dcterms:created xsi:type="dcterms:W3CDTF">2020-12-01T12:59:01Z</dcterms:created>
  <dcterms:modified xsi:type="dcterms:W3CDTF">2022-11-17T12:55:18Z</dcterms:modified>
</cp:coreProperties>
</file>