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2021\zapytania ofertowe dostawa zywności\mrozonki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1" l="1"/>
  <c r="P55" i="1"/>
  <c r="O55" i="1"/>
  <c r="N55" i="1"/>
  <c r="M55" i="1"/>
  <c r="L55" i="1"/>
  <c r="K55" i="1"/>
  <c r="J55" i="1"/>
  <c r="Q54" i="1"/>
  <c r="P54" i="1"/>
  <c r="O54" i="1"/>
  <c r="N54" i="1"/>
  <c r="M54" i="1"/>
  <c r="L54" i="1"/>
  <c r="K54" i="1"/>
  <c r="J54" i="1"/>
  <c r="Q53" i="1"/>
  <c r="P53" i="1"/>
  <c r="O53" i="1"/>
  <c r="N53" i="1"/>
  <c r="M53" i="1"/>
  <c r="L53" i="1"/>
  <c r="K53" i="1"/>
  <c r="J53" i="1"/>
  <c r="Q52" i="1"/>
  <c r="P52" i="1"/>
  <c r="O52" i="1"/>
  <c r="N52" i="1"/>
  <c r="M52" i="1"/>
  <c r="L52" i="1"/>
  <c r="K52" i="1"/>
  <c r="J52" i="1"/>
  <c r="Q51" i="1"/>
  <c r="P51" i="1"/>
  <c r="O51" i="1"/>
  <c r="N51" i="1"/>
  <c r="M51" i="1"/>
  <c r="L51" i="1"/>
  <c r="K51" i="1"/>
  <c r="J51" i="1"/>
  <c r="Q50" i="1"/>
  <c r="P50" i="1"/>
  <c r="O50" i="1"/>
  <c r="N50" i="1"/>
  <c r="M50" i="1"/>
  <c r="L50" i="1"/>
  <c r="K50" i="1"/>
  <c r="J50" i="1"/>
  <c r="Q49" i="1"/>
  <c r="P49" i="1"/>
  <c r="O49" i="1"/>
  <c r="N49" i="1"/>
  <c r="M49" i="1"/>
  <c r="L49" i="1"/>
  <c r="K49" i="1"/>
  <c r="J49" i="1"/>
  <c r="Q48" i="1"/>
  <c r="P48" i="1"/>
  <c r="O48" i="1"/>
  <c r="N48" i="1"/>
  <c r="M48" i="1"/>
  <c r="L48" i="1"/>
  <c r="K48" i="1"/>
  <c r="J48" i="1"/>
  <c r="Q47" i="1"/>
  <c r="P47" i="1"/>
  <c r="O47" i="1"/>
  <c r="N47" i="1"/>
  <c r="M47" i="1"/>
  <c r="L47" i="1"/>
  <c r="K47" i="1"/>
  <c r="J47" i="1"/>
  <c r="Q46" i="1"/>
  <c r="P46" i="1"/>
  <c r="O46" i="1"/>
  <c r="N46" i="1"/>
  <c r="M46" i="1"/>
  <c r="L46" i="1"/>
  <c r="K46" i="1"/>
  <c r="J46" i="1"/>
  <c r="Q45" i="1"/>
  <c r="P45" i="1"/>
  <c r="O45" i="1"/>
  <c r="N45" i="1"/>
  <c r="M45" i="1"/>
  <c r="L45" i="1"/>
  <c r="K45" i="1"/>
  <c r="J45" i="1"/>
  <c r="Q44" i="1"/>
  <c r="P44" i="1"/>
  <c r="O44" i="1"/>
  <c r="N44" i="1"/>
  <c r="M44" i="1"/>
  <c r="L44" i="1"/>
  <c r="K44" i="1"/>
  <c r="J44" i="1"/>
  <c r="Q43" i="1"/>
  <c r="P43" i="1"/>
  <c r="O43" i="1"/>
  <c r="N43" i="1"/>
  <c r="M43" i="1"/>
  <c r="L43" i="1"/>
  <c r="K43" i="1"/>
  <c r="J43" i="1"/>
  <c r="Q42" i="1"/>
  <c r="P42" i="1"/>
  <c r="O42" i="1"/>
  <c r="N42" i="1"/>
  <c r="M42" i="1"/>
  <c r="L42" i="1"/>
  <c r="K42" i="1"/>
  <c r="J42" i="1"/>
  <c r="Q41" i="1"/>
  <c r="P41" i="1"/>
  <c r="O41" i="1"/>
  <c r="N41" i="1"/>
  <c r="M41" i="1"/>
  <c r="L41" i="1"/>
  <c r="K41" i="1"/>
  <c r="J41" i="1"/>
  <c r="Q40" i="1"/>
  <c r="P40" i="1"/>
  <c r="O40" i="1"/>
  <c r="N40" i="1"/>
  <c r="M40" i="1"/>
  <c r="L40" i="1"/>
  <c r="K40" i="1"/>
  <c r="J40" i="1"/>
  <c r="Q39" i="1"/>
  <c r="P39" i="1"/>
  <c r="O39" i="1"/>
  <c r="N39" i="1"/>
  <c r="M39" i="1"/>
  <c r="L39" i="1"/>
  <c r="K39" i="1"/>
  <c r="J39" i="1"/>
  <c r="Q38" i="1"/>
  <c r="P38" i="1"/>
  <c r="O38" i="1"/>
  <c r="N38" i="1"/>
  <c r="M38" i="1"/>
  <c r="L38" i="1"/>
  <c r="K38" i="1"/>
  <c r="J38" i="1"/>
  <c r="Q37" i="1"/>
  <c r="P37" i="1"/>
  <c r="O37" i="1"/>
  <c r="N37" i="1"/>
  <c r="M37" i="1"/>
  <c r="L37" i="1"/>
  <c r="K37" i="1"/>
  <c r="J37" i="1"/>
  <c r="Q36" i="1"/>
  <c r="P36" i="1"/>
  <c r="O36" i="1"/>
  <c r="N36" i="1"/>
  <c r="M36" i="1"/>
  <c r="L36" i="1"/>
  <c r="K36" i="1"/>
  <c r="J36" i="1"/>
  <c r="Q35" i="1"/>
  <c r="P35" i="1"/>
  <c r="O35" i="1"/>
  <c r="N35" i="1"/>
  <c r="M35" i="1"/>
  <c r="L35" i="1"/>
  <c r="K35" i="1"/>
  <c r="J35" i="1"/>
  <c r="Q34" i="1"/>
  <c r="P34" i="1"/>
  <c r="O34" i="1"/>
  <c r="N34" i="1"/>
  <c r="M34" i="1"/>
  <c r="L34" i="1"/>
  <c r="K34" i="1"/>
  <c r="J34" i="1"/>
  <c r="Q33" i="1"/>
  <c r="P33" i="1"/>
  <c r="O33" i="1"/>
  <c r="N33" i="1"/>
  <c r="M33" i="1"/>
  <c r="L33" i="1"/>
  <c r="K33" i="1"/>
  <c r="J33" i="1"/>
  <c r="Q32" i="1"/>
  <c r="P32" i="1"/>
  <c r="O32" i="1"/>
  <c r="N32" i="1"/>
  <c r="M32" i="1"/>
  <c r="L32" i="1"/>
  <c r="K32" i="1"/>
  <c r="J32" i="1"/>
  <c r="Q31" i="1"/>
  <c r="P31" i="1"/>
  <c r="O31" i="1"/>
  <c r="N31" i="1"/>
  <c r="M31" i="1"/>
  <c r="L31" i="1"/>
  <c r="K31" i="1"/>
  <c r="J31" i="1"/>
  <c r="Q30" i="1"/>
  <c r="P30" i="1"/>
  <c r="O30" i="1"/>
  <c r="N30" i="1"/>
  <c r="M30" i="1"/>
  <c r="L30" i="1"/>
  <c r="K30" i="1"/>
  <c r="J30" i="1"/>
  <c r="Q29" i="1"/>
  <c r="P29" i="1"/>
  <c r="O29" i="1"/>
  <c r="N29" i="1"/>
  <c r="M29" i="1"/>
  <c r="L29" i="1"/>
  <c r="K29" i="1"/>
  <c r="J29" i="1"/>
  <c r="Q28" i="1"/>
  <c r="P28" i="1"/>
  <c r="O28" i="1"/>
  <c r="N28" i="1"/>
  <c r="M28" i="1"/>
  <c r="L28" i="1"/>
  <c r="K28" i="1"/>
  <c r="J28" i="1"/>
  <c r="Q27" i="1"/>
  <c r="P27" i="1"/>
  <c r="O27" i="1"/>
  <c r="N27" i="1"/>
  <c r="M27" i="1"/>
  <c r="L27" i="1"/>
  <c r="K27" i="1"/>
  <c r="J27" i="1"/>
  <c r="Q26" i="1"/>
  <c r="P26" i="1"/>
  <c r="O26" i="1"/>
  <c r="N26" i="1"/>
  <c r="M26" i="1"/>
  <c r="L26" i="1"/>
  <c r="K26" i="1"/>
  <c r="J26" i="1"/>
  <c r="Q25" i="1"/>
  <c r="P25" i="1"/>
  <c r="O25" i="1"/>
  <c r="N25" i="1"/>
  <c r="M25" i="1"/>
  <c r="L25" i="1"/>
  <c r="K25" i="1"/>
  <c r="J25" i="1"/>
  <c r="Q24" i="1"/>
  <c r="P24" i="1"/>
  <c r="O24" i="1"/>
  <c r="N24" i="1"/>
  <c r="M24" i="1"/>
  <c r="L24" i="1"/>
  <c r="K24" i="1"/>
  <c r="J24" i="1"/>
  <c r="R24" i="1" s="1"/>
  <c r="Q23" i="1"/>
  <c r="P23" i="1"/>
  <c r="O23" i="1"/>
  <c r="N23" i="1"/>
  <c r="M23" i="1"/>
  <c r="L23" i="1"/>
  <c r="K23" i="1"/>
  <c r="J23" i="1"/>
  <c r="Q22" i="1"/>
  <c r="P22" i="1"/>
  <c r="O22" i="1"/>
  <c r="N22" i="1"/>
  <c r="M22" i="1"/>
  <c r="L22" i="1"/>
  <c r="K22" i="1"/>
  <c r="J22" i="1"/>
  <c r="Q21" i="1"/>
  <c r="P21" i="1"/>
  <c r="O21" i="1"/>
  <c r="N21" i="1"/>
  <c r="M21" i="1"/>
  <c r="L21" i="1"/>
  <c r="K21" i="1"/>
  <c r="J21" i="1"/>
  <c r="Q20" i="1"/>
  <c r="P20" i="1"/>
  <c r="O20" i="1"/>
  <c r="N20" i="1"/>
  <c r="M20" i="1"/>
  <c r="L20" i="1"/>
  <c r="K20" i="1"/>
  <c r="J20" i="1"/>
  <c r="Q19" i="1"/>
  <c r="P19" i="1"/>
  <c r="O19" i="1"/>
  <c r="N19" i="1"/>
  <c r="M19" i="1"/>
  <c r="L19" i="1"/>
  <c r="K19" i="1"/>
  <c r="J19" i="1"/>
  <c r="Q18" i="1"/>
  <c r="P18" i="1"/>
  <c r="O18" i="1"/>
  <c r="N18" i="1"/>
  <c r="M18" i="1"/>
  <c r="L18" i="1"/>
  <c r="K18" i="1"/>
  <c r="J18" i="1"/>
  <c r="Q17" i="1"/>
  <c r="P17" i="1"/>
  <c r="O17" i="1"/>
  <c r="N17" i="1"/>
  <c r="M17" i="1"/>
  <c r="L17" i="1"/>
  <c r="K17" i="1"/>
  <c r="J17" i="1"/>
  <c r="Q16" i="1"/>
  <c r="P16" i="1"/>
  <c r="O16" i="1"/>
  <c r="N16" i="1"/>
  <c r="M16" i="1"/>
  <c r="L16" i="1"/>
  <c r="K16" i="1"/>
  <c r="J16" i="1"/>
  <c r="Q15" i="1"/>
  <c r="P15" i="1"/>
  <c r="O15" i="1"/>
  <c r="N15" i="1"/>
  <c r="M15" i="1"/>
  <c r="L15" i="1"/>
  <c r="K15" i="1"/>
  <c r="J15" i="1"/>
  <c r="Q14" i="1"/>
  <c r="P14" i="1"/>
  <c r="O14" i="1"/>
  <c r="N14" i="1"/>
  <c r="M14" i="1"/>
  <c r="L14" i="1"/>
  <c r="K14" i="1"/>
  <c r="J14" i="1"/>
  <c r="Q13" i="1"/>
  <c r="P13" i="1"/>
  <c r="O13" i="1"/>
  <c r="N13" i="1"/>
  <c r="M13" i="1"/>
  <c r="L13" i="1"/>
  <c r="K13" i="1"/>
  <c r="J13" i="1"/>
  <c r="Q12" i="1"/>
  <c r="P12" i="1"/>
  <c r="O12" i="1"/>
  <c r="N12" i="1"/>
  <c r="M12" i="1"/>
  <c r="L12" i="1"/>
  <c r="K12" i="1"/>
  <c r="J12" i="1"/>
  <c r="Q11" i="1"/>
  <c r="P11" i="1"/>
  <c r="O11" i="1"/>
  <c r="N11" i="1"/>
  <c r="M11" i="1"/>
  <c r="L11" i="1"/>
  <c r="K11" i="1"/>
  <c r="J11" i="1"/>
  <c r="Q10" i="1"/>
  <c r="P10" i="1"/>
  <c r="O10" i="1"/>
  <c r="N10" i="1"/>
  <c r="M10" i="1"/>
  <c r="L10" i="1"/>
  <c r="K10" i="1"/>
  <c r="J10" i="1"/>
  <c r="Q9" i="1"/>
  <c r="Q56" i="1" s="1"/>
  <c r="P9" i="1"/>
  <c r="O9" i="1"/>
  <c r="O56" i="1" s="1"/>
  <c r="N9" i="1"/>
  <c r="M9" i="1"/>
  <c r="M56" i="1" s="1"/>
  <c r="L9" i="1"/>
  <c r="K9" i="1"/>
  <c r="K56" i="1" s="1"/>
  <c r="J9" i="1"/>
  <c r="J5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B8" i="1"/>
  <c r="C8" i="1" s="1"/>
  <c r="D8" i="1" s="1"/>
  <c r="E8" i="1" s="1"/>
  <c r="F8" i="1" s="1"/>
  <c r="G8" i="1" s="1"/>
  <c r="H8" i="1" s="1"/>
  <c r="I8" i="1" s="1"/>
  <c r="J8" i="1" s="1"/>
  <c r="L8" i="1" s="1"/>
  <c r="N8" i="1" s="1"/>
  <c r="P8" i="1" s="1"/>
  <c r="L56" i="1" l="1"/>
  <c r="N58" i="1" s="1"/>
  <c r="P56" i="1"/>
  <c r="N56" i="1"/>
  <c r="O59" i="1"/>
</calcChain>
</file>

<file path=xl/sharedStrings.xml><?xml version="1.0" encoding="utf-8"?>
<sst xmlns="http://schemas.openxmlformats.org/spreadsheetml/2006/main" count="123" uniqueCount="77">
  <si>
    <t>Lp.</t>
  </si>
  <si>
    <t>Opis przedmiotu zamówienia</t>
  </si>
  <si>
    <t>Jedn. Miary</t>
  </si>
  <si>
    <t xml:space="preserve">Ilośc jednostek miary </t>
  </si>
  <si>
    <t>WART jednostk. netto w zł</t>
  </si>
  <si>
    <t>Stawka VAT  (%)</t>
  </si>
  <si>
    <t>Ceny brutto (z VAT)</t>
  </si>
  <si>
    <t>ZSP-1</t>
  </si>
  <si>
    <t>ZSP-2</t>
  </si>
  <si>
    <t>SP-3</t>
  </si>
  <si>
    <t>PM-3</t>
  </si>
  <si>
    <t>ZSP1 - NETTO</t>
  </si>
  <si>
    <t xml:space="preserve">ZSP2 - NETTO </t>
  </si>
  <si>
    <t xml:space="preserve">SP3 - NETTO </t>
  </si>
  <si>
    <r>
      <t xml:space="preserve">PM-3  </t>
    </r>
    <r>
      <rPr>
        <sz val="8"/>
        <rFont val="Calibri"/>
        <family val="2"/>
        <charset val="238"/>
      </rPr>
      <t xml:space="preserve">                     (kol. 7 x kol. 8)                 x(1,00 + kol. 9/100)</t>
    </r>
  </si>
  <si>
    <t>PM3 - NETTO</t>
  </si>
  <si>
    <r>
      <rPr>
        <b/>
        <sz val="9"/>
        <rFont val="Calibri"/>
        <family val="2"/>
        <charset val="238"/>
      </rPr>
      <t xml:space="preserve">Brokuły mrożone I GATUNEK  </t>
    </r>
    <r>
      <rPr>
        <sz val="9"/>
        <rFont val="Calibri"/>
        <family val="2"/>
        <charset val="238"/>
      </rPr>
      <t xml:space="preserve">- całe róże, (średnica róży nie mniej niż 5 cm). Róże w całości, nie pokruszone. O kolorze intensywnie zielonym, bez brązowych plam, bez oznak gnicia, pleśni, zepsucia. </t>
    </r>
  </si>
  <si>
    <t>kg</t>
  </si>
  <si>
    <r>
      <rPr>
        <b/>
        <sz val="9"/>
        <rFont val="Calibri"/>
        <family val="2"/>
        <charset val="238"/>
      </rPr>
      <t xml:space="preserve">Barszcz ukraiński mrożony           I GATUNEK </t>
    </r>
    <r>
      <rPr>
        <sz val="9"/>
        <rFont val="Calibri"/>
        <family val="2"/>
        <charset val="238"/>
      </rPr>
      <t xml:space="preserve">- skład - buraki ćwikłowe 50%, kapusta biała, pomidor, marchew, fasola szparagowa, seler. Warzywa o kolorze charakterystycznym dla danego rodzaju,  bez oznak gnicia, pleśni, zepsucia. </t>
    </r>
  </si>
  <si>
    <t>Borówka amerykańska 400-2500g</t>
  </si>
  <si>
    <t xml:space="preserve">Brukselka mrożona I GATUNEK - wielkość pojedyńczej główki pomiędzy 2-4 cm. Główki w całości, o charakterystycznym zielonym kolorze, bez oznak gnicia, zepsucia, pleśni, odbrawienia. </t>
  </si>
  <si>
    <t xml:space="preserve">BRUKSELKA MROŻONA BIO 300G Brukselka* 100%
*certyfikowany składnik ekologiczny </t>
  </si>
  <si>
    <t xml:space="preserve">Bukiet jarzyn "kwiatowy" mrożony (skład: kalafior brokuł, marchew). Kalafior i brokuł - całe róże, (średnica róży + / - 5 cm). Warzywa o kolorze charakterystycznym dla danego rodzaju,  bez oznak gnicia, pleśni, zepsucia. </t>
  </si>
  <si>
    <t>Bukiet jarzyn "wiosenny"   (skład co najmniej -marchew, kalafior, fasolka szparagowa zielona,  zielony groszek, brukselka), Kalafior - całe róże, (średnica róży + / - 5 cm)</t>
  </si>
  <si>
    <r>
      <t xml:space="preserve">Cukinia - </t>
    </r>
    <r>
      <rPr>
        <sz val="9"/>
        <rFont val="Calibri"/>
        <family val="2"/>
        <charset val="238"/>
      </rPr>
      <t>mrożona w plastrach lub grubej kostce.</t>
    </r>
  </si>
  <si>
    <t xml:space="preserve">Czarna jagoda (borówka leśna) </t>
  </si>
  <si>
    <t xml:space="preserve">Czarna porzeczka </t>
  </si>
  <si>
    <t>Czerwona porzeczka</t>
  </si>
  <si>
    <t>Dynia kostka</t>
  </si>
  <si>
    <t>Fasolka szparagowa  -zielona - cała (nie krojona !)</t>
  </si>
  <si>
    <t>Fasolka szparagowa  -żółta -  cała (nie krojona !)</t>
  </si>
  <si>
    <t xml:space="preserve">Fasolka szparagowa zielona i żółta cieta </t>
  </si>
  <si>
    <t xml:space="preserve">Groszek zielony </t>
  </si>
  <si>
    <t>Jeżyny 400-2500g</t>
  </si>
  <si>
    <t xml:space="preserve">Kakafior - całe róże, (średnica róży + / - 5 cm). Róże w całości, nie pokruszone. O kolorze charakterystycznym dla kalafiora, bez brązowych plam, bez oznak gnicia, pleśni, zepsucia. </t>
  </si>
  <si>
    <r>
      <t xml:space="preserve">Maliny  EXTRA </t>
    </r>
    <r>
      <rPr>
        <b/>
        <sz val="9"/>
        <rFont val="Calibri"/>
        <family val="2"/>
        <charset val="238"/>
      </rPr>
      <t xml:space="preserve">- POLSKIE - CAŁE OWOCE - niepokruszone. </t>
    </r>
  </si>
  <si>
    <t xml:space="preserve">Mango kostka </t>
  </si>
  <si>
    <t>Marchew  - krojona kostka</t>
  </si>
  <si>
    <t xml:space="preserve">Marchew krojona z groszkiem </t>
  </si>
  <si>
    <t xml:space="preserve">Marchew mini - niekrojona - "baby carrots", drobne, o długości max 4 cm i grubości do 1 cm. </t>
  </si>
  <si>
    <t xml:space="preserve">Mieszanka kompotowa z maliną  - skład - malina, czarna porzeczka, truskawki, wiśnie </t>
  </si>
  <si>
    <t>Mieszanka kompotowa z rabarbarem  - skład - rabarbar, czerwona porzeczka, czarna porzeczka, śliwka węgierka, truskawka,</t>
  </si>
  <si>
    <t xml:space="preserve">Mieszanka kompotowa z truskawką  - skład - truskawka, czarna porzeczka, śliwka, aronia, </t>
  </si>
  <si>
    <t xml:space="preserve">Mieszanka węgierska  - skład papryka czerwona, pomidory, cukinia, cebula </t>
  </si>
  <si>
    <t xml:space="preserve">Papryka czerwona CZERWONA paski lub kostka </t>
  </si>
  <si>
    <r>
      <t xml:space="preserve">Papryka mrożona </t>
    </r>
    <r>
      <rPr>
        <b/>
        <sz val="9"/>
        <rFont val="Calibri"/>
        <family val="2"/>
        <charset val="238"/>
      </rPr>
      <t>paski tricolor - żółta, czerwona, zielona (op. 0,4 - 2 kg)</t>
    </r>
  </si>
  <si>
    <t xml:space="preserve">Pieczarka  krojona w plastry </t>
  </si>
  <si>
    <r>
      <t xml:space="preserve">Szpinak </t>
    </r>
    <r>
      <rPr>
        <b/>
        <sz val="9"/>
        <rFont val="Calibri"/>
        <family val="2"/>
        <charset val="238"/>
      </rPr>
      <t>rozdrobniony</t>
    </r>
    <r>
      <rPr>
        <sz val="9"/>
        <rFont val="Calibri"/>
        <family val="2"/>
        <charset val="238"/>
      </rPr>
      <t xml:space="preserve"> </t>
    </r>
  </si>
  <si>
    <t>Śliwka węgierka - BEZ PESTEK</t>
  </si>
  <si>
    <r>
      <t xml:space="preserve">Truskawki </t>
    </r>
    <r>
      <rPr>
        <b/>
        <sz val="9"/>
        <rFont val="Calibri"/>
        <family val="2"/>
        <charset val="238"/>
      </rPr>
      <t xml:space="preserve"> POLSKIE EXTRA - CZERWONE. Truskawki o równych wielkościach, bez białbych, zielonych i niedojrzałych miejsc</t>
    </r>
  </si>
  <si>
    <t>Warzywa na patelnie  - skład - brokuły, ziemniaki, marchew, papryka, fasola szparagowa, cebula, kukurydza</t>
  </si>
  <si>
    <t>Warzywa na patelnię  - skład - kalafior, marchewka junior mini, groszek, marchewka żółta krążki, pietruszka, zioła</t>
  </si>
  <si>
    <t>Wiśnie  - BEZ PESTEK</t>
  </si>
  <si>
    <t>Włoszczyzna SŁUPKI - warzywa w słupkach - marchewka, pietruszka, seler, por</t>
  </si>
  <si>
    <t xml:space="preserve">Mieszanka meksykańska - o składzie - marchewka, fasolka szparagowa zielona, kukurydza, groszek zielony, papryka czerwona, cebula, fasolka czerwona. </t>
  </si>
  <si>
    <t xml:space="preserve">Mieszanka warzyw WĘGIERSKA - o składzie - pomidor, papryka czerwona, cukinia, cebula </t>
  </si>
  <si>
    <t>Zupa jarzynowa  7 składnikowa mrożona - mieszanka warzywna - marchew, kalafior, fasola szparagowa, groch zielony, pasternak, por, seler</t>
  </si>
  <si>
    <r>
      <rPr>
        <b/>
        <sz val="9"/>
        <rFont val="Calibri"/>
        <family val="2"/>
        <charset val="238"/>
      </rPr>
      <t>Ryba filet z morszczuka płaty mrożone bez skóry B/S</t>
    </r>
    <r>
      <rPr>
        <sz val="9"/>
        <rFont val="Calibri"/>
        <family val="2"/>
        <charset val="238"/>
      </rPr>
      <t xml:space="preserve">,  morszczuk argentyński, morszczuk kapski; waga pojedynczego filetu od 150-200g. Forma  mrożenia SHP (0% glazury) . </t>
    </r>
    <r>
      <rPr>
        <i/>
        <sz val="9"/>
        <rFont val="Calibri"/>
        <family val="2"/>
        <charset val="238"/>
      </rPr>
      <t xml:space="preserve">OBSZAR POŁOWOWY:  FAO 27 pn. - wsch. część O. Atlantyckiego, FAO 34 wsch.-śr. część O. Atlantyckiego, FAO 37 M. Śródziemne i  M. Czarne </t>
    </r>
    <r>
      <rPr>
        <sz val="9"/>
        <rFont val="Calibri"/>
        <family val="2"/>
        <charset val="238"/>
      </rPr>
      <t>Opakowanie zbiorcze - od 1 kg do 7 kg</t>
    </r>
  </si>
  <si>
    <r>
      <rPr>
        <b/>
        <sz val="9"/>
        <rFont val="Calibri"/>
        <family val="2"/>
        <charset val="238"/>
      </rPr>
      <t>Ryba filet KARMAZYN - płaty mrożone Z/S</t>
    </r>
    <r>
      <rPr>
        <sz val="9"/>
        <rFont val="Calibri"/>
        <family val="2"/>
        <charset val="238"/>
      </rPr>
      <t xml:space="preserve">,  waga pojedynczego filetu od 150-200g. Forma  mrożenia SHP (0% glazury) . </t>
    </r>
    <r>
      <rPr>
        <i/>
        <sz val="9"/>
        <rFont val="Calibri"/>
        <family val="2"/>
        <charset val="238"/>
      </rPr>
      <t xml:space="preserve">OBSZAR POŁOWOWY: FAO 21 pn.- zach. część O. Atlantyckiego, FAO 27 pn. – wsch. część O. Atlantyckiego </t>
    </r>
    <r>
      <rPr>
        <sz val="9"/>
        <rFont val="Calibri"/>
        <family val="2"/>
        <charset val="238"/>
      </rPr>
      <t>Opakowanie zbiorcze - od 1 kg do 5 kg</t>
    </r>
  </si>
  <si>
    <r>
      <rPr>
        <b/>
        <sz val="9"/>
        <rFont val="Calibri"/>
        <family val="2"/>
        <charset val="238"/>
      </rPr>
      <t>Ryba dorsz czerniak, bez skóry B/S filet,</t>
    </r>
    <r>
      <rPr>
        <sz val="9"/>
        <rFont val="Calibri"/>
        <family val="2"/>
        <charset val="238"/>
      </rPr>
      <t xml:space="preserve"> waga pojedynczego filetu od 250-450g. Forma  mrożenia SHP (0% glazury). </t>
    </r>
    <r>
      <rPr>
        <i/>
        <sz val="9"/>
        <rFont val="Calibri"/>
        <family val="2"/>
        <charset val="238"/>
      </rPr>
      <t>OBSZAR POŁOWOWY: FAO 21 pn. - zach. część O. Atlantyckiego, FAO 27 pn.-wsch. część Oceanu Atlantyckiego.</t>
    </r>
    <r>
      <rPr>
        <sz val="9"/>
        <rFont val="Calibri"/>
        <family val="2"/>
        <charset val="238"/>
      </rPr>
      <t xml:space="preserve"> Opakowanie zbiorcze - od 1 kg do 7 kg</t>
    </r>
  </si>
  <si>
    <r>
      <rPr>
        <b/>
        <sz val="9"/>
        <rFont val="Calibri"/>
        <family val="2"/>
        <charset val="238"/>
      </rPr>
      <t xml:space="preserve">Ryba mintaj filet bez skóry B/S, </t>
    </r>
    <r>
      <rPr>
        <sz val="9"/>
        <rFont val="Calibri"/>
        <family val="2"/>
        <charset val="238"/>
      </rPr>
      <t xml:space="preserve">Waga pojedyńczego fileta od 60-150g, forma mrożenia SHP (0% glazury). </t>
    </r>
    <r>
      <rPr>
        <i/>
        <sz val="9"/>
        <rFont val="Calibri"/>
        <family val="2"/>
        <charset val="238"/>
      </rPr>
      <t xml:space="preserve">OBSZAR POŁOWOWY: FAO 61 pn.-zach. część Oceanu Spokojnego, FAO 67 pn. - wsch. część O. Spokojnego. </t>
    </r>
    <r>
      <rPr>
        <sz val="9"/>
        <rFont val="Calibri"/>
        <family val="2"/>
        <charset val="238"/>
      </rPr>
      <t xml:space="preserve">Opakowanie zbiorcze od 1 kg do 5kg </t>
    </r>
  </si>
  <si>
    <r>
      <rPr>
        <b/>
        <sz val="9"/>
        <rFont val="Calibri"/>
        <family val="2"/>
        <charset val="238"/>
      </rPr>
      <t xml:space="preserve">Ryba miruna nowozelandzka, </t>
    </r>
    <r>
      <rPr>
        <sz val="9"/>
        <rFont val="Calibri"/>
        <family val="2"/>
        <charset val="238"/>
      </rPr>
      <t xml:space="preserve">bez skóry (B/Z), filet. Waga pojedynczego fileta od 250g - 340g. Forma mrożenia SHP (0% glazury). </t>
    </r>
    <r>
      <rPr>
        <i/>
        <sz val="9"/>
        <rFont val="Calibri"/>
        <family val="2"/>
        <charset val="238"/>
      </rPr>
      <t xml:space="preserve">OBSZAR POŁOWOWY:  FAO 87 pd.- wsch. część O. Spokojnego, FAO 41 pd.- zach. część O. Atlantyckiego </t>
    </r>
    <r>
      <rPr>
        <sz val="9"/>
        <rFont val="Calibri"/>
        <family val="2"/>
        <charset val="238"/>
      </rPr>
      <t xml:space="preserve">Opakowanie zbiorcze od 1 kg do 10kg </t>
    </r>
  </si>
  <si>
    <r>
      <rPr>
        <b/>
        <sz val="9"/>
        <rFont val="Calibri"/>
        <family val="2"/>
        <charset val="238"/>
      </rPr>
      <t>Pstrąg tuszka patroszony z głową Z/G.</t>
    </r>
    <r>
      <rPr>
        <sz val="9"/>
        <rFont val="Calibri"/>
        <family val="2"/>
        <charset val="238"/>
      </rPr>
      <t xml:space="preserve"> Waga pojedynczej tuszki od 300g do 350g. Pakowany próżniowo - 0% glazury. Opakowanie zbiorcze od 1 kg do 5kg </t>
    </r>
  </si>
  <si>
    <r>
      <rPr>
        <b/>
        <sz val="9"/>
        <rFont val="Calibri"/>
        <family val="2"/>
        <charset val="238"/>
      </rPr>
      <t xml:space="preserve">Pstrąg łososiowy ze skórą Z/S, </t>
    </r>
    <r>
      <rPr>
        <sz val="9"/>
        <rFont val="Calibri"/>
        <family val="2"/>
        <charset val="238"/>
      </rPr>
      <t xml:space="preserve">bez ości - </t>
    </r>
    <r>
      <rPr>
        <b/>
        <sz val="9"/>
        <rFont val="Calibri"/>
        <family val="2"/>
        <charset val="238"/>
      </rPr>
      <t xml:space="preserve">FILET </t>
    </r>
    <r>
      <rPr>
        <sz val="9"/>
        <rFont val="Calibri"/>
        <family val="2"/>
        <charset val="238"/>
      </rPr>
      <t>(</t>
    </r>
    <r>
      <rPr>
        <u/>
        <sz val="9"/>
        <rFont val="Calibri"/>
        <family val="2"/>
        <charset val="238"/>
      </rPr>
      <t>bez głowy</t>
    </r>
    <r>
      <rPr>
        <sz val="9"/>
        <rFont val="Calibri"/>
        <family val="2"/>
        <charset val="238"/>
      </rPr>
      <t xml:space="preserve">). Forma mrożenia </t>
    </r>
    <r>
      <rPr>
        <b/>
        <sz val="9"/>
        <rFont val="Calibri"/>
        <family val="2"/>
        <charset val="238"/>
      </rPr>
      <t>IQF -</t>
    </r>
    <r>
      <rPr>
        <sz val="9"/>
        <rFont val="Calibri"/>
        <family val="2"/>
        <charset val="238"/>
      </rPr>
      <t xml:space="preserve"> maxymalnie do 5-8 % glazury. Mięso w koleorze różowym. Waga pojedynczego fileta - 150g-200g. Opakowanie zbiorcze od 1 kg do 5kg </t>
    </r>
  </si>
  <si>
    <t>Ceny łączne -brutto / netto  w zł, gr  dla poszczególnych Zamawiających:</t>
  </si>
  <si>
    <t xml:space="preserve">Cena   - brutto w zł, gr : </t>
  </si>
  <si>
    <t xml:space="preserve">       Cena   - netto w zł, gr :</t>
  </si>
  <si>
    <r>
      <t xml:space="preserve">ZSP-1                 </t>
    </r>
    <r>
      <rPr>
        <sz val="8"/>
        <rFont val="Calibri"/>
        <family val="2"/>
        <charset val="238"/>
      </rPr>
      <t>(kol. 4 x kol. 9)    x(1,00 + kol. 9/100)</t>
    </r>
  </si>
  <si>
    <r>
      <t xml:space="preserve">ZSP-2                     </t>
    </r>
    <r>
      <rPr>
        <sz val="8"/>
        <rFont val="Calibri"/>
        <family val="2"/>
        <charset val="238"/>
      </rPr>
      <t xml:space="preserve">  (kol. 5 x kol. 8)                      x(1,00 + kol. 9/100)</t>
    </r>
  </si>
  <si>
    <r>
      <t xml:space="preserve">SP-3                      </t>
    </r>
    <r>
      <rPr>
        <sz val="8"/>
        <rFont val="Calibri"/>
        <family val="2"/>
        <charset val="238"/>
      </rPr>
      <t xml:space="preserve"> (kol. 6 x kol. 8)                x(1,00 + kol. 9/100)</t>
    </r>
  </si>
  <si>
    <t>…………………………………………………..</t>
  </si>
  <si>
    <t>FORMULARZ CENOWY</t>
  </si>
  <si>
    <t>Załącznik nr. 2</t>
  </si>
  <si>
    <t>W zapytaniu ofertowym p.n.  "Sukcesywna dostawa mrożonek  w 2022 roku dla oświatowych jednostek organizacyjnych gminy Miasto Leżajsk"</t>
  </si>
  <si>
    <t xml:space="preserve">  Pieczęśc wykonawcy                                                                                                                                                                                                                                    podpis wykonawcy</t>
  </si>
  <si>
    <t xml:space="preserve">                                                                                                                ………………………………………………………………..</t>
  </si>
  <si>
    <t>Pieczęć(cie) Wykonawcy(ów)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</si>
</sst>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</font>
    <font>
      <u/>
      <sz val="9"/>
      <name val="Calibri"/>
      <family val="2"/>
      <charset val="238"/>
    </font>
    <font>
      <sz val="10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</font>
    <font>
      <b/>
      <sz val="1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164" fontId="11" fillId="6" borderId="2" xfId="0" applyNumberFormat="1" applyFont="1" applyFill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0" fontId="9" fillId="0" borderId="1" xfId="0" applyFont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vertical="center"/>
    </xf>
    <xf numFmtId="164" fontId="12" fillId="6" borderId="2" xfId="0" applyNumberFormat="1" applyFont="1" applyFill="1" applyBorder="1" applyAlignment="1">
      <alignment vertical="center"/>
    </xf>
    <xf numFmtId="164" fontId="13" fillId="6" borderId="2" xfId="0" applyNumberFormat="1" applyFont="1" applyFill="1" applyBorder="1" applyAlignment="1">
      <alignment vertical="center"/>
    </xf>
    <xf numFmtId="164" fontId="14" fillId="6" borderId="2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vertical="center"/>
    </xf>
    <xf numFmtId="164" fontId="10" fillId="6" borderId="5" xfId="0" applyNumberFormat="1" applyFont="1" applyFill="1" applyBorder="1" applyAlignment="1">
      <alignment vertical="center"/>
    </xf>
    <xf numFmtId="164" fontId="11" fillId="6" borderId="5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164" fontId="11" fillId="6" borderId="2" xfId="2" applyNumberFormat="1" applyFont="1" applyFill="1" applyBorder="1" applyAlignment="1">
      <alignment vertical="center"/>
    </xf>
    <xf numFmtId="164" fontId="8" fillId="6" borderId="5" xfId="0" applyNumberFormat="1" applyFont="1" applyFill="1" applyBorder="1" applyAlignment="1">
      <alignment vertical="center"/>
    </xf>
    <xf numFmtId="164" fontId="17" fillId="6" borderId="5" xfId="2" applyNumberFormat="1" applyFont="1" applyFill="1" applyBorder="1" applyAlignment="1">
      <alignment vertical="center"/>
    </xf>
    <xf numFmtId="44" fontId="3" fillId="5" borderId="1" xfId="1" applyFont="1" applyFill="1" applyBorder="1" applyAlignment="1" applyProtection="1"/>
    <xf numFmtId="44" fontId="2" fillId="0" borderId="0" xfId="1" applyFont="1" applyFill="1" applyBorder="1" applyAlignment="1" applyProtection="1">
      <alignment horizontal="right"/>
    </xf>
    <xf numFmtId="44" fontId="3" fillId="0" borderId="0" xfId="1" applyFont="1" applyFill="1" applyBorder="1" applyAlignment="1" applyProtection="1">
      <alignment horizontal="right"/>
    </xf>
    <xf numFmtId="44" fontId="2" fillId="0" borderId="0" xfId="1" applyFont="1" applyFill="1" applyBorder="1" applyAlignment="1" applyProtection="1"/>
    <xf numFmtId="44" fontId="3" fillId="0" borderId="7" xfId="1" applyFont="1" applyFill="1" applyBorder="1" applyAlignment="1" applyProtection="1">
      <alignment horizontal="right" vertical="center"/>
    </xf>
    <xf numFmtId="165" fontId="3" fillId="0" borderId="0" xfId="1" applyNumberFormat="1" applyFont="1" applyFill="1" applyBorder="1" applyAlignment="1" applyProtection="1">
      <alignment horizontal="center" vertical="center"/>
    </xf>
    <xf numFmtId="44" fontId="3" fillId="0" borderId="0" xfId="1" applyFont="1" applyFill="1" applyBorder="1" applyAlignment="1" applyProtection="1"/>
    <xf numFmtId="0" fontId="3" fillId="0" borderId="11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7" fillId="6" borderId="5" xfId="0" applyNumberFormat="1" applyFont="1" applyFill="1" applyBorder="1" applyAlignment="1">
      <alignment vertical="center"/>
    </xf>
    <xf numFmtId="44" fontId="3" fillId="2" borderId="1" xfId="1" applyFont="1" applyFill="1" applyBorder="1" applyAlignment="1" applyProtection="1"/>
    <xf numFmtId="44" fontId="3" fillId="3" borderId="1" xfId="1" applyFont="1" applyFill="1" applyBorder="1" applyAlignment="1" applyProtection="1"/>
    <xf numFmtId="44" fontId="3" fillId="4" borderId="1" xfId="1" applyFont="1" applyFill="1" applyBorder="1" applyAlignment="1" applyProtection="1"/>
    <xf numFmtId="44" fontId="3" fillId="0" borderId="6" xfId="1" applyFont="1" applyFill="1" applyBorder="1" applyAlignment="1" applyProtection="1">
      <alignment horizontal="right"/>
    </xf>
    <xf numFmtId="44" fontId="11" fillId="0" borderId="0" xfId="1" applyFont="1" applyFill="1" applyBorder="1" applyAlignment="1" applyProtection="1"/>
    <xf numFmtId="0" fontId="11" fillId="0" borderId="2" xfId="0" applyFont="1" applyBorder="1"/>
    <xf numFmtId="0" fontId="11" fillId="0" borderId="10" xfId="0" applyFont="1" applyBorder="1"/>
    <xf numFmtId="0" fontId="11" fillId="0" borderId="11" xfId="0" applyFont="1" applyBorder="1"/>
    <xf numFmtId="0" fontId="18" fillId="0" borderId="11" xfId="0" applyFont="1" applyBorder="1"/>
    <xf numFmtId="0" fontId="19" fillId="0" borderId="12" xfId="0" applyFont="1" applyBorder="1"/>
    <xf numFmtId="0" fontId="19" fillId="0" borderId="0" xfId="0" applyFont="1"/>
    <xf numFmtId="0" fontId="2" fillId="0" borderId="0" xfId="0" applyFont="1" applyBorder="1" applyAlignment="1">
      <alignment horizontal="left" vertical="center" wrapText="1"/>
    </xf>
    <xf numFmtId="44" fontId="3" fillId="0" borderId="1" xfId="1" applyFont="1" applyFill="1" applyBorder="1" applyAlignment="1" applyProtection="1">
      <alignment horizontal="right"/>
    </xf>
    <xf numFmtId="44" fontId="2" fillId="0" borderId="2" xfId="1" applyFont="1" applyFill="1" applyBorder="1" applyAlignment="1" applyProtection="1">
      <alignment horizontal="right" vertical="center"/>
    </xf>
    <xf numFmtId="165" fontId="2" fillId="0" borderId="7" xfId="1" applyNumberFormat="1" applyFont="1" applyFill="1" applyBorder="1" applyAlignment="1" applyProtection="1">
      <alignment horizontal="center" vertical="center"/>
    </xf>
    <xf numFmtId="165" fontId="2" fillId="0" borderId="8" xfId="1" applyNumberFormat="1" applyFont="1" applyFill="1" applyBorder="1" applyAlignment="1" applyProtection="1">
      <alignment horizontal="center" vertical="center"/>
    </xf>
    <xf numFmtId="165" fontId="2" fillId="0" borderId="9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20" fillId="0" borderId="13" xfId="0" applyNumberFormat="1" applyFont="1" applyBorder="1" applyAlignment="1">
      <alignment horizontal="center"/>
    </xf>
  </cellXfs>
  <cellStyles count="3">
    <cellStyle name="Normalny" xfId="0" builtinId="0"/>
    <cellStyle name="Normalny 3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abSelected="1" topLeftCell="A55" workbookViewId="0">
      <selection activeCell="U70" sqref="U70"/>
    </sheetView>
  </sheetViews>
  <sheetFormatPr defaultColWidth="9" defaultRowHeight="15" x14ac:dyDescent="0.25"/>
  <cols>
    <col min="1" max="1" width="4.140625" style="47" customWidth="1"/>
    <col min="2" max="2" width="33.7109375" style="47" customWidth="1"/>
    <col min="3" max="3" width="7.7109375" style="47" customWidth="1"/>
    <col min="4" max="4" width="7.7109375" style="21" customWidth="1"/>
    <col min="5" max="6" width="7.7109375" style="47" customWidth="1"/>
    <col min="7" max="7" width="7.7109375" style="21" customWidth="1"/>
    <col min="8" max="8" width="8.42578125" style="47" customWidth="1"/>
    <col min="9" max="11" width="7.7109375" style="47" customWidth="1"/>
    <col min="12" max="12" width="8.140625" style="47" customWidth="1"/>
    <col min="13" max="13" width="7.7109375" style="47" customWidth="1"/>
    <col min="14" max="14" width="8.85546875" style="47" customWidth="1"/>
    <col min="15" max="15" width="7.7109375" style="47" customWidth="1"/>
    <col min="16" max="16" width="8.42578125" style="21" customWidth="1"/>
    <col min="17" max="17" width="7.7109375" style="21" customWidth="1"/>
    <col min="18" max="18" width="11.28515625" style="47" customWidth="1"/>
    <col min="19" max="256" width="9" style="47"/>
    <col min="257" max="257" width="4.140625" style="47" customWidth="1"/>
    <col min="258" max="258" width="33.7109375" style="47" customWidth="1"/>
    <col min="259" max="262" width="9" style="47" customWidth="1"/>
    <col min="263" max="263" width="8.7109375" style="47" customWidth="1"/>
    <col min="264" max="265" width="9" style="47" customWidth="1"/>
    <col min="266" max="267" width="13.28515625" style="47" customWidth="1"/>
    <col min="268" max="269" width="13.42578125" style="47" customWidth="1"/>
    <col min="270" max="270" width="12.7109375" style="47" customWidth="1"/>
    <col min="271" max="271" width="16.85546875" style="47" customWidth="1"/>
    <col min="272" max="273" width="12.5703125" style="47" customWidth="1"/>
    <col min="274" max="274" width="11.28515625" style="47" customWidth="1"/>
    <col min="275" max="512" width="9" style="47"/>
    <col min="513" max="513" width="4.140625" style="47" customWidth="1"/>
    <col min="514" max="514" width="33.7109375" style="47" customWidth="1"/>
    <col min="515" max="518" width="9" style="47" customWidth="1"/>
    <col min="519" max="519" width="8.7109375" style="47" customWidth="1"/>
    <col min="520" max="521" width="9" style="47" customWidth="1"/>
    <col min="522" max="523" width="13.28515625" style="47" customWidth="1"/>
    <col min="524" max="525" width="13.42578125" style="47" customWidth="1"/>
    <col min="526" max="526" width="12.7109375" style="47" customWidth="1"/>
    <col min="527" max="527" width="16.85546875" style="47" customWidth="1"/>
    <col min="528" max="529" width="12.5703125" style="47" customWidth="1"/>
    <col min="530" max="530" width="11.28515625" style="47" customWidth="1"/>
    <col min="531" max="768" width="9" style="47"/>
    <col min="769" max="769" width="4.140625" style="47" customWidth="1"/>
    <col min="770" max="770" width="33.7109375" style="47" customWidth="1"/>
    <col min="771" max="774" width="9" style="47" customWidth="1"/>
    <col min="775" max="775" width="8.7109375" style="47" customWidth="1"/>
    <col min="776" max="777" width="9" style="47" customWidth="1"/>
    <col min="778" max="779" width="13.28515625" style="47" customWidth="1"/>
    <col min="780" max="781" width="13.42578125" style="47" customWidth="1"/>
    <col min="782" max="782" width="12.7109375" style="47" customWidth="1"/>
    <col min="783" max="783" width="16.85546875" style="47" customWidth="1"/>
    <col min="784" max="785" width="12.5703125" style="47" customWidth="1"/>
    <col min="786" max="786" width="11.28515625" style="47" customWidth="1"/>
    <col min="787" max="1024" width="9" style="47"/>
    <col min="1025" max="1025" width="4.140625" style="47" customWidth="1"/>
    <col min="1026" max="1026" width="33.7109375" style="47" customWidth="1"/>
    <col min="1027" max="1030" width="9" style="47" customWidth="1"/>
    <col min="1031" max="1031" width="8.7109375" style="47" customWidth="1"/>
    <col min="1032" max="1033" width="9" style="47" customWidth="1"/>
    <col min="1034" max="1035" width="13.28515625" style="47" customWidth="1"/>
    <col min="1036" max="1037" width="13.42578125" style="47" customWidth="1"/>
    <col min="1038" max="1038" width="12.7109375" style="47" customWidth="1"/>
    <col min="1039" max="1039" width="16.85546875" style="47" customWidth="1"/>
    <col min="1040" max="1041" width="12.5703125" style="47" customWidth="1"/>
    <col min="1042" max="1042" width="11.28515625" style="47" customWidth="1"/>
    <col min="1043" max="1280" width="9" style="47"/>
    <col min="1281" max="1281" width="4.140625" style="47" customWidth="1"/>
    <col min="1282" max="1282" width="33.7109375" style="47" customWidth="1"/>
    <col min="1283" max="1286" width="9" style="47" customWidth="1"/>
    <col min="1287" max="1287" width="8.7109375" style="47" customWidth="1"/>
    <col min="1288" max="1289" width="9" style="47" customWidth="1"/>
    <col min="1290" max="1291" width="13.28515625" style="47" customWidth="1"/>
    <col min="1292" max="1293" width="13.42578125" style="47" customWidth="1"/>
    <col min="1294" max="1294" width="12.7109375" style="47" customWidth="1"/>
    <col min="1295" max="1295" width="16.85546875" style="47" customWidth="1"/>
    <col min="1296" max="1297" width="12.5703125" style="47" customWidth="1"/>
    <col min="1298" max="1298" width="11.28515625" style="47" customWidth="1"/>
    <col min="1299" max="1536" width="9" style="47"/>
    <col min="1537" max="1537" width="4.140625" style="47" customWidth="1"/>
    <col min="1538" max="1538" width="33.7109375" style="47" customWidth="1"/>
    <col min="1539" max="1542" width="9" style="47" customWidth="1"/>
    <col min="1543" max="1543" width="8.7109375" style="47" customWidth="1"/>
    <col min="1544" max="1545" width="9" style="47" customWidth="1"/>
    <col min="1546" max="1547" width="13.28515625" style="47" customWidth="1"/>
    <col min="1548" max="1549" width="13.42578125" style="47" customWidth="1"/>
    <col min="1550" max="1550" width="12.7109375" style="47" customWidth="1"/>
    <col min="1551" max="1551" width="16.85546875" style="47" customWidth="1"/>
    <col min="1552" max="1553" width="12.5703125" style="47" customWidth="1"/>
    <col min="1554" max="1554" width="11.28515625" style="47" customWidth="1"/>
    <col min="1555" max="1792" width="9" style="47"/>
    <col min="1793" max="1793" width="4.140625" style="47" customWidth="1"/>
    <col min="1794" max="1794" width="33.7109375" style="47" customWidth="1"/>
    <col min="1795" max="1798" width="9" style="47" customWidth="1"/>
    <col min="1799" max="1799" width="8.7109375" style="47" customWidth="1"/>
    <col min="1800" max="1801" width="9" style="47" customWidth="1"/>
    <col min="1802" max="1803" width="13.28515625" style="47" customWidth="1"/>
    <col min="1804" max="1805" width="13.42578125" style="47" customWidth="1"/>
    <col min="1806" max="1806" width="12.7109375" style="47" customWidth="1"/>
    <col min="1807" max="1807" width="16.85546875" style="47" customWidth="1"/>
    <col min="1808" max="1809" width="12.5703125" style="47" customWidth="1"/>
    <col min="1810" max="1810" width="11.28515625" style="47" customWidth="1"/>
    <col min="1811" max="2048" width="9" style="47"/>
    <col min="2049" max="2049" width="4.140625" style="47" customWidth="1"/>
    <col min="2050" max="2050" width="33.7109375" style="47" customWidth="1"/>
    <col min="2051" max="2054" width="9" style="47" customWidth="1"/>
    <col min="2055" max="2055" width="8.7109375" style="47" customWidth="1"/>
    <col min="2056" max="2057" width="9" style="47" customWidth="1"/>
    <col min="2058" max="2059" width="13.28515625" style="47" customWidth="1"/>
    <col min="2060" max="2061" width="13.42578125" style="47" customWidth="1"/>
    <col min="2062" max="2062" width="12.7109375" style="47" customWidth="1"/>
    <col min="2063" max="2063" width="16.85546875" style="47" customWidth="1"/>
    <col min="2064" max="2065" width="12.5703125" style="47" customWidth="1"/>
    <col min="2066" max="2066" width="11.28515625" style="47" customWidth="1"/>
    <col min="2067" max="2304" width="9" style="47"/>
    <col min="2305" max="2305" width="4.140625" style="47" customWidth="1"/>
    <col min="2306" max="2306" width="33.7109375" style="47" customWidth="1"/>
    <col min="2307" max="2310" width="9" style="47" customWidth="1"/>
    <col min="2311" max="2311" width="8.7109375" style="47" customWidth="1"/>
    <col min="2312" max="2313" width="9" style="47" customWidth="1"/>
    <col min="2314" max="2315" width="13.28515625" style="47" customWidth="1"/>
    <col min="2316" max="2317" width="13.42578125" style="47" customWidth="1"/>
    <col min="2318" max="2318" width="12.7109375" style="47" customWidth="1"/>
    <col min="2319" max="2319" width="16.85546875" style="47" customWidth="1"/>
    <col min="2320" max="2321" width="12.5703125" style="47" customWidth="1"/>
    <col min="2322" max="2322" width="11.28515625" style="47" customWidth="1"/>
    <col min="2323" max="2560" width="9" style="47"/>
    <col min="2561" max="2561" width="4.140625" style="47" customWidth="1"/>
    <col min="2562" max="2562" width="33.7109375" style="47" customWidth="1"/>
    <col min="2563" max="2566" width="9" style="47" customWidth="1"/>
    <col min="2567" max="2567" width="8.7109375" style="47" customWidth="1"/>
    <col min="2568" max="2569" width="9" style="47" customWidth="1"/>
    <col min="2570" max="2571" width="13.28515625" style="47" customWidth="1"/>
    <col min="2572" max="2573" width="13.42578125" style="47" customWidth="1"/>
    <col min="2574" max="2574" width="12.7109375" style="47" customWidth="1"/>
    <col min="2575" max="2575" width="16.85546875" style="47" customWidth="1"/>
    <col min="2576" max="2577" width="12.5703125" style="47" customWidth="1"/>
    <col min="2578" max="2578" width="11.28515625" style="47" customWidth="1"/>
    <col min="2579" max="2816" width="9" style="47"/>
    <col min="2817" max="2817" width="4.140625" style="47" customWidth="1"/>
    <col min="2818" max="2818" width="33.7109375" style="47" customWidth="1"/>
    <col min="2819" max="2822" width="9" style="47" customWidth="1"/>
    <col min="2823" max="2823" width="8.7109375" style="47" customWidth="1"/>
    <col min="2824" max="2825" width="9" style="47" customWidth="1"/>
    <col min="2826" max="2827" width="13.28515625" style="47" customWidth="1"/>
    <col min="2828" max="2829" width="13.42578125" style="47" customWidth="1"/>
    <col min="2830" max="2830" width="12.7109375" style="47" customWidth="1"/>
    <col min="2831" max="2831" width="16.85546875" style="47" customWidth="1"/>
    <col min="2832" max="2833" width="12.5703125" style="47" customWidth="1"/>
    <col min="2834" max="2834" width="11.28515625" style="47" customWidth="1"/>
    <col min="2835" max="3072" width="9" style="47"/>
    <col min="3073" max="3073" width="4.140625" style="47" customWidth="1"/>
    <col min="3074" max="3074" width="33.7109375" style="47" customWidth="1"/>
    <col min="3075" max="3078" width="9" style="47" customWidth="1"/>
    <col min="3079" max="3079" width="8.7109375" style="47" customWidth="1"/>
    <col min="3080" max="3081" width="9" style="47" customWidth="1"/>
    <col min="3082" max="3083" width="13.28515625" style="47" customWidth="1"/>
    <col min="3084" max="3085" width="13.42578125" style="47" customWidth="1"/>
    <col min="3086" max="3086" width="12.7109375" style="47" customWidth="1"/>
    <col min="3087" max="3087" width="16.85546875" style="47" customWidth="1"/>
    <col min="3088" max="3089" width="12.5703125" style="47" customWidth="1"/>
    <col min="3090" max="3090" width="11.28515625" style="47" customWidth="1"/>
    <col min="3091" max="3328" width="9" style="47"/>
    <col min="3329" max="3329" width="4.140625" style="47" customWidth="1"/>
    <col min="3330" max="3330" width="33.7109375" style="47" customWidth="1"/>
    <col min="3331" max="3334" width="9" style="47" customWidth="1"/>
    <col min="3335" max="3335" width="8.7109375" style="47" customWidth="1"/>
    <col min="3336" max="3337" width="9" style="47" customWidth="1"/>
    <col min="3338" max="3339" width="13.28515625" style="47" customWidth="1"/>
    <col min="3340" max="3341" width="13.42578125" style="47" customWidth="1"/>
    <col min="3342" max="3342" width="12.7109375" style="47" customWidth="1"/>
    <col min="3343" max="3343" width="16.85546875" style="47" customWidth="1"/>
    <col min="3344" max="3345" width="12.5703125" style="47" customWidth="1"/>
    <col min="3346" max="3346" width="11.28515625" style="47" customWidth="1"/>
    <col min="3347" max="3584" width="9" style="47"/>
    <col min="3585" max="3585" width="4.140625" style="47" customWidth="1"/>
    <col min="3586" max="3586" width="33.7109375" style="47" customWidth="1"/>
    <col min="3587" max="3590" width="9" style="47" customWidth="1"/>
    <col min="3591" max="3591" width="8.7109375" style="47" customWidth="1"/>
    <col min="3592" max="3593" width="9" style="47" customWidth="1"/>
    <col min="3594" max="3595" width="13.28515625" style="47" customWidth="1"/>
    <col min="3596" max="3597" width="13.42578125" style="47" customWidth="1"/>
    <col min="3598" max="3598" width="12.7109375" style="47" customWidth="1"/>
    <col min="3599" max="3599" width="16.85546875" style="47" customWidth="1"/>
    <col min="3600" max="3601" width="12.5703125" style="47" customWidth="1"/>
    <col min="3602" max="3602" width="11.28515625" style="47" customWidth="1"/>
    <col min="3603" max="3840" width="9" style="47"/>
    <col min="3841" max="3841" width="4.140625" style="47" customWidth="1"/>
    <col min="3842" max="3842" width="33.7109375" style="47" customWidth="1"/>
    <col min="3843" max="3846" width="9" style="47" customWidth="1"/>
    <col min="3847" max="3847" width="8.7109375" style="47" customWidth="1"/>
    <col min="3848" max="3849" width="9" style="47" customWidth="1"/>
    <col min="3850" max="3851" width="13.28515625" style="47" customWidth="1"/>
    <col min="3852" max="3853" width="13.42578125" style="47" customWidth="1"/>
    <col min="3854" max="3854" width="12.7109375" style="47" customWidth="1"/>
    <col min="3855" max="3855" width="16.85546875" style="47" customWidth="1"/>
    <col min="3856" max="3857" width="12.5703125" style="47" customWidth="1"/>
    <col min="3858" max="3858" width="11.28515625" style="47" customWidth="1"/>
    <col min="3859" max="4096" width="9" style="47"/>
    <col min="4097" max="4097" width="4.140625" style="47" customWidth="1"/>
    <col min="4098" max="4098" width="33.7109375" style="47" customWidth="1"/>
    <col min="4099" max="4102" width="9" style="47" customWidth="1"/>
    <col min="4103" max="4103" width="8.7109375" style="47" customWidth="1"/>
    <col min="4104" max="4105" width="9" style="47" customWidth="1"/>
    <col min="4106" max="4107" width="13.28515625" style="47" customWidth="1"/>
    <col min="4108" max="4109" width="13.42578125" style="47" customWidth="1"/>
    <col min="4110" max="4110" width="12.7109375" style="47" customWidth="1"/>
    <col min="4111" max="4111" width="16.85546875" style="47" customWidth="1"/>
    <col min="4112" max="4113" width="12.5703125" style="47" customWidth="1"/>
    <col min="4114" max="4114" width="11.28515625" style="47" customWidth="1"/>
    <col min="4115" max="4352" width="9" style="47"/>
    <col min="4353" max="4353" width="4.140625" style="47" customWidth="1"/>
    <col min="4354" max="4354" width="33.7109375" style="47" customWidth="1"/>
    <col min="4355" max="4358" width="9" style="47" customWidth="1"/>
    <col min="4359" max="4359" width="8.7109375" style="47" customWidth="1"/>
    <col min="4360" max="4361" width="9" style="47" customWidth="1"/>
    <col min="4362" max="4363" width="13.28515625" style="47" customWidth="1"/>
    <col min="4364" max="4365" width="13.42578125" style="47" customWidth="1"/>
    <col min="4366" max="4366" width="12.7109375" style="47" customWidth="1"/>
    <col min="4367" max="4367" width="16.85546875" style="47" customWidth="1"/>
    <col min="4368" max="4369" width="12.5703125" style="47" customWidth="1"/>
    <col min="4370" max="4370" width="11.28515625" style="47" customWidth="1"/>
    <col min="4371" max="4608" width="9" style="47"/>
    <col min="4609" max="4609" width="4.140625" style="47" customWidth="1"/>
    <col min="4610" max="4610" width="33.7109375" style="47" customWidth="1"/>
    <col min="4611" max="4614" width="9" style="47" customWidth="1"/>
    <col min="4615" max="4615" width="8.7109375" style="47" customWidth="1"/>
    <col min="4616" max="4617" width="9" style="47" customWidth="1"/>
    <col min="4618" max="4619" width="13.28515625" style="47" customWidth="1"/>
    <col min="4620" max="4621" width="13.42578125" style="47" customWidth="1"/>
    <col min="4622" max="4622" width="12.7109375" style="47" customWidth="1"/>
    <col min="4623" max="4623" width="16.85546875" style="47" customWidth="1"/>
    <col min="4624" max="4625" width="12.5703125" style="47" customWidth="1"/>
    <col min="4626" max="4626" width="11.28515625" style="47" customWidth="1"/>
    <col min="4627" max="4864" width="9" style="47"/>
    <col min="4865" max="4865" width="4.140625" style="47" customWidth="1"/>
    <col min="4866" max="4866" width="33.7109375" style="47" customWidth="1"/>
    <col min="4867" max="4870" width="9" style="47" customWidth="1"/>
    <col min="4871" max="4871" width="8.7109375" style="47" customWidth="1"/>
    <col min="4872" max="4873" width="9" style="47" customWidth="1"/>
    <col min="4874" max="4875" width="13.28515625" style="47" customWidth="1"/>
    <col min="4876" max="4877" width="13.42578125" style="47" customWidth="1"/>
    <col min="4878" max="4878" width="12.7109375" style="47" customWidth="1"/>
    <col min="4879" max="4879" width="16.85546875" style="47" customWidth="1"/>
    <col min="4880" max="4881" width="12.5703125" style="47" customWidth="1"/>
    <col min="4882" max="4882" width="11.28515625" style="47" customWidth="1"/>
    <col min="4883" max="5120" width="9" style="47"/>
    <col min="5121" max="5121" width="4.140625" style="47" customWidth="1"/>
    <col min="5122" max="5122" width="33.7109375" style="47" customWidth="1"/>
    <col min="5123" max="5126" width="9" style="47" customWidth="1"/>
    <col min="5127" max="5127" width="8.7109375" style="47" customWidth="1"/>
    <col min="5128" max="5129" width="9" style="47" customWidth="1"/>
    <col min="5130" max="5131" width="13.28515625" style="47" customWidth="1"/>
    <col min="5132" max="5133" width="13.42578125" style="47" customWidth="1"/>
    <col min="5134" max="5134" width="12.7109375" style="47" customWidth="1"/>
    <col min="5135" max="5135" width="16.85546875" style="47" customWidth="1"/>
    <col min="5136" max="5137" width="12.5703125" style="47" customWidth="1"/>
    <col min="5138" max="5138" width="11.28515625" style="47" customWidth="1"/>
    <col min="5139" max="5376" width="9" style="47"/>
    <col min="5377" max="5377" width="4.140625" style="47" customWidth="1"/>
    <col min="5378" max="5378" width="33.7109375" style="47" customWidth="1"/>
    <col min="5379" max="5382" width="9" style="47" customWidth="1"/>
    <col min="5383" max="5383" width="8.7109375" style="47" customWidth="1"/>
    <col min="5384" max="5385" width="9" style="47" customWidth="1"/>
    <col min="5386" max="5387" width="13.28515625" style="47" customWidth="1"/>
    <col min="5388" max="5389" width="13.42578125" style="47" customWidth="1"/>
    <col min="5390" max="5390" width="12.7109375" style="47" customWidth="1"/>
    <col min="5391" max="5391" width="16.85546875" style="47" customWidth="1"/>
    <col min="5392" max="5393" width="12.5703125" style="47" customWidth="1"/>
    <col min="5394" max="5394" width="11.28515625" style="47" customWidth="1"/>
    <col min="5395" max="5632" width="9" style="47"/>
    <col min="5633" max="5633" width="4.140625" style="47" customWidth="1"/>
    <col min="5634" max="5634" width="33.7109375" style="47" customWidth="1"/>
    <col min="5635" max="5638" width="9" style="47" customWidth="1"/>
    <col min="5639" max="5639" width="8.7109375" style="47" customWidth="1"/>
    <col min="5640" max="5641" width="9" style="47" customWidth="1"/>
    <col min="5642" max="5643" width="13.28515625" style="47" customWidth="1"/>
    <col min="5644" max="5645" width="13.42578125" style="47" customWidth="1"/>
    <col min="5646" max="5646" width="12.7109375" style="47" customWidth="1"/>
    <col min="5647" max="5647" width="16.85546875" style="47" customWidth="1"/>
    <col min="5648" max="5649" width="12.5703125" style="47" customWidth="1"/>
    <col min="5650" max="5650" width="11.28515625" style="47" customWidth="1"/>
    <col min="5651" max="5888" width="9" style="47"/>
    <col min="5889" max="5889" width="4.140625" style="47" customWidth="1"/>
    <col min="5890" max="5890" width="33.7109375" style="47" customWidth="1"/>
    <col min="5891" max="5894" width="9" style="47" customWidth="1"/>
    <col min="5895" max="5895" width="8.7109375" style="47" customWidth="1"/>
    <col min="5896" max="5897" width="9" style="47" customWidth="1"/>
    <col min="5898" max="5899" width="13.28515625" style="47" customWidth="1"/>
    <col min="5900" max="5901" width="13.42578125" style="47" customWidth="1"/>
    <col min="5902" max="5902" width="12.7109375" style="47" customWidth="1"/>
    <col min="5903" max="5903" width="16.85546875" style="47" customWidth="1"/>
    <col min="5904" max="5905" width="12.5703125" style="47" customWidth="1"/>
    <col min="5906" max="5906" width="11.28515625" style="47" customWidth="1"/>
    <col min="5907" max="6144" width="9" style="47"/>
    <col min="6145" max="6145" width="4.140625" style="47" customWidth="1"/>
    <col min="6146" max="6146" width="33.7109375" style="47" customWidth="1"/>
    <col min="6147" max="6150" width="9" style="47" customWidth="1"/>
    <col min="6151" max="6151" width="8.7109375" style="47" customWidth="1"/>
    <col min="6152" max="6153" width="9" style="47" customWidth="1"/>
    <col min="6154" max="6155" width="13.28515625" style="47" customWidth="1"/>
    <col min="6156" max="6157" width="13.42578125" style="47" customWidth="1"/>
    <col min="6158" max="6158" width="12.7109375" style="47" customWidth="1"/>
    <col min="6159" max="6159" width="16.85546875" style="47" customWidth="1"/>
    <col min="6160" max="6161" width="12.5703125" style="47" customWidth="1"/>
    <col min="6162" max="6162" width="11.28515625" style="47" customWidth="1"/>
    <col min="6163" max="6400" width="9" style="47"/>
    <col min="6401" max="6401" width="4.140625" style="47" customWidth="1"/>
    <col min="6402" max="6402" width="33.7109375" style="47" customWidth="1"/>
    <col min="6403" max="6406" width="9" style="47" customWidth="1"/>
    <col min="6407" max="6407" width="8.7109375" style="47" customWidth="1"/>
    <col min="6408" max="6409" width="9" style="47" customWidth="1"/>
    <col min="6410" max="6411" width="13.28515625" style="47" customWidth="1"/>
    <col min="6412" max="6413" width="13.42578125" style="47" customWidth="1"/>
    <col min="6414" max="6414" width="12.7109375" style="47" customWidth="1"/>
    <col min="6415" max="6415" width="16.85546875" style="47" customWidth="1"/>
    <col min="6416" max="6417" width="12.5703125" style="47" customWidth="1"/>
    <col min="6418" max="6418" width="11.28515625" style="47" customWidth="1"/>
    <col min="6419" max="6656" width="9" style="47"/>
    <col min="6657" max="6657" width="4.140625" style="47" customWidth="1"/>
    <col min="6658" max="6658" width="33.7109375" style="47" customWidth="1"/>
    <col min="6659" max="6662" width="9" style="47" customWidth="1"/>
    <col min="6663" max="6663" width="8.7109375" style="47" customWidth="1"/>
    <col min="6664" max="6665" width="9" style="47" customWidth="1"/>
    <col min="6666" max="6667" width="13.28515625" style="47" customWidth="1"/>
    <col min="6668" max="6669" width="13.42578125" style="47" customWidth="1"/>
    <col min="6670" max="6670" width="12.7109375" style="47" customWidth="1"/>
    <col min="6671" max="6671" width="16.85546875" style="47" customWidth="1"/>
    <col min="6672" max="6673" width="12.5703125" style="47" customWidth="1"/>
    <col min="6674" max="6674" width="11.28515625" style="47" customWidth="1"/>
    <col min="6675" max="6912" width="9" style="47"/>
    <col min="6913" max="6913" width="4.140625" style="47" customWidth="1"/>
    <col min="6914" max="6914" width="33.7109375" style="47" customWidth="1"/>
    <col min="6915" max="6918" width="9" style="47" customWidth="1"/>
    <col min="6919" max="6919" width="8.7109375" style="47" customWidth="1"/>
    <col min="6920" max="6921" width="9" style="47" customWidth="1"/>
    <col min="6922" max="6923" width="13.28515625" style="47" customWidth="1"/>
    <col min="6924" max="6925" width="13.42578125" style="47" customWidth="1"/>
    <col min="6926" max="6926" width="12.7109375" style="47" customWidth="1"/>
    <col min="6927" max="6927" width="16.85546875" style="47" customWidth="1"/>
    <col min="6928" max="6929" width="12.5703125" style="47" customWidth="1"/>
    <col min="6930" max="6930" width="11.28515625" style="47" customWidth="1"/>
    <col min="6931" max="7168" width="9" style="47"/>
    <col min="7169" max="7169" width="4.140625" style="47" customWidth="1"/>
    <col min="7170" max="7170" width="33.7109375" style="47" customWidth="1"/>
    <col min="7171" max="7174" width="9" style="47" customWidth="1"/>
    <col min="7175" max="7175" width="8.7109375" style="47" customWidth="1"/>
    <col min="7176" max="7177" width="9" style="47" customWidth="1"/>
    <col min="7178" max="7179" width="13.28515625" style="47" customWidth="1"/>
    <col min="7180" max="7181" width="13.42578125" style="47" customWidth="1"/>
    <col min="7182" max="7182" width="12.7109375" style="47" customWidth="1"/>
    <col min="7183" max="7183" width="16.85546875" style="47" customWidth="1"/>
    <col min="7184" max="7185" width="12.5703125" style="47" customWidth="1"/>
    <col min="7186" max="7186" width="11.28515625" style="47" customWidth="1"/>
    <col min="7187" max="7424" width="9" style="47"/>
    <col min="7425" max="7425" width="4.140625" style="47" customWidth="1"/>
    <col min="7426" max="7426" width="33.7109375" style="47" customWidth="1"/>
    <col min="7427" max="7430" width="9" style="47" customWidth="1"/>
    <col min="7431" max="7431" width="8.7109375" style="47" customWidth="1"/>
    <col min="7432" max="7433" width="9" style="47" customWidth="1"/>
    <col min="7434" max="7435" width="13.28515625" style="47" customWidth="1"/>
    <col min="7436" max="7437" width="13.42578125" style="47" customWidth="1"/>
    <col min="7438" max="7438" width="12.7109375" style="47" customWidth="1"/>
    <col min="7439" max="7439" width="16.85546875" style="47" customWidth="1"/>
    <col min="7440" max="7441" width="12.5703125" style="47" customWidth="1"/>
    <col min="7442" max="7442" width="11.28515625" style="47" customWidth="1"/>
    <col min="7443" max="7680" width="9" style="47"/>
    <col min="7681" max="7681" width="4.140625" style="47" customWidth="1"/>
    <col min="7682" max="7682" width="33.7109375" style="47" customWidth="1"/>
    <col min="7683" max="7686" width="9" style="47" customWidth="1"/>
    <col min="7687" max="7687" width="8.7109375" style="47" customWidth="1"/>
    <col min="7688" max="7689" width="9" style="47" customWidth="1"/>
    <col min="7690" max="7691" width="13.28515625" style="47" customWidth="1"/>
    <col min="7692" max="7693" width="13.42578125" style="47" customWidth="1"/>
    <col min="7694" max="7694" width="12.7109375" style="47" customWidth="1"/>
    <col min="7695" max="7695" width="16.85546875" style="47" customWidth="1"/>
    <col min="7696" max="7697" width="12.5703125" style="47" customWidth="1"/>
    <col min="7698" max="7698" width="11.28515625" style="47" customWidth="1"/>
    <col min="7699" max="7936" width="9" style="47"/>
    <col min="7937" max="7937" width="4.140625" style="47" customWidth="1"/>
    <col min="7938" max="7938" width="33.7109375" style="47" customWidth="1"/>
    <col min="7939" max="7942" width="9" style="47" customWidth="1"/>
    <col min="7943" max="7943" width="8.7109375" style="47" customWidth="1"/>
    <col min="7944" max="7945" width="9" style="47" customWidth="1"/>
    <col min="7946" max="7947" width="13.28515625" style="47" customWidth="1"/>
    <col min="7948" max="7949" width="13.42578125" style="47" customWidth="1"/>
    <col min="7950" max="7950" width="12.7109375" style="47" customWidth="1"/>
    <col min="7951" max="7951" width="16.85546875" style="47" customWidth="1"/>
    <col min="7952" max="7953" width="12.5703125" style="47" customWidth="1"/>
    <col min="7954" max="7954" width="11.28515625" style="47" customWidth="1"/>
    <col min="7955" max="8192" width="9" style="47"/>
    <col min="8193" max="8193" width="4.140625" style="47" customWidth="1"/>
    <col min="8194" max="8194" width="33.7109375" style="47" customWidth="1"/>
    <col min="8195" max="8198" width="9" style="47" customWidth="1"/>
    <col min="8199" max="8199" width="8.7109375" style="47" customWidth="1"/>
    <col min="8200" max="8201" width="9" style="47" customWidth="1"/>
    <col min="8202" max="8203" width="13.28515625" style="47" customWidth="1"/>
    <col min="8204" max="8205" width="13.42578125" style="47" customWidth="1"/>
    <col min="8206" max="8206" width="12.7109375" style="47" customWidth="1"/>
    <col min="8207" max="8207" width="16.85546875" style="47" customWidth="1"/>
    <col min="8208" max="8209" width="12.5703125" style="47" customWidth="1"/>
    <col min="8210" max="8210" width="11.28515625" style="47" customWidth="1"/>
    <col min="8211" max="8448" width="9" style="47"/>
    <col min="8449" max="8449" width="4.140625" style="47" customWidth="1"/>
    <col min="8450" max="8450" width="33.7109375" style="47" customWidth="1"/>
    <col min="8451" max="8454" width="9" style="47" customWidth="1"/>
    <col min="8455" max="8455" width="8.7109375" style="47" customWidth="1"/>
    <col min="8456" max="8457" width="9" style="47" customWidth="1"/>
    <col min="8458" max="8459" width="13.28515625" style="47" customWidth="1"/>
    <col min="8460" max="8461" width="13.42578125" style="47" customWidth="1"/>
    <col min="8462" max="8462" width="12.7109375" style="47" customWidth="1"/>
    <col min="8463" max="8463" width="16.85546875" style="47" customWidth="1"/>
    <col min="8464" max="8465" width="12.5703125" style="47" customWidth="1"/>
    <col min="8466" max="8466" width="11.28515625" style="47" customWidth="1"/>
    <col min="8467" max="8704" width="9" style="47"/>
    <col min="8705" max="8705" width="4.140625" style="47" customWidth="1"/>
    <col min="8706" max="8706" width="33.7109375" style="47" customWidth="1"/>
    <col min="8707" max="8710" width="9" style="47" customWidth="1"/>
    <col min="8711" max="8711" width="8.7109375" style="47" customWidth="1"/>
    <col min="8712" max="8713" width="9" style="47" customWidth="1"/>
    <col min="8714" max="8715" width="13.28515625" style="47" customWidth="1"/>
    <col min="8716" max="8717" width="13.42578125" style="47" customWidth="1"/>
    <col min="8718" max="8718" width="12.7109375" style="47" customWidth="1"/>
    <col min="8719" max="8719" width="16.85546875" style="47" customWidth="1"/>
    <col min="8720" max="8721" width="12.5703125" style="47" customWidth="1"/>
    <col min="8722" max="8722" width="11.28515625" style="47" customWidth="1"/>
    <col min="8723" max="8960" width="9" style="47"/>
    <col min="8961" max="8961" width="4.140625" style="47" customWidth="1"/>
    <col min="8962" max="8962" width="33.7109375" style="47" customWidth="1"/>
    <col min="8963" max="8966" width="9" style="47" customWidth="1"/>
    <col min="8967" max="8967" width="8.7109375" style="47" customWidth="1"/>
    <col min="8968" max="8969" width="9" style="47" customWidth="1"/>
    <col min="8970" max="8971" width="13.28515625" style="47" customWidth="1"/>
    <col min="8972" max="8973" width="13.42578125" style="47" customWidth="1"/>
    <col min="8974" max="8974" width="12.7109375" style="47" customWidth="1"/>
    <col min="8975" max="8975" width="16.85546875" style="47" customWidth="1"/>
    <col min="8976" max="8977" width="12.5703125" style="47" customWidth="1"/>
    <col min="8978" max="8978" width="11.28515625" style="47" customWidth="1"/>
    <col min="8979" max="9216" width="9" style="47"/>
    <col min="9217" max="9217" width="4.140625" style="47" customWidth="1"/>
    <col min="9218" max="9218" width="33.7109375" style="47" customWidth="1"/>
    <col min="9219" max="9222" width="9" style="47" customWidth="1"/>
    <col min="9223" max="9223" width="8.7109375" style="47" customWidth="1"/>
    <col min="9224" max="9225" width="9" style="47" customWidth="1"/>
    <col min="9226" max="9227" width="13.28515625" style="47" customWidth="1"/>
    <col min="9228" max="9229" width="13.42578125" style="47" customWidth="1"/>
    <col min="9230" max="9230" width="12.7109375" style="47" customWidth="1"/>
    <col min="9231" max="9231" width="16.85546875" style="47" customWidth="1"/>
    <col min="9232" max="9233" width="12.5703125" style="47" customWidth="1"/>
    <col min="9234" max="9234" width="11.28515625" style="47" customWidth="1"/>
    <col min="9235" max="9472" width="9" style="47"/>
    <col min="9473" max="9473" width="4.140625" style="47" customWidth="1"/>
    <col min="9474" max="9474" width="33.7109375" style="47" customWidth="1"/>
    <col min="9475" max="9478" width="9" style="47" customWidth="1"/>
    <col min="9479" max="9479" width="8.7109375" style="47" customWidth="1"/>
    <col min="9480" max="9481" width="9" style="47" customWidth="1"/>
    <col min="9482" max="9483" width="13.28515625" style="47" customWidth="1"/>
    <col min="9484" max="9485" width="13.42578125" style="47" customWidth="1"/>
    <col min="9486" max="9486" width="12.7109375" style="47" customWidth="1"/>
    <col min="9487" max="9487" width="16.85546875" style="47" customWidth="1"/>
    <col min="9488" max="9489" width="12.5703125" style="47" customWidth="1"/>
    <col min="9490" max="9490" width="11.28515625" style="47" customWidth="1"/>
    <col min="9491" max="9728" width="9" style="47"/>
    <col min="9729" max="9729" width="4.140625" style="47" customWidth="1"/>
    <col min="9730" max="9730" width="33.7109375" style="47" customWidth="1"/>
    <col min="9731" max="9734" width="9" style="47" customWidth="1"/>
    <col min="9735" max="9735" width="8.7109375" style="47" customWidth="1"/>
    <col min="9736" max="9737" width="9" style="47" customWidth="1"/>
    <col min="9738" max="9739" width="13.28515625" style="47" customWidth="1"/>
    <col min="9740" max="9741" width="13.42578125" style="47" customWidth="1"/>
    <col min="9742" max="9742" width="12.7109375" style="47" customWidth="1"/>
    <col min="9743" max="9743" width="16.85546875" style="47" customWidth="1"/>
    <col min="9744" max="9745" width="12.5703125" style="47" customWidth="1"/>
    <col min="9746" max="9746" width="11.28515625" style="47" customWidth="1"/>
    <col min="9747" max="9984" width="9" style="47"/>
    <col min="9985" max="9985" width="4.140625" style="47" customWidth="1"/>
    <col min="9986" max="9986" width="33.7109375" style="47" customWidth="1"/>
    <col min="9987" max="9990" width="9" style="47" customWidth="1"/>
    <col min="9991" max="9991" width="8.7109375" style="47" customWidth="1"/>
    <col min="9992" max="9993" width="9" style="47" customWidth="1"/>
    <col min="9994" max="9995" width="13.28515625" style="47" customWidth="1"/>
    <col min="9996" max="9997" width="13.42578125" style="47" customWidth="1"/>
    <col min="9998" max="9998" width="12.7109375" style="47" customWidth="1"/>
    <col min="9999" max="9999" width="16.85546875" style="47" customWidth="1"/>
    <col min="10000" max="10001" width="12.5703125" style="47" customWidth="1"/>
    <col min="10002" max="10002" width="11.28515625" style="47" customWidth="1"/>
    <col min="10003" max="10240" width="9" style="47"/>
    <col min="10241" max="10241" width="4.140625" style="47" customWidth="1"/>
    <col min="10242" max="10242" width="33.7109375" style="47" customWidth="1"/>
    <col min="10243" max="10246" width="9" style="47" customWidth="1"/>
    <col min="10247" max="10247" width="8.7109375" style="47" customWidth="1"/>
    <col min="10248" max="10249" width="9" style="47" customWidth="1"/>
    <col min="10250" max="10251" width="13.28515625" style="47" customWidth="1"/>
    <col min="10252" max="10253" width="13.42578125" style="47" customWidth="1"/>
    <col min="10254" max="10254" width="12.7109375" style="47" customWidth="1"/>
    <col min="10255" max="10255" width="16.85546875" style="47" customWidth="1"/>
    <col min="10256" max="10257" width="12.5703125" style="47" customWidth="1"/>
    <col min="10258" max="10258" width="11.28515625" style="47" customWidth="1"/>
    <col min="10259" max="10496" width="9" style="47"/>
    <col min="10497" max="10497" width="4.140625" style="47" customWidth="1"/>
    <col min="10498" max="10498" width="33.7109375" style="47" customWidth="1"/>
    <col min="10499" max="10502" width="9" style="47" customWidth="1"/>
    <col min="10503" max="10503" width="8.7109375" style="47" customWidth="1"/>
    <col min="10504" max="10505" width="9" style="47" customWidth="1"/>
    <col min="10506" max="10507" width="13.28515625" style="47" customWidth="1"/>
    <col min="10508" max="10509" width="13.42578125" style="47" customWidth="1"/>
    <col min="10510" max="10510" width="12.7109375" style="47" customWidth="1"/>
    <col min="10511" max="10511" width="16.85546875" style="47" customWidth="1"/>
    <col min="10512" max="10513" width="12.5703125" style="47" customWidth="1"/>
    <col min="10514" max="10514" width="11.28515625" style="47" customWidth="1"/>
    <col min="10515" max="10752" width="9" style="47"/>
    <col min="10753" max="10753" width="4.140625" style="47" customWidth="1"/>
    <col min="10754" max="10754" width="33.7109375" style="47" customWidth="1"/>
    <col min="10755" max="10758" width="9" style="47" customWidth="1"/>
    <col min="10759" max="10759" width="8.7109375" style="47" customWidth="1"/>
    <col min="10760" max="10761" width="9" style="47" customWidth="1"/>
    <col min="10762" max="10763" width="13.28515625" style="47" customWidth="1"/>
    <col min="10764" max="10765" width="13.42578125" style="47" customWidth="1"/>
    <col min="10766" max="10766" width="12.7109375" style="47" customWidth="1"/>
    <col min="10767" max="10767" width="16.85546875" style="47" customWidth="1"/>
    <col min="10768" max="10769" width="12.5703125" style="47" customWidth="1"/>
    <col min="10770" max="10770" width="11.28515625" style="47" customWidth="1"/>
    <col min="10771" max="11008" width="9" style="47"/>
    <col min="11009" max="11009" width="4.140625" style="47" customWidth="1"/>
    <col min="11010" max="11010" width="33.7109375" style="47" customWidth="1"/>
    <col min="11011" max="11014" width="9" style="47" customWidth="1"/>
    <col min="11015" max="11015" width="8.7109375" style="47" customWidth="1"/>
    <col min="11016" max="11017" width="9" style="47" customWidth="1"/>
    <col min="11018" max="11019" width="13.28515625" style="47" customWidth="1"/>
    <col min="11020" max="11021" width="13.42578125" style="47" customWidth="1"/>
    <col min="11022" max="11022" width="12.7109375" style="47" customWidth="1"/>
    <col min="11023" max="11023" width="16.85546875" style="47" customWidth="1"/>
    <col min="11024" max="11025" width="12.5703125" style="47" customWidth="1"/>
    <col min="11026" max="11026" width="11.28515625" style="47" customWidth="1"/>
    <col min="11027" max="11264" width="9" style="47"/>
    <col min="11265" max="11265" width="4.140625" style="47" customWidth="1"/>
    <col min="11266" max="11266" width="33.7109375" style="47" customWidth="1"/>
    <col min="11267" max="11270" width="9" style="47" customWidth="1"/>
    <col min="11271" max="11271" width="8.7109375" style="47" customWidth="1"/>
    <col min="11272" max="11273" width="9" style="47" customWidth="1"/>
    <col min="11274" max="11275" width="13.28515625" style="47" customWidth="1"/>
    <col min="11276" max="11277" width="13.42578125" style="47" customWidth="1"/>
    <col min="11278" max="11278" width="12.7109375" style="47" customWidth="1"/>
    <col min="11279" max="11279" width="16.85546875" style="47" customWidth="1"/>
    <col min="11280" max="11281" width="12.5703125" style="47" customWidth="1"/>
    <col min="11282" max="11282" width="11.28515625" style="47" customWidth="1"/>
    <col min="11283" max="11520" width="9" style="47"/>
    <col min="11521" max="11521" width="4.140625" style="47" customWidth="1"/>
    <col min="11522" max="11522" width="33.7109375" style="47" customWidth="1"/>
    <col min="11523" max="11526" width="9" style="47" customWidth="1"/>
    <col min="11527" max="11527" width="8.7109375" style="47" customWidth="1"/>
    <col min="11528" max="11529" width="9" style="47" customWidth="1"/>
    <col min="11530" max="11531" width="13.28515625" style="47" customWidth="1"/>
    <col min="11532" max="11533" width="13.42578125" style="47" customWidth="1"/>
    <col min="11534" max="11534" width="12.7109375" style="47" customWidth="1"/>
    <col min="11535" max="11535" width="16.85546875" style="47" customWidth="1"/>
    <col min="11536" max="11537" width="12.5703125" style="47" customWidth="1"/>
    <col min="11538" max="11538" width="11.28515625" style="47" customWidth="1"/>
    <col min="11539" max="11776" width="9" style="47"/>
    <col min="11777" max="11777" width="4.140625" style="47" customWidth="1"/>
    <col min="11778" max="11778" width="33.7109375" style="47" customWidth="1"/>
    <col min="11779" max="11782" width="9" style="47" customWidth="1"/>
    <col min="11783" max="11783" width="8.7109375" style="47" customWidth="1"/>
    <col min="11784" max="11785" width="9" style="47" customWidth="1"/>
    <col min="11786" max="11787" width="13.28515625" style="47" customWidth="1"/>
    <col min="11788" max="11789" width="13.42578125" style="47" customWidth="1"/>
    <col min="11790" max="11790" width="12.7109375" style="47" customWidth="1"/>
    <col min="11791" max="11791" width="16.85546875" style="47" customWidth="1"/>
    <col min="11792" max="11793" width="12.5703125" style="47" customWidth="1"/>
    <col min="11794" max="11794" width="11.28515625" style="47" customWidth="1"/>
    <col min="11795" max="12032" width="9" style="47"/>
    <col min="12033" max="12033" width="4.140625" style="47" customWidth="1"/>
    <col min="12034" max="12034" width="33.7109375" style="47" customWidth="1"/>
    <col min="12035" max="12038" width="9" style="47" customWidth="1"/>
    <col min="12039" max="12039" width="8.7109375" style="47" customWidth="1"/>
    <col min="12040" max="12041" width="9" style="47" customWidth="1"/>
    <col min="12042" max="12043" width="13.28515625" style="47" customWidth="1"/>
    <col min="12044" max="12045" width="13.42578125" style="47" customWidth="1"/>
    <col min="12046" max="12046" width="12.7109375" style="47" customWidth="1"/>
    <col min="12047" max="12047" width="16.85546875" style="47" customWidth="1"/>
    <col min="12048" max="12049" width="12.5703125" style="47" customWidth="1"/>
    <col min="12050" max="12050" width="11.28515625" style="47" customWidth="1"/>
    <col min="12051" max="12288" width="9" style="47"/>
    <col min="12289" max="12289" width="4.140625" style="47" customWidth="1"/>
    <col min="12290" max="12290" width="33.7109375" style="47" customWidth="1"/>
    <col min="12291" max="12294" width="9" style="47" customWidth="1"/>
    <col min="12295" max="12295" width="8.7109375" style="47" customWidth="1"/>
    <col min="12296" max="12297" width="9" style="47" customWidth="1"/>
    <col min="12298" max="12299" width="13.28515625" style="47" customWidth="1"/>
    <col min="12300" max="12301" width="13.42578125" style="47" customWidth="1"/>
    <col min="12302" max="12302" width="12.7109375" style="47" customWidth="1"/>
    <col min="12303" max="12303" width="16.85546875" style="47" customWidth="1"/>
    <col min="12304" max="12305" width="12.5703125" style="47" customWidth="1"/>
    <col min="12306" max="12306" width="11.28515625" style="47" customWidth="1"/>
    <col min="12307" max="12544" width="9" style="47"/>
    <col min="12545" max="12545" width="4.140625" style="47" customWidth="1"/>
    <col min="12546" max="12546" width="33.7109375" style="47" customWidth="1"/>
    <col min="12547" max="12550" width="9" style="47" customWidth="1"/>
    <col min="12551" max="12551" width="8.7109375" style="47" customWidth="1"/>
    <col min="12552" max="12553" width="9" style="47" customWidth="1"/>
    <col min="12554" max="12555" width="13.28515625" style="47" customWidth="1"/>
    <col min="12556" max="12557" width="13.42578125" style="47" customWidth="1"/>
    <col min="12558" max="12558" width="12.7109375" style="47" customWidth="1"/>
    <col min="12559" max="12559" width="16.85546875" style="47" customWidth="1"/>
    <col min="12560" max="12561" width="12.5703125" style="47" customWidth="1"/>
    <col min="12562" max="12562" width="11.28515625" style="47" customWidth="1"/>
    <col min="12563" max="12800" width="9" style="47"/>
    <col min="12801" max="12801" width="4.140625" style="47" customWidth="1"/>
    <col min="12802" max="12802" width="33.7109375" style="47" customWidth="1"/>
    <col min="12803" max="12806" width="9" style="47" customWidth="1"/>
    <col min="12807" max="12807" width="8.7109375" style="47" customWidth="1"/>
    <col min="12808" max="12809" width="9" style="47" customWidth="1"/>
    <col min="12810" max="12811" width="13.28515625" style="47" customWidth="1"/>
    <col min="12812" max="12813" width="13.42578125" style="47" customWidth="1"/>
    <col min="12814" max="12814" width="12.7109375" style="47" customWidth="1"/>
    <col min="12815" max="12815" width="16.85546875" style="47" customWidth="1"/>
    <col min="12816" max="12817" width="12.5703125" style="47" customWidth="1"/>
    <col min="12818" max="12818" width="11.28515625" style="47" customWidth="1"/>
    <col min="12819" max="13056" width="9" style="47"/>
    <col min="13057" max="13057" width="4.140625" style="47" customWidth="1"/>
    <col min="13058" max="13058" width="33.7109375" style="47" customWidth="1"/>
    <col min="13059" max="13062" width="9" style="47" customWidth="1"/>
    <col min="13063" max="13063" width="8.7109375" style="47" customWidth="1"/>
    <col min="13064" max="13065" width="9" style="47" customWidth="1"/>
    <col min="13066" max="13067" width="13.28515625" style="47" customWidth="1"/>
    <col min="13068" max="13069" width="13.42578125" style="47" customWidth="1"/>
    <col min="13070" max="13070" width="12.7109375" style="47" customWidth="1"/>
    <col min="13071" max="13071" width="16.85546875" style="47" customWidth="1"/>
    <col min="13072" max="13073" width="12.5703125" style="47" customWidth="1"/>
    <col min="13074" max="13074" width="11.28515625" style="47" customWidth="1"/>
    <col min="13075" max="13312" width="9" style="47"/>
    <col min="13313" max="13313" width="4.140625" style="47" customWidth="1"/>
    <col min="13314" max="13314" width="33.7109375" style="47" customWidth="1"/>
    <col min="13315" max="13318" width="9" style="47" customWidth="1"/>
    <col min="13319" max="13319" width="8.7109375" style="47" customWidth="1"/>
    <col min="13320" max="13321" width="9" style="47" customWidth="1"/>
    <col min="13322" max="13323" width="13.28515625" style="47" customWidth="1"/>
    <col min="13324" max="13325" width="13.42578125" style="47" customWidth="1"/>
    <col min="13326" max="13326" width="12.7109375" style="47" customWidth="1"/>
    <col min="13327" max="13327" width="16.85546875" style="47" customWidth="1"/>
    <col min="13328" max="13329" width="12.5703125" style="47" customWidth="1"/>
    <col min="13330" max="13330" width="11.28515625" style="47" customWidth="1"/>
    <col min="13331" max="13568" width="9" style="47"/>
    <col min="13569" max="13569" width="4.140625" style="47" customWidth="1"/>
    <col min="13570" max="13570" width="33.7109375" style="47" customWidth="1"/>
    <col min="13571" max="13574" width="9" style="47" customWidth="1"/>
    <col min="13575" max="13575" width="8.7109375" style="47" customWidth="1"/>
    <col min="13576" max="13577" width="9" style="47" customWidth="1"/>
    <col min="13578" max="13579" width="13.28515625" style="47" customWidth="1"/>
    <col min="13580" max="13581" width="13.42578125" style="47" customWidth="1"/>
    <col min="13582" max="13582" width="12.7109375" style="47" customWidth="1"/>
    <col min="13583" max="13583" width="16.85546875" style="47" customWidth="1"/>
    <col min="13584" max="13585" width="12.5703125" style="47" customWidth="1"/>
    <col min="13586" max="13586" width="11.28515625" style="47" customWidth="1"/>
    <col min="13587" max="13824" width="9" style="47"/>
    <col min="13825" max="13825" width="4.140625" style="47" customWidth="1"/>
    <col min="13826" max="13826" width="33.7109375" style="47" customWidth="1"/>
    <col min="13827" max="13830" width="9" style="47" customWidth="1"/>
    <col min="13831" max="13831" width="8.7109375" style="47" customWidth="1"/>
    <col min="13832" max="13833" width="9" style="47" customWidth="1"/>
    <col min="13834" max="13835" width="13.28515625" style="47" customWidth="1"/>
    <col min="13836" max="13837" width="13.42578125" style="47" customWidth="1"/>
    <col min="13838" max="13838" width="12.7109375" style="47" customWidth="1"/>
    <col min="13839" max="13839" width="16.85546875" style="47" customWidth="1"/>
    <col min="13840" max="13841" width="12.5703125" style="47" customWidth="1"/>
    <col min="13842" max="13842" width="11.28515625" style="47" customWidth="1"/>
    <col min="13843" max="14080" width="9" style="47"/>
    <col min="14081" max="14081" width="4.140625" style="47" customWidth="1"/>
    <col min="14082" max="14082" width="33.7109375" style="47" customWidth="1"/>
    <col min="14083" max="14086" width="9" style="47" customWidth="1"/>
    <col min="14087" max="14087" width="8.7109375" style="47" customWidth="1"/>
    <col min="14088" max="14089" width="9" style="47" customWidth="1"/>
    <col min="14090" max="14091" width="13.28515625" style="47" customWidth="1"/>
    <col min="14092" max="14093" width="13.42578125" style="47" customWidth="1"/>
    <col min="14094" max="14094" width="12.7109375" style="47" customWidth="1"/>
    <col min="14095" max="14095" width="16.85546875" style="47" customWidth="1"/>
    <col min="14096" max="14097" width="12.5703125" style="47" customWidth="1"/>
    <col min="14098" max="14098" width="11.28515625" style="47" customWidth="1"/>
    <col min="14099" max="14336" width="9" style="47"/>
    <col min="14337" max="14337" width="4.140625" style="47" customWidth="1"/>
    <col min="14338" max="14338" width="33.7109375" style="47" customWidth="1"/>
    <col min="14339" max="14342" width="9" style="47" customWidth="1"/>
    <col min="14343" max="14343" width="8.7109375" style="47" customWidth="1"/>
    <col min="14344" max="14345" width="9" style="47" customWidth="1"/>
    <col min="14346" max="14347" width="13.28515625" style="47" customWidth="1"/>
    <col min="14348" max="14349" width="13.42578125" style="47" customWidth="1"/>
    <col min="14350" max="14350" width="12.7109375" style="47" customWidth="1"/>
    <col min="14351" max="14351" width="16.85546875" style="47" customWidth="1"/>
    <col min="14352" max="14353" width="12.5703125" style="47" customWidth="1"/>
    <col min="14354" max="14354" width="11.28515625" style="47" customWidth="1"/>
    <col min="14355" max="14592" width="9" style="47"/>
    <col min="14593" max="14593" width="4.140625" style="47" customWidth="1"/>
    <col min="14594" max="14594" width="33.7109375" style="47" customWidth="1"/>
    <col min="14595" max="14598" width="9" style="47" customWidth="1"/>
    <col min="14599" max="14599" width="8.7109375" style="47" customWidth="1"/>
    <col min="14600" max="14601" width="9" style="47" customWidth="1"/>
    <col min="14602" max="14603" width="13.28515625" style="47" customWidth="1"/>
    <col min="14604" max="14605" width="13.42578125" style="47" customWidth="1"/>
    <col min="14606" max="14606" width="12.7109375" style="47" customWidth="1"/>
    <col min="14607" max="14607" width="16.85546875" style="47" customWidth="1"/>
    <col min="14608" max="14609" width="12.5703125" style="47" customWidth="1"/>
    <col min="14610" max="14610" width="11.28515625" style="47" customWidth="1"/>
    <col min="14611" max="14848" width="9" style="47"/>
    <col min="14849" max="14849" width="4.140625" style="47" customWidth="1"/>
    <col min="14850" max="14850" width="33.7109375" style="47" customWidth="1"/>
    <col min="14851" max="14854" width="9" style="47" customWidth="1"/>
    <col min="14855" max="14855" width="8.7109375" style="47" customWidth="1"/>
    <col min="14856" max="14857" width="9" style="47" customWidth="1"/>
    <col min="14858" max="14859" width="13.28515625" style="47" customWidth="1"/>
    <col min="14860" max="14861" width="13.42578125" style="47" customWidth="1"/>
    <col min="14862" max="14862" width="12.7109375" style="47" customWidth="1"/>
    <col min="14863" max="14863" width="16.85546875" style="47" customWidth="1"/>
    <col min="14864" max="14865" width="12.5703125" style="47" customWidth="1"/>
    <col min="14866" max="14866" width="11.28515625" style="47" customWidth="1"/>
    <col min="14867" max="15104" width="9" style="47"/>
    <col min="15105" max="15105" width="4.140625" style="47" customWidth="1"/>
    <col min="15106" max="15106" width="33.7109375" style="47" customWidth="1"/>
    <col min="15107" max="15110" width="9" style="47" customWidth="1"/>
    <col min="15111" max="15111" width="8.7109375" style="47" customWidth="1"/>
    <col min="15112" max="15113" width="9" style="47" customWidth="1"/>
    <col min="15114" max="15115" width="13.28515625" style="47" customWidth="1"/>
    <col min="15116" max="15117" width="13.42578125" style="47" customWidth="1"/>
    <col min="15118" max="15118" width="12.7109375" style="47" customWidth="1"/>
    <col min="15119" max="15119" width="16.85546875" style="47" customWidth="1"/>
    <col min="15120" max="15121" width="12.5703125" style="47" customWidth="1"/>
    <col min="15122" max="15122" width="11.28515625" style="47" customWidth="1"/>
    <col min="15123" max="15360" width="9" style="47"/>
    <col min="15361" max="15361" width="4.140625" style="47" customWidth="1"/>
    <col min="15362" max="15362" width="33.7109375" style="47" customWidth="1"/>
    <col min="15363" max="15366" width="9" style="47" customWidth="1"/>
    <col min="15367" max="15367" width="8.7109375" style="47" customWidth="1"/>
    <col min="15368" max="15369" width="9" style="47" customWidth="1"/>
    <col min="15370" max="15371" width="13.28515625" style="47" customWidth="1"/>
    <col min="15372" max="15373" width="13.42578125" style="47" customWidth="1"/>
    <col min="15374" max="15374" width="12.7109375" style="47" customWidth="1"/>
    <col min="15375" max="15375" width="16.85546875" style="47" customWidth="1"/>
    <col min="15376" max="15377" width="12.5703125" style="47" customWidth="1"/>
    <col min="15378" max="15378" width="11.28515625" style="47" customWidth="1"/>
    <col min="15379" max="15616" width="9" style="47"/>
    <col min="15617" max="15617" width="4.140625" style="47" customWidth="1"/>
    <col min="15618" max="15618" width="33.7109375" style="47" customWidth="1"/>
    <col min="15619" max="15622" width="9" style="47" customWidth="1"/>
    <col min="15623" max="15623" width="8.7109375" style="47" customWidth="1"/>
    <col min="15624" max="15625" width="9" style="47" customWidth="1"/>
    <col min="15626" max="15627" width="13.28515625" style="47" customWidth="1"/>
    <col min="15628" max="15629" width="13.42578125" style="47" customWidth="1"/>
    <col min="15630" max="15630" width="12.7109375" style="47" customWidth="1"/>
    <col min="15631" max="15631" width="16.85546875" style="47" customWidth="1"/>
    <col min="15632" max="15633" width="12.5703125" style="47" customWidth="1"/>
    <col min="15634" max="15634" width="11.28515625" style="47" customWidth="1"/>
    <col min="15635" max="15872" width="9" style="47"/>
    <col min="15873" max="15873" width="4.140625" style="47" customWidth="1"/>
    <col min="15874" max="15874" width="33.7109375" style="47" customWidth="1"/>
    <col min="15875" max="15878" width="9" style="47" customWidth="1"/>
    <col min="15879" max="15879" width="8.7109375" style="47" customWidth="1"/>
    <col min="15880" max="15881" width="9" style="47" customWidth="1"/>
    <col min="15882" max="15883" width="13.28515625" style="47" customWidth="1"/>
    <col min="15884" max="15885" width="13.42578125" style="47" customWidth="1"/>
    <col min="15886" max="15886" width="12.7109375" style="47" customWidth="1"/>
    <col min="15887" max="15887" width="16.85546875" style="47" customWidth="1"/>
    <col min="15888" max="15889" width="12.5703125" style="47" customWidth="1"/>
    <col min="15890" max="15890" width="11.28515625" style="47" customWidth="1"/>
    <col min="15891" max="16128" width="9" style="47"/>
    <col min="16129" max="16129" width="4.140625" style="47" customWidth="1"/>
    <col min="16130" max="16130" width="33.7109375" style="47" customWidth="1"/>
    <col min="16131" max="16134" width="9" style="47" customWidth="1"/>
    <col min="16135" max="16135" width="8.7109375" style="47" customWidth="1"/>
    <col min="16136" max="16137" width="9" style="47" customWidth="1"/>
    <col min="16138" max="16139" width="13.28515625" style="47" customWidth="1"/>
    <col min="16140" max="16141" width="13.42578125" style="47" customWidth="1"/>
    <col min="16142" max="16142" width="12.7109375" style="47" customWidth="1"/>
    <col min="16143" max="16143" width="16.85546875" style="47" customWidth="1"/>
    <col min="16144" max="16145" width="12.5703125" style="47" customWidth="1"/>
    <col min="16146" max="16146" width="11.28515625" style="47" customWidth="1"/>
    <col min="16147" max="16384" width="9" style="47"/>
  </cols>
  <sheetData>
    <row r="1" spans="1:17" x14ac:dyDescent="0.25">
      <c r="B1" s="47" t="s">
        <v>76</v>
      </c>
      <c r="O1" s="47" t="s">
        <v>72</v>
      </c>
    </row>
    <row r="2" spans="1:17" x14ac:dyDescent="0.25">
      <c r="A2" s="76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46"/>
    </row>
    <row r="3" spans="1:17" ht="15" customHeight="1" x14ac:dyDescent="0.25">
      <c r="A3" s="77" t="s">
        <v>73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48"/>
    </row>
    <row r="4" spans="1:17" x14ac:dyDescent="0.25">
      <c r="A4" s="2"/>
      <c r="B4" s="2"/>
      <c r="C4" s="2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49"/>
    </row>
    <row r="6" spans="1:17" x14ac:dyDescent="0.25">
      <c r="A6" s="79" t="s">
        <v>0</v>
      </c>
      <c r="B6" s="79" t="s">
        <v>1</v>
      </c>
      <c r="C6" s="79" t="s">
        <v>2</v>
      </c>
      <c r="D6" s="80" t="s">
        <v>3</v>
      </c>
      <c r="E6" s="80"/>
      <c r="F6" s="80"/>
      <c r="G6" s="80"/>
      <c r="H6" s="81" t="s">
        <v>4</v>
      </c>
      <c r="I6" s="79" t="s">
        <v>5</v>
      </c>
      <c r="J6" s="80" t="s">
        <v>6</v>
      </c>
      <c r="K6" s="80"/>
      <c r="L6" s="80"/>
      <c r="M6" s="80"/>
      <c r="N6" s="80"/>
      <c r="O6" s="80"/>
      <c r="P6" s="80"/>
      <c r="Q6" s="50"/>
    </row>
    <row r="7" spans="1:17" ht="71.25" x14ac:dyDescent="0.25">
      <c r="A7" s="79"/>
      <c r="B7" s="79"/>
      <c r="C7" s="79"/>
      <c r="D7" s="3" t="s">
        <v>7</v>
      </c>
      <c r="E7" s="51" t="s">
        <v>8</v>
      </c>
      <c r="F7" s="52" t="s">
        <v>9</v>
      </c>
      <c r="G7" s="4" t="s">
        <v>10</v>
      </c>
      <c r="H7" s="81"/>
      <c r="I7" s="79"/>
      <c r="J7" s="53" t="s">
        <v>67</v>
      </c>
      <c r="K7" s="53" t="s">
        <v>11</v>
      </c>
      <c r="L7" s="54" t="s">
        <v>68</v>
      </c>
      <c r="M7" s="54" t="s">
        <v>12</v>
      </c>
      <c r="N7" s="55" t="s">
        <v>69</v>
      </c>
      <c r="O7" s="55" t="s">
        <v>13</v>
      </c>
      <c r="P7" s="5" t="s">
        <v>14</v>
      </c>
      <c r="Q7" s="5" t="s">
        <v>15</v>
      </c>
    </row>
    <row r="8" spans="1:17" x14ac:dyDescent="0.25">
      <c r="A8" s="6">
        <v>1</v>
      </c>
      <c r="B8" s="6">
        <f t="shared" ref="B8:G8" si="0">A8+1</f>
        <v>2</v>
      </c>
      <c r="C8" s="6">
        <f t="shared" si="0"/>
        <v>3</v>
      </c>
      <c r="D8" s="7">
        <f t="shared" si="0"/>
        <v>4</v>
      </c>
      <c r="E8" s="6">
        <f t="shared" si="0"/>
        <v>5</v>
      </c>
      <c r="F8" s="6">
        <f t="shared" si="0"/>
        <v>6</v>
      </c>
      <c r="G8" s="6">
        <f t="shared" si="0"/>
        <v>7</v>
      </c>
      <c r="H8" s="6">
        <f>G8+1</f>
        <v>8</v>
      </c>
      <c r="I8" s="6">
        <f>H8+1</f>
        <v>9</v>
      </c>
      <c r="J8" s="6">
        <f>I8+1</f>
        <v>10</v>
      </c>
      <c r="K8" s="6"/>
      <c r="L8" s="6">
        <f>J8+1</f>
        <v>11</v>
      </c>
      <c r="M8" s="6"/>
      <c r="N8" s="6">
        <f>L8+1</f>
        <v>12</v>
      </c>
      <c r="O8" s="6"/>
      <c r="P8" s="6">
        <f>N8+1</f>
        <v>13</v>
      </c>
      <c r="Q8" s="6"/>
    </row>
    <row r="9" spans="1:17" s="56" customFormat="1" ht="60" x14ac:dyDescent="0.25">
      <c r="A9" s="8">
        <f>1</f>
        <v>1</v>
      </c>
      <c r="B9" s="9" t="s">
        <v>16</v>
      </c>
      <c r="C9" s="10" t="s">
        <v>17</v>
      </c>
      <c r="D9" s="13">
        <v>34</v>
      </c>
      <c r="E9" s="11">
        <v>50</v>
      </c>
      <c r="F9" s="12">
        <v>5</v>
      </c>
      <c r="G9" s="13">
        <v>45</v>
      </c>
      <c r="H9" s="14"/>
      <c r="I9" s="15">
        <v>5</v>
      </c>
      <c r="J9" s="16">
        <f>(D9*H9)*(1+I9/100)</f>
        <v>0</v>
      </c>
      <c r="K9" s="16">
        <f>H9*D9</f>
        <v>0</v>
      </c>
      <c r="L9" s="17">
        <f>(E9*H9)*(1+I9/100)</f>
        <v>0</v>
      </c>
      <c r="M9" s="17">
        <f>H9*E9</f>
        <v>0</v>
      </c>
      <c r="N9" s="18">
        <f>(F9*H9)*(1+I9/100)</f>
        <v>0</v>
      </c>
      <c r="O9" s="18">
        <f>H9*F9</f>
        <v>0</v>
      </c>
      <c r="P9" s="19">
        <f>(G9*H9)*(1+I9/100)</f>
        <v>0</v>
      </c>
      <c r="Q9" s="19">
        <f>H9*G9</f>
        <v>0</v>
      </c>
    </row>
    <row r="10" spans="1:17" s="57" customFormat="1" ht="72" x14ac:dyDescent="0.25">
      <c r="A10" s="20">
        <f t="shared" ref="A10:A40" si="1">A9+1</f>
        <v>2</v>
      </c>
      <c r="B10" s="9" t="s">
        <v>18</v>
      </c>
      <c r="C10" s="10" t="s">
        <v>17</v>
      </c>
      <c r="D10" s="13">
        <v>0</v>
      </c>
      <c r="E10" s="11">
        <v>10</v>
      </c>
      <c r="F10" s="12">
        <v>0</v>
      </c>
      <c r="G10" s="13">
        <v>0</v>
      </c>
      <c r="H10" s="14"/>
      <c r="I10" s="15">
        <v>5</v>
      </c>
      <c r="J10" s="16">
        <f t="shared" ref="J10:J47" si="2">(D10*H10)*(1+I10/100)</f>
        <v>0</v>
      </c>
      <c r="K10" s="16">
        <f t="shared" ref="K10:K47" si="3">H10*D10</f>
        <v>0</v>
      </c>
      <c r="L10" s="17">
        <f t="shared" ref="L10:L47" si="4">(E10*H10)*(1+I10/100)</f>
        <v>0</v>
      </c>
      <c r="M10" s="17">
        <f t="shared" ref="M10:M44" si="5">H10*E10</f>
        <v>0</v>
      </c>
      <c r="N10" s="18">
        <f t="shared" ref="N10:N47" si="6">(F10*H10)*(1+I10/100)</f>
        <v>0</v>
      </c>
      <c r="O10" s="18">
        <f t="shared" ref="O10:O47" si="7">H10*F10</f>
        <v>0</v>
      </c>
      <c r="P10" s="19">
        <f t="shared" ref="P10:P47" si="8">(G10*H10)*(1+I10/100)</f>
        <v>0</v>
      </c>
      <c r="Q10" s="19">
        <f t="shared" ref="Q10:Q47" si="9">H10*G10</f>
        <v>0</v>
      </c>
    </row>
    <row r="11" spans="1:17" s="21" customFormat="1" x14ac:dyDescent="0.25">
      <c r="A11" s="20">
        <f t="shared" si="1"/>
        <v>3</v>
      </c>
      <c r="B11" s="9" t="s">
        <v>19</v>
      </c>
      <c r="C11" s="10" t="s">
        <v>17</v>
      </c>
      <c r="D11" s="13">
        <v>20</v>
      </c>
      <c r="E11" s="11">
        <v>50</v>
      </c>
      <c r="F11" s="12">
        <v>0</v>
      </c>
      <c r="G11" s="13">
        <v>5</v>
      </c>
      <c r="H11" s="14"/>
      <c r="I11" s="15">
        <v>5</v>
      </c>
      <c r="J11" s="16">
        <f t="shared" si="2"/>
        <v>0</v>
      </c>
      <c r="K11" s="16">
        <f t="shared" si="3"/>
        <v>0</v>
      </c>
      <c r="L11" s="17">
        <f t="shared" si="4"/>
        <v>0</v>
      </c>
      <c r="M11" s="17">
        <f t="shared" si="5"/>
        <v>0</v>
      </c>
      <c r="N11" s="18">
        <f t="shared" si="6"/>
        <v>0</v>
      </c>
      <c r="O11" s="18">
        <f t="shared" si="7"/>
        <v>0</v>
      </c>
      <c r="P11" s="19">
        <f t="shared" si="8"/>
        <v>0</v>
      </c>
      <c r="Q11" s="19">
        <f t="shared" si="9"/>
        <v>0</v>
      </c>
    </row>
    <row r="12" spans="1:17" s="21" customFormat="1" ht="60" x14ac:dyDescent="0.25">
      <c r="A12" s="20">
        <f t="shared" si="1"/>
        <v>4</v>
      </c>
      <c r="B12" s="9" t="s">
        <v>20</v>
      </c>
      <c r="C12" s="10" t="s">
        <v>17</v>
      </c>
      <c r="D12" s="13">
        <v>5</v>
      </c>
      <c r="E12" s="11">
        <v>10</v>
      </c>
      <c r="F12" s="12">
        <v>0</v>
      </c>
      <c r="G12" s="13">
        <v>0</v>
      </c>
      <c r="H12" s="14"/>
      <c r="I12" s="15">
        <v>5</v>
      </c>
      <c r="J12" s="16">
        <f t="shared" si="2"/>
        <v>0</v>
      </c>
      <c r="K12" s="16">
        <f t="shared" si="3"/>
        <v>0</v>
      </c>
      <c r="L12" s="17">
        <f t="shared" si="4"/>
        <v>0</v>
      </c>
      <c r="M12" s="17">
        <f t="shared" si="5"/>
        <v>0</v>
      </c>
      <c r="N12" s="18">
        <f t="shared" si="6"/>
        <v>0</v>
      </c>
      <c r="O12" s="18">
        <f t="shared" si="7"/>
        <v>0</v>
      </c>
      <c r="P12" s="19">
        <f t="shared" si="8"/>
        <v>0</v>
      </c>
      <c r="Q12" s="19">
        <f t="shared" si="9"/>
        <v>0</v>
      </c>
    </row>
    <row r="13" spans="1:17" s="21" customFormat="1" ht="48" x14ac:dyDescent="0.25">
      <c r="A13" s="20">
        <f t="shared" si="1"/>
        <v>5</v>
      </c>
      <c r="B13" s="9" t="s">
        <v>21</v>
      </c>
      <c r="C13" s="10" t="s">
        <v>17</v>
      </c>
      <c r="D13" s="13">
        <v>0</v>
      </c>
      <c r="E13" s="11">
        <v>10</v>
      </c>
      <c r="F13" s="12">
        <v>5</v>
      </c>
      <c r="G13" s="13">
        <v>0</v>
      </c>
      <c r="H13" s="14"/>
      <c r="I13" s="15">
        <v>5</v>
      </c>
      <c r="J13" s="16">
        <f t="shared" si="2"/>
        <v>0</v>
      </c>
      <c r="K13" s="16">
        <f t="shared" si="3"/>
        <v>0</v>
      </c>
      <c r="L13" s="17">
        <f t="shared" si="4"/>
        <v>0</v>
      </c>
      <c r="M13" s="17">
        <f t="shared" si="5"/>
        <v>0</v>
      </c>
      <c r="N13" s="18">
        <f t="shared" si="6"/>
        <v>0</v>
      </c>
      <c r="O13" s="18">
        <f t="shared" si="7"/>
        <v>0</v>
      </c>
      <c r="P13" s="19">
        <f t="shared" si="8"/>
        <v>0</v>
      </c>
      <c r="Q13" s="19">
        <f t="shared" si="9"/>
        <v>0</v>
      </c>
    </row>
    <row r="14" spans="1:17" ht="72" x14ac:dyDescent="0.25">
      <c r="A14" s="20">
        <f t="shared" si="1"/>
        <v>6</v>
      </c>
      <c r="B14" s="9" t="s">
        <v>22</v>
      </c>
      <c r="C14" s="10" t="s">
        <v>17</v>
      </c>
      <c r="D14" s="13">
        <v>77</v>
      </c>
      <c r="E14" s="11">
        <v>60</v>
      </c>
      <c r="F14" s="12">
        <v>25</v>
      </c>
      <c r="G14" s="13">
        <v>50</v>
      </c>
      <c r="H14" s="14"/>
      <c r="I14" s="15">
        <v>5</v>
      </c>
      <c r="J14" s="16">
        <f t="shared" si="2"/>
        <v>0</v>
      </c>
      <c r="K14" s="16">
        <f t="shared" si="3"/>
        <v>0</v>
      </c>
      <c r="L14" s="17">
        <f t="shared" si="4"/>
        <v>0</v>
      </c>
      <c r="M14" s="17">
        <f t="shared" si="5"/>
        <v>0</v>
      </c>
      <c r="N14" s="18">
        <f t="shared" si="6"/>
        <v>0</v>
      </c>
      <c r="O14" s="18">
        <f t="shared" si="7"/>
        <v>0</v>
      </c>
      <c r="P14" s="19">
        <f t="shared" si="8"/>
        <v>0</v>
      </c>
      <c r="Q14" s="19">
        <f t="shared" si="9"/>
        <v>0</v>
      </c>
    </row>
    <row r="15" spans="1:17" ht="60" x14ac:dyDescent="0.25">
      <c r="A15" s="20">
        <f t="shared" si="1"/>
        <v>7</v>
      </c>
      <c r="B15" s="9" t="s">
        <v>23</v>
      </c>
      <c r="C15" s="10" t="s">
        <v>17</v>
      </c>
      <c r="D15" s="13">
        <v>60</v>
      </c>
      <c r="E15" s="11">
        <v>50</v>
      </c>
      <c r="F15" s="12">
        <v>5</v>
      </c>
      <c r="G15" s="13">
        <v>50</v>
      </c>
      <c r="H15" s="14"/>
      <c r="I15" s="15">
        <v>5</v>
      </c>
      <c r="J15" s="16">
        <f t="shared" si="2"/>
        <v>0</v>
      </c>
      <c r="K15" s="16">
        <f t="shared" si="3"/>
        <v>0</v>
      </c>
      <c r="L15" s="17">
        <f t="shared" si="4"/>
        <v>0</v>
      </c>
      <c r="M15" s="17">
        <f t="shared" si="5"/>
        <v>0</v>
      </c>
      <c r="N15" s="18">
        <f t="shared" si="6"/>
        <v>0</v>
      </c>
      <c r="O15" s="18">
        <f t="shared" si="7"/>
        <v>0</v>
      </c>
      <c r="P15" s="19">
        <f t="shared" si="8"/>
        <v>0</v>
      </c>
      <c r="Q15" s="19">
        <f t="shared" si="9"/>
        <v>0</v>
      </c>
    </row>
    <row r="16" spans="1:17" ht="24" x14ac:dyDescent="0.25">
      <c r="A16" s="20">
        <f t="shared" si="1"/>
        <v>8</v>
      </c>
      <c r="B16" s="22" t="s">
        <v>24</v>
      </c>
      <c r="C16" s="10" t="s">
        <v>17</v>
      </c>
      <c r="D16" s="25">
        <v>5</v>
      </c>
      <c r="E16" s="23">
        <v>20</v>
      </c>
      <c r="F16" s="24">
        <v>10</v>
      </c>
      <c r="G16" s="25">
        <v>0</v>
      </c>
      <c r="H16" s="14"/>
      <c r="I16" s="15">
        <v>5</v>
      </c>
      <c r="J16" s="16">
        <f t="shared" si="2"/>
        <v>0</v>
      </c>
      <c r="K16" s="16">
        <f t="shared" si="3"/>
        <v>0</v>
      </c>
      <c r="L16" s="17">
        <f t="shared" si="4"/>
        <v>0</v>
      </c>
      <c r="M16" s="17">
        <f t="shared" si="5"/>
        <v>0</v>
      </c>
      <c r="N16" s="18">
        <f t="shared" si="6"/>
        <v>0</v>
      </c>
      <c r="O16" s="18">
        <f t="shared" si="7"/>
        <v>0</v>
      </c>
      <c r="P16" s="19">
        <f t="shared" si="8"/>
        <v>0</v>
      </c>
      <c r="Q16" s="19">
        <f t="shared" si="9"/>
        <v>0</v>
      </c>
    </row>
    <row r="17" spans="1:18" x14ac:dyDescent="0.25">
      <c r="A17" s="20">
        <f t="shared" si="1"/>
        <v>9</v>
      </c>
      <c r="B17" s="9" t="s">
        <v>25</v>
      </c>
      <c r="C17" s="10" t="s">
        <v>17</v>
      </c>
      <c r="D17" s="26">
        <v>5</v>
      </c>
      <c r="E17" s="11">
        <v>30</v>
      </c>
      <c r="F17" s="12">
        <v>30</v>
      </c>
      <c r="G17" s="26">
        <v>15</v>
      </c>
      <c r="H17" s="14"/>
      <c r="I17" s="15">
        <v>5</v>
      </c>
      <c r="J17" s="16">
        <f t="shared" si="2"/>
        <v>0</v>
      </c>
      <c r="K17" s="16">
        <f t="shared" si="3"/>
        <v>0</v>
      </c>
      <c r="L17" s="17">
        <f t="shared" si="4"/>
        <v>0</v>
      </c>
      <c r="M17" s="17">
        <f t="shared" si="5"/>
        <v>0</v>
      </c>
      <c r="N17" s="18">
        <f t="shared" si="6"/>
        <v>0</v>
      </c>
      <c r="O17" s="18">
        <f t="shared" si="7"/>
        <v>0</v>
      </c>
      <c r="P17" s="19">
        <f t="shared" si="8"/>
        <v>0</v>
      </c>
      <c r="Q17" s="19">
        <f t="shared" si="9"/>
        <v>0</v>
      </c>
    </row>
    <row r="18" spans="1:18" x14ac:dyDescent="0.25">
      <c r="A18" s="20">
        <f t="shared" si="1"/>
        <v>10</v>
      </c>
      <c r="B18" s="9" t="s">
        <v>26</v>
      </c>
      <c r="C18" s="10" t="s">
        <v>17</v>
      </c>
      <c r="D18" s="26">
        <v>5</v>
      </c>
      <c r="E18" s="11">
        <v>10</v>
      </c>
      <c r="F18" s="12">
        <v>5</v>
      </c>
      <c r="G18" s="26">
        <v>5</v>
      </c>
      <c r="H18" s="14"/>
      <c r="I18" s="15">
        <v>5</v>
      </c>
      <c r="J18" s="16">
        <f t="shared" si="2"/>
        <v>0</v>
      </c>
      <c r="K18" s="16">
        <f t="shared" si="3"/>
        <v>0</v>
      </c>
      <c r="L18" s="17">
        <f t="shared" si="4"/>
        <v>0</v>
      </c>
      <c r="M18" s="17">
        <f t="shared" si="5"/>
        <v>0</v>
      </c>
      <c r="N18" s="18">
        <f t="shared" si="6"/>
        <v>0</v>
      </c>
      <c r="O18" s="18">
        <f t="shared" si="7"/>
        <v>0</v>
      </c>
      <c r="P18" s="19">
        <f t="shared" si="8"/>
        <v>0</v>
      </c>
      <c r="Q18" s="19">
        <f t="shared" si="9"/>
        <v>0</v>
      </c>
    </row>
    <row r="19" spans="1:18" x14ac:dyDescent="0.25">
      <c r="A19" s="20">
        <f t="shared" si="1"/>
        <v>11</v>
      </c>
      <c r="B19" s="9" t="s">
        <v>27</v>
      </c>
      <c r="C19" s="10" t="s">
        <v>17</v>
      </c>
      <c r="D19" s="26">
        <v>5</v>
      </c>
      <c r="E19" s="11">
        <v>10</v>
      </c>
      <c r="F19" s="12">
        <v>5</v>
      </c>
      <c r="G19" s="26">
        <v>5</v>
      </c>
      <c r="H19" s="14"/>
      <c r="I19" s="15">
        <v>5</v>
      </c>
      <c r="J19" s="16">
        <f t="shared" si="2"/>
        <v>0</v>
      </c>
      <c r="K19" s="16">
        <f t="shared" si="3"/>
        <v>0</v>
      </c>
      <c r="L19" s="17">
        <f t="shared" si="4"/>
        <v>0</v>
      </c>
      <c r="M19" s="17">
        <f t="shared" si="5"/>
        <v>0</v>
      </c>
      <c r="N19" s="18">
        <f t="shared" si="6"/>
        <v>0</v>
      </c>
      <c r="O19" s="18">
        <f t="shared" si="7"/>
        <v>0</v>
      </c>
      <c r="P19" s="19">
        <f t="shared" si="8"/>
        <v>0</v>
      </c>
      <c r="Q19" s="19">
        <f t="shared" si="9"/>
        <v>0</v>
      </c>
    </row>
    <row r="20" spans="1:18" x14ac:dyDescent="0.25">
      <c r="A20" s="20">
        <f t="shared" si="1"/>
        <v>12</v>
      </c>
      <c r="B20" s="22" t="s">
        <v>28</v>
      </c>
      <c r="C20" s="10" t="s">
        <v>17</v>
      </c>
      <c r="D20" s="25">
        <v>5</v>
      </c>
      <c r="E20" s="23">
        <v>20</v>
      </c>
      <c r="F20" s="24">
        <v>5</v>
      </c>
      <c r="G20" s="25">
        <v>5</v>
      </c>
      <c r="H20" s="14"/>
      <c r="I20" s="15">
        <v>5</v>
      </c>
      <c r="J20" s="16">
        <f t="shared" si="2"/>
        <v>0</v>
      </c>
      <c r="K20" s="16">
        <f t="shared" si="3"/>
        <v>0</v>
      </c>
      <c r="L20" s="17">
        <f t="shared" si="4"/>
        <v>0</v>
      </c>
      <c r="M20" s="17">
        <f t="shared" si="5"/>
        <v>0</v>
      </c>
      <c r="N20" s="18">
        <f t="shared" si="6"/>
        <v>0</v>
      </c>
      <c r="O20" s="18">
        <f t="shared" si="7"/>
        <v>0</v>
      </c>
      <c r="P20" s="19">
        <f t="shared" si="8"/>
        <v>0</v>
      </c>
      <c r="Q20" s="19">
        <f t="shared" si="9"/>
        <v>0</v>
      </c>
    </row>
    <row r="21" spans="1:18" ht="24" x14ac:dyDescent="0.25">
      <c r="A21" s="20">
        <f t="shared" si="1"/>
        <v>13</v>
      </c>
      <c r="B21" s="9" t="s">
        <v>29</v>
      </c>
      <c r="C21" s="10" t="s">
        <v>17</v>
      </c>
      <c r="D21" s="26">
        <v>50</v>
      </c>
      <c r="E21" s="11">
        <v>80</v>
      </c>
      <c r="F21" s="12">
        <v>35</v>
      </c>
      <c r="G21" s="26">
        <v>0</v>
      </c>
      <c r="H21" s="14"/>
      <c r="I21" s="15">
        <v>5</v>
      </c>
      <c r="J21" s="16">
        <f t="shared" si="2"/>
        <v>0</v>
      </c>
      <c r="K21" s="16">
        <f t="shared" si="3"/>
        <v>0</v>
      </c>
      <c r="L21" s="17">
        <f t="shared" si="4"/>
        <v>0</v>
      </c>
      <c r="M21" s="17">
        <f t="shared" si="5"/>
        <v>0</v>
      </c>
      <c r="N21" s="18">
        <f t="shared" si="6"/>
        <v>0</v>
      </c>
      <c r="O21" s="18">
        <f t="shared" si="7"/>
        <v>0</v>
      </c>
      <c r="P21" s="19">
        <f t="shared" si="8"/>
        <v>0</v>
      </c>
      <c r="Q21" s="19">
        <f t="shared" si="9"/>
        <v>0</v>
      </c>
    </row>
    <row r="22" spans="1:18" ht="24" x14ac:dyDescent="0.25">
      <c r="A22" s="20">
        <f t="shared" si="1"/>
        <v>14</v>
      </c>
      <c r="B22" s="9" t="s">
        <v>30</v>
      </c>
      <c r="C22" s="10" t="s">
        <v>17</v>
      </c>
      <c r="D22" s="26">
        <v>40</v>
      </c>
      <c r="E22" s="11">
        <v>80</v>
      </c>
      <c r="F22" s="12">
        <v>35</v>
      </c>
      <c r="G22" s="26">
        <v>0</v>
      </c>
      <c r="H22" s="14"/>
      <c r="I22" s="15">
        <v>5</v>
      </c>
      <c r="J22" s="16">
        <f t="shared" si="2"/>
        <v>0</v>
      </c>
      <c r="K22" s="16">
        <f t="shared" si="3"/>
        <v>0</v>
      </c>
      <c r="L22" s="17">
        <f t="shared" si="4"/>
        <v>0</v>
      </c>
      <c r="M22" s="17">
        <f t="shared" si="5"/>
        <v>0</v>
      </c>
      <c r="N22" s="18">
        <f t="shared" si="6"/>
        <v>0</v>
      </c>
      <c r="O22" s="18">
        <f t="shared" si="7"/>
        <v>0</v>
      </c>
      <c r="P22" s="19">
        <f t="shared" si="8"/>
        <v>0</v>
      </c>
      <c r="Q22" s="19">
        <f t="shared" si="9"/>
        <v>0</v>
      </c>
    </row>
    <row r="23" spans="1:18" x14ac:dyDescent="0.25">
      <c r="A23" s="20">
        <f t="shared" si="1"/>
        <v>15</v>
      </c>
      <c r="B23" s="9" t="s">
        <v>31</v>
      </c>
      <c r="C23" s="10" t="s">
        <v>17</v>
      </c>
      <c r="D23" s="26">
        <v>27</v>
      </c>
      <c r="E23" s="11">
        <v>20</v>
      </c>
      <c r="F23" s="12">
        <v>0</v>
      </c>
      <c r="G23" s="26">
        <v>60</v>
      </c>
      <c r="H23" s="14"/>
      <c r="I23" s="15">
        <v>5</v>
      </c>
      <c r="J23" s="16">
        <f t="shared" si="2"/>
        <v>0</v>
      </c>
      <c r="K23" s="16">
        <f t="shared" si="3"/>
        <v>0</v>
      </c>
      <c r="L23" s="17">
        <f t="shared" si="4"/>
        <v>0</v>
      </c>
      <c r="M23" s="17">
        <f t="shared" si="5"/>
        <v>0</v>
      </c>
      <c r="N23" s="18">
        <f t="shared" si="6"/>
        <v>0</v>
      </c>
      <c r="O23" s="18">
        <f t="shared" si="7"/>
        <v>0</v>
      </c>
      <c r="P23" s="19">
        <f t="shared" si="8"/>
        <v>0</v>
      </c>
      <c r="Q23" s="19">
        <f t="shared" si="9"/>
        <v>0</v>
      </c>
    </row>
    <row r="24" spans="1:18" s="28" customFormat="1" x14ac:dyDescent="0.25">
      <c r="A24" s="20">
        <f t="shared" si="1"/>
        <v>16</v>
      </c>
      <c r="B24" s="9" t="s">
        <v>32</v>
      </c>
      <c r="C24" s="10" t="s">
        <v>17</v>
      </c>
      <c r="D24" s="26">
        <v>10</v>
      </c>
      <c r="E24" s="11">
        <v>50</v>
      </c>
      <c r="F24" s="12">
        <v>15</v>
      </c>
      <c r="G24" s="26">
        <v>5</v>
      </c>
      <c r="H24" s="14"/>
      <c r="I24" s="15">
        <v>5</v>
      </c>
      <c r="J24" s="16">
        <f t="shared" si="2"/>
        <v>0</v>
      </c>
      <c r="K24" s="16">
        <f t="shared" si="3"/>
        <v>0</v>
      </c>
      <c r="L24" s="17">
        <f t="shared" si="4"/>
        <v>0</v>
      </c>
      <c r="M24" s="17">
        <f t="shared" si="5"/>
        <v>0</v>
      </c>
      <c r="N24" s="18">
        <f t="shared" si="6"/>
        <v>0</v>
      </c>
      <c r="O24" s="18">
        <f t="shared" si="7"/>
        <v>0</v>
      </c>
      <c r="P24" s="19">
        <f t="shared" si="8"/>
        <v>0</v>
      </c>
      <c r="Q24" s="19">
        <f t="shared" si="9"/>
        <v>0</v>
      </c>
      <c r="R24" s="27">
        <f>SUM(J24:P24)</f>
        <v>0</v>
      </c>
    </row>
    <row r="25" spans="1:18" x14ac:dyDescent="0.25">
      <c r="A25" s="20">
        <f t="shared" si="1"/>
        <v>17</v>
      </c>
      <c r="B25" s="9" t="s">
        <v>33</v>
      </c>
      <c r="C25" s="10" t="s">
        <v>17</v>
      </c>
      <c r="D25" s="13">
        <v>5</v>
      </c>
      <c r="E25" s="11">
        <v>30</v>
      </c>
      <c r="F25" s="12">
        <v>10</v>
      </c>
      <c r="G25" s="13">
        <v>5</v>
      </c>
      <c r="H25" s="14"/>
      <c r="I25" s="15">
        <v>5</v>
      </c>
      <c r="J25" s="16">
        <f t="shared" si="2"/>
        <v>0</v>
      </c>
      <c r="K25" s="16">
        <f t="shared" si="3"/>
        <v>0</v>
      </c>
      <c r="L25" s="17">
        <f t="shared" si="4"/>
        <v>0</v>
      </c>
      <c r="M25" s="17">
        <f t="shared" si="5"/>
        <v>0</v>
      </c>
      <c r="N25" s="18">
        <f t="shared" si="6"/>
        <v>0</v>
      </c>
      <c r="O25" s="18">
        <f t="shared" si="7"/>
        <v>0</v>
      </c>
      <c r="P25" s="19">
        <f t="shared" si="8"/>
        <v>0</v>
      </c>
      <c r="Q25" s="19">
        <f t="shared" si="9"/>
        <v>0</v>
      </c>
    </row>
    <row r="26" spans="1:18" ht="60" x14ac:dyDescent="0.25">
      <c r="A26" s="20">
        <f t="shared" si="1"/>
        <v>18</v>
      </c>
      <c r="B26" s="9" t="s">
        <v>34</v>
      </c>
      <c r="C26" s="10" t="s">
        <v>17</v>
      </c>
      <c r="D26" s="13">
        <v>50</v>
      </c>
      <c r="E26" s="11">
        <v>50</v>
      </c>
      <c r="F26" s="12">
        <v>5</v>
      </c>
      <c r="G26" s="13">
        <v>30</v>
      </c>
      <c r="H26" s="14"/>
      <c r="I26" s="15">
        <v>5</v>
      </c>
      <c r="J26" s="16">
        <f t="shared" si="2"/>
        <v>0</v>
      </c>
      <c r="K26" s="16">
        <f t="shared" si="3"/>
        <v>0</v>
      </c>
      <c r="L26" s="17">
        <f t="shared" si="4"/>
        <v>0</v>
      </c>
      <c r="M26" s="17">
        <f t="shared" si="5"/>
        <v>0</v>
      </c>
      <c r="N26" s="18">
        <f t="shared" si="6"/>
        <v>0</v>
      </c>
      <c r="O26" s="18">
        <f t="shared" si="7"/>
        <v>0</v>
      </c>
      <c r="P26" s="19">
        <f t="shared" si="8"/>
        <v>0</v>
      </c>
      <c r="Q26" s="19">
        <f t="shared" si="9"/>
        <v>0</v>
      </c>
    </row>
    <row r="27" spans="1:18" ht="24" x14ac:dyDescent="0.25">
      <c r="A27" s="20">
        <f t="shared" si="1"/>
        <v>19</v>
      </c>
      <c r="B27" s="9" t="s">
        <v>35</v>
      </c>
      <c r="C27" s="10" t="s">
        <v>17</v>
      </c>
      <c r="D27" s="13">
        <v>50</v>
      </c>
      <c r="E27" s="11">
        <v>100</v>
      </c>
      <c r="F27" s="12">
        <v>60</v>
      </c>
      <c r="G27" s="13">
        <v>30</v>
      </c>
      <c r="H27" s="14"/>
      <c r="I27" s="15">
        <v>5</v>
      </c>
      <c r="J27" s="16">
        <f t="shared" si="2"/>
        <v>0</v>
      </c>
      <c r="K27" s="16">
        <f t="shared" si="3"/>
        <v>0</v>
      </c>
      <c r="L27" s="17">
        <f t="shared" si="4"/>
        <v>0</v>
      </c>
      <c r="M27" s="17">
        <f t="shared" si="5"/>
        <v>0</v>
      </c>
      <c r="N27" s="18">
        <f t="shared" si="6"/>
        <v>0</v>
      </c>
      <c r="O27" s="18">
        <f t="shared" si="7"/>
        <v>0</v>
      </c>
      <c r="P27" s="19">
        <f t="shared" si="8"/>
        <v>0</v>
      </c>
      <c r="Q27" s="19">
        <f t="shared" si="9"/>
        <v>0</v>
      </c>
    </row>
    <row r="28" spans="1:18" x14ac:dyDescent="0.25">
      <c r="A28" s="20">
        <f t="shared" si="1"/>
        <v>20</v>
      </c>
      <c r="B28" s="9" t="s">
        <v>36</v>
      </c>
      <c r="C28" s="10" t="s">
        <v>17</v>
      </c>
      <c r="D28" s="13">
        <v>20</v>
      </c>
      <c r="E28" s="11">
        <v>50</v>
      </c>
      <c r="F28" s="12">
        <v>70</v>
      </c>
      <c r="G28" s="13">
        <v>40</v>
      </c>
      <c r="H28" s="14"/>
      <c r="I28" s="15">
        <v>5</v>
      </c>
      <c r="J28" s="16">
        <f t="shared" si="2"/>
        <v>0</v>
      </c>
      <c r="K28" s="16">
        <f t="shared" si="3"/>
        <v>0</v>
      </c>
      <c r="L28" s="17">
        <f t="shared" si="4"/>
        <v>0</v>
      </c>
      <c r="M28" s="17">
        <f t="shared" si="5"/>
        <v>0</v>
      </c>
      <c r="N28" s="18">
        <f t="shared" si="6"/>
        <v>0</v>
      </c>
      <c r="O28" s="18">
        <f t="shared" si="7"/>
        <v>0</v>
      </c>
      <c r="P28" s="19">
        <f t="shared" si="8"/>
        <v>0</v>
      </c>
      <c r="Q28" s="19">
        <f t="shared" si="9"/>
        <v>0</v>
      </c>
    </row>
    <row r="29" spans="1:18" x14ac:dyDescent="0.25">
      <c r="A29" s="20">
        <f t="shared" si="1"/>
        <v>21</v>
      </c>
      <c r="B29" s="9" t="s">
        <v>37</v>
      </c>
      <c r="C29" s="10" t="s">
        <v>17</v>
      </c>
      <c r="D29" s="13">
        <v>20</v>
      </c>
      <c r="E29" s="11">
        <v>0</v>
      </c>
      <c r="F29" s="12">
        <v>0</v>
      </c>
      <c r="G29" s="13">
        <v>5</v>
      </c>
      <c r="H29" s="14"/>
      <c r="I29" s="15">
        <v>5</v>
      </c>
      <c r="J29" s="16">
        <f t="shared" si="2"/>
        <v>0</v>
      </c>
      <c r="K29" s="16">
        <f t="shared" si="3"/>
        <v>0</v>
      </c>
      <c r="L29" s="17">
        <f t="shared" si="4"/>
        <v>0</v>
      </c>
      <c r="M29" s="17">
        <f t="shared" si="5"/>
        <v>0</v>
      </c>
      <c r="N29" s="18">
        <f t="shared" si="6"/>
        <v>0</v>
      </c>
      <c r="O29" s="18">
        <f t="shared" si="7"/>
        <v>0</v>
      </c>
      <c r="P29" s="19">
        <f t="shared" si="8"/>
        <v>0</v>
      </c>
      <c r="Q29" s="19">
        <f t="shared" si="9"/>
        <v>0</v>
      </c>
    </row>
    <row r="30" spans="1:18" x14ac:dyDescent="0.25">
      <c r="A30" s="20">
        <f t="shared" si="1"/>
        <v>22</v>
      </c>
      <c r="B30" s="9" t="s">
        <v>38</v>
      </c>
      <c r="C30" s="10" t="s">
        <v>17</v>
      </c>
      <c r="D30" s="13">
        <v>20</v>
      </c>
      <c r="E30" s="11">
        <v>40</v>
      </c>
      <c r="F30" s="12">
        <v>0</v>
      </c>
      <c r="G30" s="13">
        <v>5</v>
      </c>
      <c r="H30" s="14"/>
      <c r="I30" s="15">
        <v>5</v>
      </c>
      <c r="J30" s="16">
        <f t="shared" si="2"/>
        <v>0</v>
      </c>
      <c r="K30" s="16">
        <f t="shared" si="3"/>
        <v>0</v>
      </c>
      <c r="L30" s="17">
        <f t="shared" si="4"/>
        <v>0</v>
      </c>
      <c r="M30" s="17">
        <f t="shared" si="5"/>
        <v>0</v>
      </c>
      <c r="N30" s="18">
        <f t="shared" si="6"/>
        <v>0</v>
      </c>
      <c r="O30" s="18">
        <f t="shared" si="7"/>
        <v>0</v>
      </c>
      <c r="P30" s="19">
        <f t="shared" si="8"/>
        <v>0</v>
      </c>
      <c r="Q30" s="19">
        <f t="shared" si="9"/>
        <v>0</v>
      </c>
    </row>
    <row r="31" spans="1:18" ht="36" x14ac:dyDescent="0.25">
      <c r="A31" s="20">
        <f t="shared" si="1"/>
        <v>23</v>
      </c>
      <c r="B31" s="9" t="s">
        <v>39</v>
      </c>
      <c r="C31" s="10" t="s">
        <v>17</v>
      </c>
      <c r="D31" s="13">
        <v>15</v>
      </c>
      <c r="E31" s="11">
        <v>40</v>
      </c>
      <c r="F31" s="12">
        <v>55</v>
      </c>
      <c r="G31" s="13">
        <v>30</v>
      </c>
      <c r="H31" s="14"/>
      <c r="I31" s="15">
        <v>5</v>
      </c>
      <c r="J31" s="16">
        <f t="shared" si="2"/>
        <v>0</v>
      </c>
      <c r="K31" s="16">
        <f t="shared" si="3"/>
        <v>0</v>
      </c>
      <c r="L31" s="17">
        <f t="shared" si="4"/>
        <v>0</v>
      </c>
      <c r="M31" s="17">
        <f t="shared" si="5"/>
        <v>0</v>
      </c>
      <c r="N31" s="18">
        <f t="shared" si="6"/>
        <v>0</v>
      </c>
      <c r="O31" s="18">
        <f t="shared" si="7"/>
        <v>0</v>
      </c>
      <c r="P31" s="19">
        <f t="shared" si="8"/>
        <v>0</v>
      </c>
      <c r="Q31" s="19">
        <f t="shared" si="9"/>
        <v>0</v>
      </c>
    </row>
    <row r="32" spans="1:18" ht="36" x14ac:dyDescent="0.25">
      <c r="A32" s="20">
        <f t="shared" si="1"/>
        <v>24</v>
      </c>
      <c r="B32" s="9" t="s">
        <v>40</v>
      </c>
      <c r="C32" s="10" t="s">
        <v>17</v>
      </c>
      <c r="D32" s="13">
        <v>100</v>
      </c>
      <c r="E32" s="11">
        <v>300</v>
      </c>
      <c r="F32" s="12">
        <v>80</v>
      </c>
      <c r="G32" s="13">
        <v>80</v>
      </c>
      <c r="H32" s="14"/>
      <c r="I32" s="15">
        <v>5</v>
      </c>
      <c r="J32" s="16">
        <f t="shared" si="2"/>
        <v>0</v>
      </c>
      <c r="K32" s="16">
        <f t="shared" si="3"/>
        <v>0</v>
      </c>
      <c r="L32" s="17">
        <f t="shared" si="4"/>
        <v>0</v>
      </c>
      <c r="M32" s="17">
        <f t="shared" si="5"/>
        <v>0</v>
      </c>
      <c r="N32" s="18">
        <f t="shared" si="6"/>
        <v>0</v>
      </c>
      <c r="O32" s="18">
        <f t="shared" si="7"/>
        <v>0</v>
      </c>
      <c r="P32" s="19">
        <f t="shared" si="8"/>
        <v>0</v>
      </c>
      <c r="Q32" s="19">
        <f t="shared" si="9"/>
        <v>0</v>
      </c>
    </row>
    <row r="33" spans="1:17" ht="48" x14ac:dyDescent="0.25">
      <c r="A33" s="20">
        <f t="shared" si="1"/>
        <v>25</v>
      </c>
      <c r="B33" s="9" t="s">
        <v>41</v>
      </c>
      <c r="C33" s="10" t="s">
        <v>17</v>
      </c>
      <c r="D33" s="13">
        <v>300</v>
      </c>
      <c r="E33" s="11">
        <v>300</v>
      </c>
      <c r="F33" s="12">
        <v>80</v>
      </c>
      <c r="G33" s="13">
        <v>80</v>
      </c>
      <c r="H33" s="14"/>
      <c r="I33" s="15">
        <v>5</v>
      </c>
      <c r="J33" s="16">
        <f t="shared" si="2"/>
        <v>0</v>
      </c>
      <c r="K33" s="16">
        <f t="shared" si="3"/>
        <v>0</v>
      </c>
      <c r="L33" s="17">
        <f t="shared" si="4"/>
        <v>0</v>
      </c>
      <c r="M33" s="17">
        <f t="shared" si="5"/>
        <v>0</v>
      </c>
      <c r="N33" s="18">
        <f t="shared" si="6"/>
        <v>0</v>
      </c>
      <c r="O33" s="18">
        <f t="shared" si="7"/>
        <v>0</v>
      </c>
      <c r="P33" s="19">
        <f t="shared" si="8"/>
        <v>0</v>
      </c>
      <c r="Q33" s="19">
        <f t="shared" si="9"/>
        <v>0</v>
      </c>
    </row>
    <row r="34" spans="1:17" ht="36" x14ac:dyDescent="0.25">
      <c r="A34" s="20">
        <f t="shared" si="1"/>
        <v>26</v>
      </c>
      <c r="B34" s="9" t="s">
        <v>42</v>
      </c>
      <c r="C34" s="10" t="s">
        <v>17</v>
      </c>
      <c r="D34" s="13">
        <v>200</v>
      </c>
      <c r="E34" s="11">
        <v>300</v>
      </c>
      <c r="F34" s="12">
        <v>70</v>
      </c>
      <c r="G34" s="13">
        <v>80</v>
      </c>
      <c r="H34" s="14"/>
      <c r="I34" s="15">
        <v>5</v>
      </c>
      <c r="J34" s="16">
        <f t="shared" si="2"/>
        <v>0</v>
      </c>
      <c r="K34" s="16">
        <f t="shared" si="3"/>
        <v>0</v>
      </c>
      <c r="L34" s="17">
        <f t="shared" si="4"/>
        <v>0</v>
      </c>
      <c r="M34" s="17">
        <f t="shared" si="5"/>
        <v>0</v>
      </c>
      <c r="N34" s="18">
        <f t="shared" si="6"/>
        <v>0</v>
      </c>
      <c r="O34" s="18">
        <f t="shared" si="7"/>
        <v>0</v>
      </c>
      <c r="P34" s="19">
        <f t="shared" si="8"/>
        <v>0</v>
      </c>
      <c r="Q34" s="19">
        <f t="shared" si="9"/>
        <v>0</v>
      </c>
    </row>
    <row r="35" spans="1:17" ht="24" x14ac:dyDescent="0.25">
      <c r="A35" s="20">
        <f t="shared" si="1"/>
        <v>27</v>
      </c>
      <c r="B35" s="9" t="s">
        <v>43</v>
      </c>
      <c r="C35" s="10" t="s">
        <v>17</v>
      </c>
      <c r="D35" s="13">
        <v>28</v>
      </c>
      <c r="E35" s="11">
        <v>10</v>
      </c>
      <c r="F35" s="12">
        <v>10</v>
      </c>
      <c r="G35" s="13">
        <v>0</v>
      </c>
      <c r="H35" s="14"/>
      <c r="I35" s="15">
        <v>5</v>
      </c>
      <c r="J35" s="16">
        <f t="shared" si="2"/>
        <v>0</v>
      </c>
      <c r="K35" s="16">
        <f t="shared" si="3"/>
        <v>0</v>
      </c>
      <c r="L35" s="17">
        <f t="shared" si="4"/>
        <v>0</v>
      </c>
      <c r="M35" s="17">
        <f t="shared" si="5"/>
        <v>0</v>
      </c>
      <c r="N35" s="18">
        <f t="shared" si="6"/>
        <v>0</v>
      </c>
      <c r="O35" s="18">
        <f t="shared" si="7"/>
        <v>0</v>
      </c>
      <c r="P35" s="19">
        <f t="shared" si="8"/>
        <v>0</v>
      </c>
      <c r="Q35" s="19">
        <f t="shared" si="9"/>
        <v>0</v>
      </c>
    </row>
    <row r="36" spans="1:17" ht="24" x14ac:dyDescent="0.25">
      <c r="A36" s="20">
        <f t="shared" si="1"/>
        <v>28</v>
      </c>
      <c r="B36" s="22" t="s">
        <v>44</v>
      </c>
      <c r="C36" s="10" t="s">
        <v>17</v>
      </c>
      <c r="D36" s="25">
        <v>5</v>
      </c>
      <c r="E36" s="23">
        <v>5</v>
      </c>
      <c r="F36" s="24">
        <v>10</v>
      </c>
      <c r="G36" s="25">
        <v>0</v>
      </c>
      <c r="H36" s="14"/>
      <c r="I36" s="15">
        <v>5</v>
      </c>
      <c r="J36" s="16">
        <f t="shared" si="2"/>
        <v>0</v>
      </c>
      <c r="K36" s="16">
        <f t="shared" si="3"/>
        <v>0</v>
      </c>
      <c r="L36" s="17">
        <f t="shared" si="4"/>
        <v>0</v>
      </c>
      <c r="M36" s="17">
        <f t="shared" si="5"/>
        <v>0</v>
      </c>
      <c r="N36" s="18">
        <f t="shared" si="6"/>
        <v>0</v>
      </c>
      <c r="O36" s="18">
        <f t="shared" si="7"/>
        <v>0</v>
      </c>
      <c r="P36" s="19">
        <f t="shared" si="8"/>
        <v>0</v>
      </c>
      <c r="Q36" s="19">
        <f t="shared" si="9"/>
        <v>0</v>
      </c>
    </row>
    <row r="37" spans="1:17" ht="24" x14ac:dyDescent="0.25">
      <c r="A37" s="20">
        <f t="shared" si="1"/>
        <v>29</v>
      </c>
      <c r="B37" s="9" t="s">
        <v>45</v>
      </c>
      <c r="C37" s="10" t="s">
        <v>17</v>
      </c>
      <c r="D37" s="26">
        <v>20</v>
      </c>
      <c r="E37" s="11">
        <v>15</v>
      </c>
      <c r="F37" s="12">
        <v>5</v>
      </c>
      <c r="G37" s="26">
        <v>0</v>
      </c>
      <c r="H37" s="14"/>
      <c r="I37" s="15">
        <v>5</v>
      </c>
      <c r="J37" s="16">
        <f t="shared" si="2"/>
        <v>0</v>
      </c>
      <c r="K37" s="16">
        <f t="shared" si="3"/>
        <v>0</v>
      </c>
      <c r="L37" s="17">
        <f t="shared" si="4"/>
        <v>0</v>
      </c>
      <c r="M37" s="17">
        <f t="shared" si="5"/>
        <v>0</v>
      </c>
      <c r="N37" s="18">
        <f t="shared" si="6"/>
        <v>0</v>
      </c>
      <c r="O37" s="18">
        <f t="shared" si="7"/>
        <v>0</v>
      </c>
      <c r="P37" s="19">
        <f t="shared" si="8"/>
        <v>0</v>
      </c>
      <c r="Q37" s="19">
        <f t="shared" si="9"/>
        <v>0</v>
      </c>
    </row>
    <row r="38" spans="1:17" x14ac:dyDescent="0.25">
      <c r="A38" s="20">
        <f t="shared" si="1"/>
        <v>30</v>
      </c>
      <c r="B38" s="9" t="s">
        <v>46</v>
      </c>
      <c r="C38" s="10" t="s">
        <v>17</v>
      </c>
      <c r="D38" s="26">
        <v>10</v>
      </c>
      <c r="E38" s="11">
        <v>0</v>
      </c>
      <c r="F38" s="12">
        <v>0</v>
      </c>
      <c r="G38" s="26">
        <v>0</v>
      </c>
      <c r="H38" s="14"/>
      <c r="I38" s="15">
        <v>5</v>
      </c>
      <c r="J38" s="16">
        <f t="shared" si="2"/>
        <v>0</v>
      </c>
      <c r="K38" s="16">
        <f t="shared" si="3"/>
        <v>0</v>
      </c>
      <c r="L38" s="17">
        <f t="shared" si="4"/>
        <v>0</v>
      </c>
      <c r="M38" s="17">
        <f t="shared" si="5"/>
        <v>0</v>
      </c>
      <c r="N38" s="18">
        <f t="shared" si="6"/>
        <v>0</v>
      </c>
      <c r="O38" s="18">
        <f t="shared" si="7"/>
        <v>0</v>
      </c>
      <c r="P38" s="19">
        <f t="shared" si="8"/>
        <v>0</v>
      </c>
      <c r="Q38" s="19">
        <f t="shared" si="9"/>
        <v>0</v>
      </c>
    </row>
    <row r="39" spans="1:17" x14ac:dyDescent="0.25">
      <c r="A39" s="20">
        <f t="shared" si="1"/>
        <v>31</v>
      </c>
      <c r="B39" s="9" t="s">
        <v>47</v>
      </c>
      <c r="C39" s="10" t="s">
        <v>17</v>
      </c>
      <c r="D39" s="26">
        <v>15</v>
      </c>
      <c r="E39" s="11">
        <v>40</v>
      </c>
      <c r="F39" s="12">
        <v>0</v>
      </c>
      <c r="G39" s="26">
        <v>5</v>
      </c>
      <c r="H39" s="14"/>
      <c r="I39" s="15">
        <v>5</v>
      </c>
      <c r="J39" s="16">
        <f t="shared" si="2"/>
        <v>0</v>
      </c>
      <c r="K39" s="16">
        <f t="shared" si="3"/>
        <v>0</v>
      </c>
      <c r="L39" s="17">
        <f t="shared" si="4"/>
        <v>0</v>
      </c>
      <c r="M39" s="17">
        <f t="shared" si="5"/>
        <v>0</v>
      </c>
      <c r="N39" s="18">
        <f t="shared" si="6"/>
        <v>0</v>
      </c>
      <c r="O39" s="18">
        <f t="shared" si="7"/>
        <v>0</v>
      </c>
      <c r="P39" s="19">
        <f t="shared" si="8"/>
        <v>0</v>
      </c>
      <c r="Q39" s="19">
        <f t="shared" si="9"/>
        <v>0</v>
      </c>
    </row>
    <row r="40" spans="1:17" x14ac:dyDescent="0.25">
      <c r="A40" s="20">
        <f t="shared" si="1"/>
        <v>32</v>
      </c>
      <c r="B40" s="9" t="s">
        <v>48</v>
      </c>
      <c r="C40" s="10" t="s">
        <v>17</v>
      </c>
      <c r="D40" s="26">
        <v>50</v>
      </c>
      <c r="E40" s="11">
        <v>80</v>
      </c>
      <c r="F40" s="12">
        <v>25</v>
      </c>
      <c r="G40" s="26">
        <v>15</v>
      </c>
      <c r="H40" s="14"/>
      <c r="I40" s="15">
        <v>5</v>
      </c>
      <c r="J40" s="16">
        <f t="shared" si="2"/>
        <v>0</v>
      </c>
      <c r="K40" s="16">
        <f t="shared" si="3"/>
        <v>0</v>
      </c>
      <c r="L40" s="17">
        <f t="shared" si="4"/>
        <v>0</v>
      </c>
      <c r="M40" s="17">
        <f t="shared" si="5"/>
        <v>0</v>
      </c>
      <c r="N40" s="18">
        <f t="shared" si="6"/>
        <v>0</v>
      </c>
      <c r="O40" s="18">
        <f t="shared" si="7"/>
        <v>0</v>
      </c>
      <c r="P40" s="19">
        <f t="shared" si="8"/>
        <v>0</v>
      </c>
      <c r="Q40" s="19">
        <f t="shared" si="9"/>
        <v>0</v>
      </c>
    </row>
    <row r="41" spans="1:17" ht="36" x14ac:dyDescent="0.25">
      <c r="A41" s="20">
        <f>A40+1</f>
        <v>33</v>
      </c>
      <c r="B41" s="9" t="s">
        <v>49</v>
      </c>
      <c r="C41" s="10" t="s">
        <v>17</v>
      </c>
      <c r="D41" s="26">
        <v>160</v>
      </c>
      <c r="E41" s="11">
        <v>400</v>
      </c>
      <c r="F41" s="12">
        <v>150</v>
      </c>
      <c r="G41" s="26">
        <v>280</v>
      </c>
      <c r="H41" s="14"/>
      <c r="I41" s="15">
        <v>5</v>
      </c>
      <c r="J41" s="16">
        <f t="shared" si="2"/>
        <v>0</v>
      </c>
      <c r="K41" s="16">
        <f t="shared" si="3"/>
        <v>0</v>
      </c>
      <c r="L41" s="17">
        <f t="shared" si="4"/>
        <v>0</v>
      </c>
      <c r="M41" s="17">
        <f t="shared" si="5"/>
        <v>0</v>
      </c>
      <c r="N41" s="18">
        <f t="shared" si="6"/>
        <v>0</v>
      </c>
      <c r="O41" s="18">
        <f t="shared" si="7"/>
        <v>0</v>
      </c>
      <c r="P41" s="19">
        <f t="shared" si="8"/>
        <v>0</v>
      </c>
      <c r="Q41" s="19">
        <f t="shared" si="9"/>
        <v>0</v>
      </c>
    </row>
    <row r="42" spans="1:17" ht="36" x14ac:dyDescent="0.25">
      <c r="A42" s="20">
        <v>34</v>
      </c>
      <c r="B42" s="9" t="s">
        <v>50</v>
      </c>
      <c r="C42" s="10" t="s">
        <v>17</v>
      </c>
      <c r="D42" s="26">
        <v>40</v>
      </c>
      <c r="E42" s="11">
        <v>10</v>
      </c>
      <c r="F42" s="12">
        <v>20</v>
      </c>
      <c r="G42" s="26">
        <v>0</v>
      </c>
      <c r="H42" s="14"/>
      <c r="I42" s="15">
        <v>5</v>
      </c>
      <c r="J42" s="16">
        <f t="shared" si="2"/>
        <v>0</v>
      </c>
      <c r="K42" s="16">
        <f t="shared" si="3"/>
        <v>0</v>
      </c>
      <c r="L42" s="17">
        <f t="shared" si="4"/>
        <v>0</v>
      </c>
      <c r="M42" s="17">
        <f t="shared" si="5"/>
        <v>0</v>
      </c>
      <c r="N42" s="18">
        <f t="shared" si="6"/>
        <v>0</v>
      </c>
      <c r="O42" s="18">
        <f t="shared" si="7"/>
        <v>0</v>
      </c>
      <c r="P42" s="19">
        <f t="shared" si="8"/>
        <v>0</v>
      </c>
      <c r="Q42" s="19">
        <f t="shared" si="9"/>
        <v>0</v>
      </c>
    </row>
    <row r="43" spans="1:17" ht="36" x14ac:dyDescent="0.25">
      <c r="A43" s="20">
        <v>35</v>
      </c>
      <c r="B43" s="29" t="s">
        <v>51</v>
      </c>
      <c r="C43" s="10" t="s">
        <v>17</v>
      </c>
      <c r="D43" s="32">
        <v>0</v>
      </c>
      <c r="E43" s="30">
        <v>10</v>
      </c>
      <c r="F43" s="31">
        <v>10</v>
      </c>
      <c r="G43" s="32">
        <v>0</v>
      </c>
      <c r="H43" s="14"/>
      <c r="I43" s="15">
        <v>5</v>
      </c>
      <c r="J43" s="16">
        <f t="shared" si="2"/>
        <v>0</v>
      </c>
      <c r="K43" s="16">
        <f t="shared" si="3"/>
        <v>0</v>
      </c>
      <c r="L43" s="17">
        <f t="shared" si="4"/>
        <v>0</v>
      </c>
      <c r="M43" s="17">
        <f t="shared" si="5"/>
        <v>0</v>
      </c>
      <c r="N43" s="18">
        <f t="shared" si="6"/>
        <v>0</v>
      </c>
      <c r="O43" s="18">
        <f t="shared" si="7"/>
        <v>0</v>
      </c>
      <c r="P43" s="19">
        <f t="shared" si="8"/>
        <v>0</v>
      </c>
      <c r="Q43" s="19">
        <f t="shared" si="9"/>
        <v>0</v>
      </c>
    </row>
    <row r="44" spans="1:17" x14ac:dyDescent="0.25">
      <c r="A44" s="20">
        <v>36</v>
      </c>
      <c r="B44" s="33" t="s">
        <v>52</v>
      </c>
      <c r="C44" s="10" t="s">
        <v>17</v>
      </c>
      <c r="D44" s="13">
        <v>30</v>
      </c>
      <c r="E44" s="11">
        <v>40</v>
      </c>
      <c r="F44" s="12">
        <v>60</v>
      </c>
      <c r="G44" s="13">
        <v>100</v>
      </c>
      <c r="H44" s="14"/>
      <c r="I44" s="15">
        <v>5</v>
      </c>
      <c r="J44" s="16">
        <f t="shared" si="2"/>
        <v>0</v>
      </c>
      <c r="K44" s="16">
        <f t="shared" si="3"/>
        <v>0</v>
      </c>
      <c r="L44" s="17">
        <f t="shared" si="4"/>
        <v>0</v>
      </c>
      <c r="M44" s="17">
        <f t="shared" si="5"/>
        <v>0</v>
      </c>
      <c r="N44" s="18">
        <f t="shared" si="6"/>
        <v>0</v>
      </c>
      <c r="O44" s="18">
        <f t="shared" si="7"/>
        <v>0</v>
      </c>
      <c r="P44" s="19">
        <f t="shared" si="8"/>
        <v>0</v>
      </c>
      <c r="Q44" s="19">
        <f t="shared" si="9"/>
        <v>0</v>
      </c>
    </row>
    <row r="45" spans="1:17" ht="24" x14ac:dyDescent="0.25">
      <c r="A45" s="20">
        <v>37</v>
      </c>
      <c r="B45" s="34" t="s">
        <v>53</v>
      </c>
      <c r="C45" s="10" t="s">
        <v>17</v>
      </c>
      <c r="D45" s="13">
        <v>150</v>
      </c>
      <c r="E45" s="11">
        <v>80</v>
      </c>
      <c r="F45" s="12">
        <v>15</v>
      </c>
      <c r="G45" s="13">
        <v>0</v>
      </c>
      <c r="H45" s="14"/>
      <c r="I45" s="15">
        <v>5</v>
      </c>
      <c r="J45" s="16">
        <f t="shared" si="2"/>
        <v>0</v>
      </c>
      <c r="K45" s="16">
        <f t="shared" si="3"/>
        <v>0</v>
      </c>
      <c r="L45" s="17">
        <f t="shared" si="4"/>
        <v>0</v>
      </c>
      <c r="M45" s="17">
        <f>H45*E45</f>
        <v>0</v>
      </c>
      <c r="N45" s="18">
        <f t="shared" si="6"/>
        <v>0</v>
      </c>
      <c r="O45" s="18">
        <f t="shared" si="7"/>
        <v>0</v>
      </c>
      <c r="P45" s="19">
        <f t="shared" si="8"/>
        <v>0</v>
      </c>
      <c r="Q45" s="19">
        <f t="shared" si="9"/>
        <v>0</v>
      </c>
    </row>
    <row r="46" spans="1:17" ht="48" x14ac:dyDescent="0.25">
      <c r="A46" s="20">
        <v>38</v>
      </c>
      <c r="B46" s="33" t="s">
        <v>54</v>
      </c>
      <c r="C46" s="10" t="s">
        <v>17</v>
      </c>
      <c r="D46" s="13">
        <v>5</v>
      </c>
      <c r="E46" s="11">
        <v>10</v>
      </c>
      <c r="F46" s="12">
        <v>15</v>
      </c>
      <c r="G46" s="13">
        <v>0</v>
      </c>
      <c r="H46" s="14"/>
      <c r="I46" s="15">
        <v>5</v>
      </c>
      <c r="J46" s="16">
        <f t="shared" si="2"/>
        <v>0</v>
      </c>
      <c r="K46" s="16">
        <f t="shared" si="3"/>
        <v>0</v>
      </c>
      <c r="L46" s="17">
        <f t="shared" si="4"/>
        <v>0</v>
      </c>
      <c r="M46" s="17">
        <f>H46*E46</f>
        <v>0</v>
      </c>
      <c r="N46" s="18">
        <f t="shared" si="6"/>
        <v>0</v>
      </c>
      <c r="O46" s="18">
        <f t="shared" si="7"/>
        <v>0</v>
      </c>
      <c r="P46" s="19">
        <f t="shared" si="8"/>
        <v>0</v>
      </c>
      <c r="Q46" s="19">
        <f t="shared" si="9"/>
        <v>0</v>
      </c>
    </row>
    <row r="47" spans="1:17" ht="36" x14ac:dyDescent="0.25">
      <c r="A47" s="20">
        <v>39</v>
      </c>
      <c r="B47" s="33" t="s">
        <v>55</v>
      </c>
      <c r="C47" s="10" t="s">
        <v>17</v>
      </c>
      <c r="D47" s="13">
        <v>28</v>
      </c>
      <c r="E47" s="11">
        <v>10</v>
      </c>
      <c r="F47" s="12">
        <v>10</v>
      </c>
      <c r="G47" s="13">
        <v>0</v>
      </c>
      <c r="H47" s="14"/>
      <c r="I47" s="15">
        <v>5</v>
      </c>
      <c r="J47" s="16">
        <f t="shared" si="2"/>
        <v>0</v>
      </c>
      <c r="K47" s="16">
        <f t="shared" si="3"/>
        <v>0</v>
      </c>
      <c r="L47" s="17">
        <f t="shared" si="4"/>
        <v>0</v>
      </c>
      <c r="M47" s="17">
        <f>H47*E47</f>
        <v>0</v>
      </c>
      <c r="N47" s="18">
        <f t="shared" si="6"/>
        <v>0</v>
      </c>
      <c r="O47" s="18">
        <f t="shared" si="7"/>
        <v>0</v>
      </c>
      <c r="P47" s="19">
        <f t="shared" si="8"/>
        <v>0</v>
      </c>
      <c r="Q47" s="19">
        <f t="shared" si="9"/>
        <v>0</v>
      </c>
    </row>
    <row r="48" spans="1:17" ht="48" x14ac:dyDescent="0.25">
      <c r="A48" s="20">
        <v>40</v>
      </c>
      <c r="B48" s="33" t="s">
        <v>56</v>
      </c>
      <c r="C48" s="10" t="s">
        <v>17</v>
      </c>
      <c r="D48" s="13">
        <v>10</v>
      </c>
      <c r="E48" s="11">
        <v>200</v>
      </c>
      <c r="F48" s="12">
        <v>25</v>
      </c>
      <c r="G48" s="32">
        <v>5</v>
      </c>
      <c r="H48" s="14"/>
      <c r="I48" s="15">
        <v>5</v>
      </c>
      <c r="J48" s="16">
        <f>(D48*H48)*(1+I48/100)</f>
        <v>0</v>
      </c>
      <c r="K48" s="16">
        <f>H48*D48</f>
        <v>0</v>
      </c>
      <c r="L48" s="17">
        <f>(E48*H48)*(1+I48/100)</f>
        <v>0</v>
      </c>
      <c r="M48" s="17">
        <f>H48*E48</f>
        <v>0</v>
      </c>
      <c r="N48" s="18">
        <f>(F48*H48)*(1+I48/100)</f>
        <v>0</v>
      </c>
      <c r="O48" s="18">
        <f>H48*F48</f>
        <v>0</v>
      </c>
      <c r="P48" s="19">
        <f>(G48*H48)*(1+I48/100)</f>
        <v>0</v>
      </c>
      <c r="Q48" s="19">
        <f>H48*G48</f>
        <v>0</v>
      </c>
    </row>
    <row r="49" spans="1:17" ht="108" x14ac:dyDescent="0.25">
      <c r="A49" s="20">
        <v>41</v>
      </c>
      <c r="B49" s="9" t="s">
        <v>57</v>
      </c>
      <c r="C49" s="10" t="s">
        <v>17</v>
      </c>
      <c r="D49" s="13">
        <v>0</v>
      </c>
      <c r="E49" s="11">
        <v>10</v>
      </c>
      <c r="F49" s="12">
        <v>40</v>
      </c>
      <c r="G49" s="35">
        <v>10</v>
      </c>
      <c r="H49" s="14"/>
      <c r="I49" s="15">
        <v>5</v>
      </c>
      <c r="J49" s="16">
        <f>(D49*H49)*(1+I49/100)</f>
        <v>0</v>
      </c>
      <c r="K49" s="16">
        <f>H49*D49</f>
        <v>0</v>
      </c>
      <c r="L49" s="17">
        <f>(E49*H49)*(1+I49/100)</f>
        <v>0</v>
      </c>
      <c r="M49" s="17">
        <f>H49*E49</f>
        <v>0</v>
      </c>
      <c r="N49" s="18">
        <f>(F49*H49)*(1+I49/100)</f>
        <v>0</v>
      </c>
      <c r="O49" s="18">
        <f>H49*F49</f>
        <v>0</v>
      </c>
      <c r="P49" s="19">
        <f>(G49*H49)*(1+I49/100)</f>
        <v>0</v>
      </c>
      <c r="Q49" s="19">
        <f>H49*G49</f>
        <v>0</v>
      </c>
    </row>
    <row r="50" spans="1:17" ht="84" x14ac:dyDescent="0.25">
      <c r="A50" s="20">
        <v>42</v>
      </c>
      <c r="B50" s="9" t="s">
        <v>58</v>
      </c>
      <c r="C50" s="10" t="s">
        <v>17</v>
      </c>
      <c r="D50" s="13">
        <v>0</v>
      </c>
      <c r="E50" s="11">
        <v>10</v>
      </c>
      <c r="F50" s="12">
        <v>15</v>
      </c>
      <c r="G50" s="35">
        <v>0</v>
      </c>
      <c r="H50" s="14"/>
      <c r="I50" s="15">
        <v>5</v>
      </c>
      <c r="J50" s="16">
        <f t="shared" ref="J50:J55" si="10">(D50*H50)*(1+I50/100)</f>
        <v>0</v>
      </c>
      <c r="K50" s="16">
        <f t="shared" ref="K50:K55" si="11">H50*D50</f>
        <v>0</v>
      </c>
      <c r="L50" s="17">
        <f t="shared" ref="L50:L55" si="12">(E50*H50)*(1+I50/100)</f>
        <v>0</v>
      </c>
      <c r="M50" s="17">
        <f t="shared" ref="M50:M55" si="13">H50*E50</f>
        <v>0</v>
      </c>
      <c r="N50" s="18">
        <f t="shared" ref="N50:N55" si="14">(F50*H50)*(1+I50/100)</f>
        <v>0</v>
      </c>
      <c r="O50" s="18">
        <f t="shared" ref="O50:O55" si="15">H50*F50</f>
        <v>0</v>
      </c>
      <c r="P50" s="19">
        <f t="shared" ref="P50:P55" si="16">(G50*H50)*(1+I50/100)</f>
        <v>0</v>
      </c>
      <c r="Q50" s="19">
        <f t="shared" ref="Q50:Q55" si="17">H50*G50</f>
        <v>0</v>
      </c>
    </row>
    <row r="51" spans="1:17" ht="84" x14ac:dyDescent="0.25">
      <c r="A51" s="20">
        <v>43</v>
      </c>
      <c r="B51" s="9" t="s">
        <v>59</v>
      </c>
      <c r="C51" s="10" t="s">
        <v>17</v>
      </c>
      <c r="D51" s="13">
        <v>250</v>
      </c>
      <c r="E51" s="11">
        <v>60</v>
      </c>
      <c r="F51" s="12">
        <v>70</v>
      </c>
      <c r="G51" s="35">
        <v>30</v>
      </c>
      <c r="H51" s="14"/>
      <c r="I51" s="15">
        <v>5</v>
      </c>
      <c r="J51" s="16">
        <f t="shared" si="10"/>
        <v>0</v>
      </c>
      <c r="K51" s="16">
        <f t="shared" si="11"/>
        <v>0</v>
      </c>
      <c r="L51" s="17">
        <f t="shared" si="12"/>
        <v>0</v>
      </c>
      <c r="M51" s="17">
        <f t="shared" si="13"/>
        <v>0</v>
      </c>
      <c r="N51" s="18">
        <f t="shared" si="14"/>
        <v>0</v>
      </c>
      <c r="O51" s="18">
        <f t="shared" si="15"/>
        <v>0</v>
      </c>
      <c r="P51" s="19">
        <f t="shared" si="16"/>
        <v>0</v>
      </c>
      <c r="Q51" s="19">
        <f t="shared" si="17"/>
        <v>0</v>
      </c>
    </row>
    <row r="52" spans="1:17" ht="84" x14ac:dyDescent="0.25">
      <c r="A52" s="20">
        <v>44</v>
      </c>
      <c r="B52" s="9" t="s">
        <v>60</v>
      </c>
      <c r="C52" s="10" t="s">
        <v>17</v>
      </c>
      <c r="D52" s="13">
        <v>0</v>
      </c>
      <c r="E52" s="11">
        <v>10</v>
      </c>
      <c r="F52" s="12">
        <v>30</v>
      </c>
      <c r="G52" s="35">
        <v>0</v>
      </c>
      <c r="H52" s="14"/>
      <c r="I52" s="15">
        <v>5</v>
      </c>
      <c r="J52" s="16">
        <f t="shared" si="10"/>
        <v>0</v>
      </c>
      <c r="K52" s="16">
        <f t="shared" si="11"/>
        <v>0</v>
      </c>
      <c r="L52" s="17">
        <f t="shared" si="12"/>
        <v>0</v>
      </c>
      <c r="M52" s="17">
        <f t="shared" si="13"/>
        <v>0</v>
      </c>
      <c r="N52" s="18">
        <f t="shared" si="14"/>
        <v>0</v>
      </c>
      <c r="O52" s="18">
        <f t="shared" si="15"/>
        <v>0</v>
      </c>
      <c r="P52" s="19">
        <f t="shared" si="16"/>
        <v>0</v>
      </c>
      <c r="Q52" s="19">
        <f t="shared" si="17"/>
        <v>0</v>
      </c>
    </row>
    <row r="53" spans="1:17" ht="84" x14ac:dyDescent="0.25">
      <c r="A53" s="20">
        <v>45</v>
      </c>
      <c r="B53" s="9" t="s">
        <v>61</v>
      </c>
      <c r="C53" s="10" t="s">
        <v>17</v>
      </c>
      <c r="D53" s="13">
        <v>150</v>
      </c>
      <c r="E53" s="11">
        <v>900</v>
      </c>
      <c r="F53" s="12">
        <v>260</v>
      </c>
      <c r="G53" s="35">
        <v>130</v>
      </c>
      <c r="H53" s="14"/>
      <c r="I53" s="15">
        <v>5</v>
      </c>
      <c r="J53" s="16">
        <f t="shared" si="10"/>
        <v>0</v>
      </c>
      <c r="K53" s="16">
        <f t="shared" si="11"/>
        <v>0</v>
      </c>
      <c r="L53" s="17">
        <f t="shared" si="12"/>
        <v>0</v>
      </c>
      <c r="M53" s="17">
        <f t="shared" si="13"/>
        <v>0</v>
      </c>
      <c r="N53" s="18">
        <f t="shared" si="14"/>
        <v>0</v>
      </c>
      <c r="O53" s="18">
        <f t="shared" si="15"/>
        <v>0</v>
      </c>
      <c r="P53" s="19">
        <f t="shared" si="16"/>
        <v>0</v>
      </c>
      <c r="Q53" s="19">
        <f t="shared" si="17"/>
        <v>0</v>
      </c>
    </row>
    <row r="54" spans="1:17" ht="48" x14ac:dyDescent="0.25">
      <c r="A54" s="20">
        <v>46</v>
      </c>
      <c r="B54" s="9" t="s">
        <v>62</v>
      </c>
      <c r="C54" s="10" t="s">
        <v>17</v>
      </c>
      <c r="D54" s="13">
        <v>0</v>
      </c>
      <c r="E54" s="11">
        <v>10</v>
      </c>
      <c r="F54" s="12">
        <v>10</v>
      </c>
      <c r="G54" s="35">
        <v>0</v>
      </c>
      <c r="H54" s="14"/>
      <c r="I54" s="15">
        <v>5</v>
      </c>
      <c r="J54" s="16">
        <f t="shared" si="10"/>
        <v>0</v>
      </c>
      <c r="K54" s="16">
        <f t="shared" si="11"/>
        <v>0</v>
      </c>
      <c r="L54" s="17">
        <f t="shared" si="12"/>
        <v>0</v>
      </c>
      <c r="M54" s="17">
        <f t="shared" si="13"/>
        <v>0</v>
      </c>
      <c r="N54" s="18">
        <f t="shared" si="14"/>
        <v>0</v>
      </c>
      <c r="O54" s="18">
        <f t="shared" si="15"/>
        <v>0</v>
      </c>
      <c r="P54" s="19">
        <f t="shared" si="16"/>
        <v>0</v>
      </c>
      <c r="Q54" s="19">
        <f t="shared" si="17"/>
        <v>0</v>
      </c>
    </row>
    <row r="55" spans="1:17" ht="72" x14ac:dyDescent="0.25">
      <c r="A55" s="20">
        <v>47</v>
      </c>
      <c r="B55" s="29" t="s">
        <v>63</v>
      </c>
      <c r="C55" s="10" t="s">
        <v>17</v>
      </c>
      <c r="D55" s="58">
        <v>0</v>
      </c>
      <c r="E55" s="30">
        <v>10</v>
      </c>
      <c r="F55" s="36">
        <v>30</v>
      </c>
      <c r="G55" s="37">
        <v>0</v>
      </c>
      <c r="H55" s="14"/>
      <c r="I55" s="15">
        <v>5</v>
      </c>
      <c r="J55" s="16">
        <f t="shared" si="10"/>
        <v>0</v>
      </c>
      <c r="K55" s="16">
        <f t="shared" si="11"/>
        <v>0</v>
      </c>
      <c r="L55" s="17">
        <f t="shared" si="12"/>
        <v>0</v>
      </c>
      <c r="M55" s="17">
        <f t="shared" si="13"/>
        <v>0</v>
      </c>
      <c r="N55" s="18">
        <f t="shared" si="14"/>
        <v>0</v>
      </c>
      <c r="O55" s="18">
        <f t="shared" si="15"/>
        <v>0</v>
      </c>
      <c r="P55" s="19">
        <f t="shared" si="16"/>
        <v>0</v>
      </c>
      <c r="Q55" s="19">
        <f t="shared" si="17"/>
        <v>0</v>
      </c>
    </row>
    <row r="56" spans="1:17" x14ac:dyDescent="0.25">
      <c r="A56" s="71" t="s">
        <v>64</v>
      </c>
      <c r="B56" s="71"/>
      <c r="C56" s="71"/>
      <c r="D56" s="71"/>
      <c r="E56" s="71"/>
      <c r="F56" s="71"/>
      <c r="G56" s="71"/>
      <c r="H56" s="71"/>
      <c r="I56" s="71"/>
      <c r="J56" s="59">
        <f t="shared" ref="J56:Q56" si="18">SUM(J9:J55)</f>
        <v>0</v>
      </c>
      <c r="K56" s="59">
        <f t="shared" si="18"/>
        <v>0</v>
      </c>
      <c r="L56" s="60">
        <f t="shared" si="18"/>
        <v>0</v>
      </c>
      <c r="M56" s="60">
        <f t="shared" si="18"/>
        <v>0</v>
      </c>
      <c r="N56" s="61">
        <f t="shared" si="18"/>
        <v>0</v>
      </c>
      <c r="O56" s="61">
        <f t="shared" si="18"/>
        <v>0</v>
      </c>
      <c r="P56" s="38">
        <f t="shared" si="18"/>
        <v>0</v>
      </c>
      <c r="Q56" s="38">
        <f t="shared" si="18"/>
        <v>0</v>
      </c>
    </row>
    <row r="57" spans="1:17" ht="15.75" thickBot="1" x14ac:dyDescent="0.3">
      <c r="A57" s="62"/>
      <c r="B57" s="40"/>
      <c r="C57" s="40"/>
      <c r="D57" s="39"/>
      <c r="E57" s="40"/>
      <c r="F57" s="40"/>
      <c r="G57" s="40"/>
      <c r="H57" s="40"/>
      <c r="I57" s="40"/>
      <c r="J57" s="63"/>
      <c r="K57" s="63"/>
      <c r="L57" s="63"/>
      <c r="M57" s="63"/>
      <c r="N57" s="63"/>
      <c r="O57" s="63"/>
      <c r="P57" s="41"/>
      <c r="Q57" s="41"/>
    </row>
    <row r="58" spans="1:17" s="44" customFormat="1" ht="15.75" thickBot="1" x14ac:dyDescent="0.3">
      <c r="A58" s="72" t="s">
        <v>65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42"/>
      <c r="N58" s="73">
        <f>J56+L56+N56+P56</f>
        <v>0</v>
      </c>
      <c r="O58" s="74"/>
      <c r="P58" s="75"/>
      <c r="Q58" s="43"/>
    </row>
    <row r="59" spans="1:17" ht="17.25" x14ac:dyDescent="0.3">
      <c r="A59" s="64"/>
      <c r="B59" s="65"/>
      <c r="C59" s="66"/>
      <c r="D59" s="66"/>
      <c r="E59" s="66"/>
      <c r="F59" s="66"/>
      <c r="G59" s="45"/>
      <c r="H59" s="66"/>
      <c r="I59" s="66"/>
      <c r="J59" s="66"/>
      <c r="K59" s="67" t="s">
        <v>66</v>
      </c>
      <c r="L59" s="68"/>
      <c r="M59" s="69"/>
      <c r="N59" s="69"/>
      <c r="O59" s="82">
        <f>K56+M56+O56+Q56</f>
        <v>0</v>
      </c>
      <c r="P59" s="82"/>
    </row>
    <row r="62" spans="1:17" x14ac:dyDescent="0.25">
      <c r="B62" s="70" t="s">
        <v>74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</row>
    <row r="63" spans="1:17" x14ac:dyDescent="0.25">
      <c r="B63" s="47" t="s">
        <v>70</v>
      </c>
      <c r="F63" s="47" t="s">
        <v>75</v>
      </c>
    </row>
  </sheetData>
  <mergeCells count="15">
    <mergeCell ref="B62:P62"/>
    <mergeCell ref="A56:I56"/>
    <mergeCell ref="A58:L58"/>
    <mergeCell ref="N58:P58"/>
    <mergeCell ref="A2:P2"/>
    <mergeCell ref="A3:P3"/>
    <mergeCell ref="A5:P5"/>
    <mergeCell ref="A6:A7"/>
    <mergeCell ref="B6:B7"/>
    <mergeCell ref="C6:C7"/>
    <mergeCell ref="D6:G6"/>
    <mergeCell ref="H6:H7"/>
    <mergeCell ref="I6:I7"/>
    <mergeCell ref="J6:P6"/>
    <mergeCell ref="O59:P59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2021-12-08T11:07:14Z</cp:lastPrinted>
  <dcterms:created xsi:type="dcterms:W3CDTF">2021-11-25T10:37:34Z</dcterms:created>
  <dcterms:modified xsi:type="dcterms:W3CDTF">2021-12-08T11:07:40Z</dcterms:modified>
</cp:coreProperties>
</file>