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2021\zapytania ofertowe dostawa zywności\pieczywo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K9" i="1"/>
  <c r="L9" i="1"/>
  <c r="M9" i="1"/>
  <c r="N9" i="1"/>
  <c r="O9" i="1"/>
  <c r="P9" i="1"/>
  <c r="Q9" i="1"/>
  <c r="J10" i="1"/>
  <c r="K10" i="1"/>
  <c r="L10" i="1"/>
  <c r="M10" i="1"/>
  <c r="N10" i="1"/>
  <c r="O10" i="1"/>
  <c r="P10" i="1"/>
  <c r="Q10" i="1"/>
  <c r="J11" i="1"/>
  <c r="K11" i="1"/>
  <c r="L11" i="1"/>
  <c r="M11" i="1"/>
  <c r="N11" i="1"/>
  <c r="O11" i="1"/>
  <c r="P11" i="1"/>
  <c r="Q11" i="1"/>
  <c r="J12" i="1"/>
  <c r="K12" i="1"/>
  <c r="L12" i="1"/>
  <c r="M12" i="1"/>
  <c r="N12" i="1"/>
  <c r="O12" i="1"/>
  <c r="P12" i="1"/>
  <c r="Q12" i="1"/>
  <c r="J13" i="1"/>
  <c r="K13" i="1"/>
  <c r="L13" i="1"/>
  <c r="M13" i="1"/>
  <c r="N13" i="1"/>
  <c r="O13" i="1"/>
  <c r="P13" i="1"/>
  <c r="Q13" i="1"/>
  <c r="J14" i="1"/>
  <c r="K14" i="1"/>
  <c r="L14" i="1"/>
  <c r="M14" i="1"/>
  <c r="N14" i="1"/>
  <c r="O14" i="1"/>
  <c r="P14" i="1"/>
  <c r="Q14" i="1"/>
  <c r="J15" i="1"/>
  <c r="K15" i="1"/>
  <c r="L15" i="1"/>
  <c r="M15" i="1"/>
  <c r="N15" i="1"/>
  <c r="O15" i="1"/>
  <c r="P15" i="1"/>
  <c r="Q15" i="1"/>
  <c r="J16" i="1"/>
  <c r="K16" i="1"/>
  <c r="L16" i="1"/>
  <c r="M16" i="1"/>
  <c r="N16" i="1"/>
  <c r="O16" i="1"/>
  <c r="P16" i="1"/>
  <c r="Q16" i="1"/>
  <c r="J17" i="1"/>
  <c r="K17" i="1"/>
  <c r="L17" i="1"/>
  <c r="M17" i="1"/>
  <c r="N17" i="1"/>
  <c r="O17" i="1"/>
  <c r="P17" i="1"/>
  <c r="Q17" i="1"/>
  <c r="J18" i="1"/>
  <c r="K18" i="1"/>
  <c r="L18" i="1"/>
  <c r="M18" i="1"/>
  <c r="N18" i="1"/>
  <c r="O18" i="1"/>
  <c r="P18" i="1"/>
  <c r="Q18" i="1"/>
  <c r="J19" i="1"/>
  <c r="K19" i="1"/>
  <c r="L19" i="1"/>
  <c r="M19" i="1"/>
  <c r="N19" i="1"/>
  <c r="O19" i="1"/>
  <c r="P19" i="1"/>
  <c r="Q19" i="1"/>
  <c r="J20" i="1"/>
  <c r="K20" i="1"/>
  <c r="L20" i="1"/>
  <c r="M20" i="1"/>
  <c r="N20" i="1"/>
  <c r="O20" i="1"/>
  <c r="P20" i="1"/>
  <c r="Q20" i="1"/>
  <c r="J21" i="1"/>
  <c r="K21" i="1"/>
  <c r="L21" i="1"/>
  <c r="M21" i="1"/>
  <c r="N21" i="1"/>
  <c r="O21" i="1"/>
  <c r="P21" i="1"/>
  <c r="Q21" i="1"/>
  <c r="J22" i="1"/>
  <c r="K22" i="1"/>
  <c r="L22" i="1"/>
  <c r="M22" i="1"/>
  <c r="N22" i="1"/>
  <c r="O22" i="1"/>
  <c r="P22" i="1"/>
  <c r="Q22" i="1"/>
  <c r="J23" i="1"/>
  <c r="K23" i="1"/>
  <c r="L23" i="1"/>
  <c r="M23" i="1"/>
  <c r="N23" i="1"/>
  <c r="O23" i="1"/>
  <c r="P23" i="1"/>
  <c r="Q23" i="1"/>
  <c r="J24" i="1"/>
  <c r="K24" i="1"/>
  <c r="L24" i="1"/>
  <c r="M24" i="1"/>
  <c r="N24" i="1"/>
  <c r="O24" i="1"/>
  <c r="P24" i="1"/>
  <c r="Q24" i="1"/>
  <c r="J25" i="1"/>
  <c r="K25" i="1"/>
  <c r="L25" i="1"/>
  <c r="M25" i="1"/>
  <c r="N25" i="1"/>
  <c r="O25" i="1"/>
  <c r="P25" i="1"/>
  <c r="Q25" i="1"/>
  <c r="J26" i="1"/>
  <c r="K26" i="1"/>
  <c r="L26" i="1"/>
  <c r="M26" i="1"/>
  <c r="N26" i="1"/>
  <c r="O26" i="1"/>
  <c r="P26" i="1"/>
  <c r="Q26" i="1"/>
  <c r="J27" i="1"/>
  <c r="K27" i="1"/>
  <c r="L27" i="1"/>
  <c r="M27" i="1"/>
  <c r="N27" i="1"/>
  <c r="O27" i="1"/>
  <c r="P27" i="1"/>
  <c r="Q27" i="1"/>
  <c r="J28" i="1"/>
  <c r="K28" i="1"/>
  <c r="L28" i="1"/>
  <c r="M28" i="1"/>
  <c r="N28" i="1"/>
  <c r="O28" i="1"/>
  <c r="P28" i="1"/>
  <c r="Q28" i="1"/>
  <c r="J29" i="1"/>
  <c r="K29" i="1"/>
  <c r="L29" i="1"/>
  <c r="M29" i="1"/>
  <c r="N29" i="1"/>
  <c r="O29" i="1"/>
  <c r="P29" i="1"/>
  <c r="Q29" i="1"/>
  <c r="J30" i="1"/>
  <c r="K30" i="1"/>
  <c r="L30" i="1"/>
  <c r="M30" i="1"/>
  <c r="N30" i="1"/>
  <c r="O30" i="1"/>
  <c r="P30" i="1"/>
  <c r="Q30" i="1"/>
  <c r="J31" i="1"/>
  <c r="K31" i="1"/>
  <c r="L31" i="1"/>
  <c r="M31" i="1"/>
  <c r="N31" i="1"/>
  <c r="O31" i="1"/>
  <c r="P31" i="1"/>
  <c r="Q31" i="1"/>
  <c r="J32" i="1"/>
  <c r="K32" i="1"/>
  <c r="L32" i="1"/>
  <c r="M32" i="1"/>
  <c r="N32" i="1"/>
  <c r="O32" i="1"/>
  <c r="P32" i="1"/>
  <c r="Q32" i="1"/>
  <c r="J33" i="1"/>
  <c r="K33" i="1"/>
  <c r="L33" i="1"/>
  <c r="M33" i="1"/>
  <c r="N33" i="1"/>
  <c r="O33" i="1"/>
  <c r="P33" i="1"/>
  <c r="Q33" i="1"/>
  <c r="J34" i="1"/>
  <c r="K34" i="1"/>
  <c r="L34" i="1"/>
  <c r="M34" i="1"/>
  <c r="N34" i="1"/>
  <c r="O34" i="1"/>
  <c r="P34" i="1"/>
  <c r="Q34" i="1"/>
  <c r="J35" i="1"/>
  <c r="K35" i="1"/>
  <c r="L35" i="1"/>
  <c r="M35" i="1"/>
  <c r="N35" i="1"/>
  <c r="O35" i="1"/>
  <c r="P35" i="1"/>
  <c r="Q35" i="1"/>
  <c r="J36" i="1"/>
  <c r="K36" i="1"/>
  <c r="L36" i="1"/>
  <c r="M36" i="1"/>
  <c r="N36" i="1"/>
  <c r="O36" i="1"/>
  <c r="P36" i="1"/>
  <c r="Q36" i="1"/>
  <c r="J37" i="1"/>
  <c r="K37" i="1"/>
  <c r="L37" i="1"/>
  <c r="M37" i="1"/>
  <c r="N37" i="1"/>
  <c r="O37" i="1"/>
  <c r="P37" i="1"/>
  <c r="Q37" i="1"/>
  <c r="J38" i="1"/>
  <c r="K38" i="1"/>
  <c r="L38" i="1"/>
  <c r="M38" i="1"/>
  <c r="N38" i="1"/>
  <c r="O38" i="1"/>
  <c r="P38" i="1"/>
  <c r="Q38" i="1"/>
  <c r="J39" i="1"/>
  <c r="K39" i="1"/>
  <c r="L39" i="1"/>
  <c r="M39" i="1"/>
  <c r="N39" i="1"/>
  <c r="O39" i="1"/>
  <c r="P39" i="1"/>
  <c r="Q39" i="1"/>
  <c r="J40" i="1"/>
  <c r="K40" i="1"/>
  <c r="L40" i="1"/>
  <c r="M40" i="1"/>
  <c r="N40" i="1"/>
  <c r="O40" i="1"/>
  <c r="P40" i="1"/>
  <c r="Q40" i="1"/>
  <c r="J41" i="1"/>
  <c r="K41" i="1"/>
  <c r="L41" i="1"/>
  <c r="M41" i="1"/>
  <c r="N41" i="1"/>
  <c r="O41" i="1"/>
  <c r="P41" i="1"/>
  <c r="Q41" i="1"/>
  <c r="J42" i="1"/>
  <c r="K42" i="1"/>
  <c r="L42" i="1"/>
  <c r="M42" i="1"/>
  <c r="N42" i="1"/>
  <c r="O42" i="1"/>
  <c r="P42" i="1"/>
  <c r="Q42" i="1"/>
  <c r="J43" i="1"/>
  <c r="K43" i="1"/>
  <c r="L43" i="1"/>
  <c r="M43" i="1"/>
  <c r="N43" i="1"/>
  <c r="O43" i="1"/>
  <c r="P43" i="1"/>
  <c r="Q43" i="1"/>
  <c r="J44" i="1"/>
  <c r="K44" i="1"/>
  <c r="L44" i="1"/>
  <c r="M44" i="1"/>
  <c r="N44" i="1"/>
  <c r="O44" i="1"/>
  <c r="P44" i="1"/>
  <c r="Q44" i="1"/>
  <c r="J45" i="1"/>
  <c r="K45" i="1"/>
  <c r="L45" i="1"/>
  <c r="M45" i="1"/>
  <c r="N45" i="1"/>
  <c r="O45" i="1"/>
  <c r="P45" i="1"/>
  <c r="Q45" i="1"/>
  <c r="J46" i="1"/>
  <c r="K46" i="1"/>
  <c r="L46" i="1"/>
  <c r="M46" i="1"/>
  <c r="N46" i="1"/>
  <c r="O46" i="1"/>
  <c r="P46" i="1"/>
  <c r="Q46" i="1"/>
  <c r="B8" i="1"/>
  <c r="C8" i="1" s="1"/>
  <c r="D8" i="1" s="1"/>
  <c r="E8" i="1" s="1"/>
  <c r="F8" i="1" s="1"/>
  <c r="G8" i="1" s="1"/>
  <c r="H8" i="1" s="1"/>
  <c r="I8" i="1" s="1"/>
  <c r="J8" i="1" s="1"/>
  <c r="L47" i="1" l="1"/>
  <c r="M47" i="1"/>
  <c r="Q47" i="1"/>
  <c r="P47" i="1"/>
  <c r="O47" i="1"/>
  <c r="K47" i="1"/>
  <c r="J47" i="1"/>
  <c r="N47" i="1"/>
  <c r="N48" i="1" l="1"/>
  <c r="O49" i="1"/>
</calcChain>
</file>

<file path=xl/sharedStrings.xml><?xml version="1.0" encoding="utf-8"?>
<sst xmlns="http://schemas.openxmlformats.org/spreadsheetml/2006/main" count="141" uniqueCount="104">
  <si>
    <t>Lp.</t>
  </si>
  <si>
    <t>Opis przedmiotu zamówienia</t>
  </si>
  <si>
    <t>Jedn. Miary</t>
  </si>
  <si>
    <t>Cena  jednostk. netto w zł</t>
  </si>
  <si>
    <t>Stawka VAT  (%)</t>
  </si>
  <si>
    <t xml:space="preserve">Wartości brutto / netto </t>
  </si>
  <si>
    <t>ZSP-1</t>
  </si>
  <si>
    <t>ZSP-2</t>
  </si>
  <si>
    <t>SP-3</t>
  </si>
  <si>
    <t>PM-3</t>
  </si>
  <si>
    <r>
      <t xml:space="preserve">ZSP-1     BRUTTO            </t>
    </r>
    <r>
      <rPr>
        <sz val="8"/>
        <rFont val="Calibri"/>
        <family val="2"/>
        <charset val="238"/>
      </rPr>
      <t>(kol. 4 x kol. 8)    x(1,00 + kol. 9/100)</t>
    </r>
  </si>
  <si>
    <t>ZSP1 - NETTO</t>
  </si>
  <si>
    <r>
      <t xml:space="preserve">ZSP-2     BRUTTO                   </t>
    </r>
    <r>
      <rPr>
        <sz val="8"/>
        <rFont val="Calibri"/>
        <family val="2"/>
        <charset val="238"/>
      </rPr>
      <t xml:space="preserve">  (kol. 5 x kol. 8)                      x(1,00 + kol. 9/100)</t>
    </r>
  </si>
  <si>
    <t>ZSP2 - NETTO</t>
  </si>
  <si>
    <r>
      <t xml:space="preserve">SP-3      BRUTTO                    </t>
    </r>
    <r>
      <rPr>
        <sz val="8"/>
        <rFont val="Calibri"/>
        <family val="2"/>
        <charset val="238"/>
      </rPr>
      <t xml:space="preserve"> (kol. 6 x kol. 8)                x(1,00 + kol. 9/100)</t>
    </r>
  </si>
  <si>
    <t>SP3 - NETTO</t>
  </si>
  <si>
    <r>
      <t>PM-3   BRUTTO</t>
    </r>
    <r>
      <rPr>
        <sz val="8"/>
        <rFont val="Calibri"/>
        <family val="2"/>
        <charset val="238"/>
      </rPr>
      <t xml:space="preserve">                     (kol. 7 x kol. 8)                 x(1,00 + kol. 9/100)</t>
    </r>
  </si>
  <si>
    <t>PM3 -NETTO</t>
  </si>
  <si>
    <t>1</t>
  </si>
  <si>
    <r>
      <rPr>
        <b/>
        <sz val="9"/>
        <rFont val="Calibri"/>
        <family val="2"/>
        <charset val="238"/>
      </rPr>
      <t>Bułka pszenna zwykła 25g, 50g, 80g.</t>
    </r>
    <r>
      <rPr>
        <sz val="9"/>
        <rFont val="Calibri"/>
        <family val="2"/>
        <charset val="238"/>
      </rPr>
      <t xml:space="preserve"> Skład produktu - Mąka pszenna, woda, mąka żytnia, olej rzepakowy, drożdże, sól, cukier, środek do przetwarzania mąki: kwas askorbinowy.                                              BEZ ZAWARTOŚCI L-cysteiny pozyskiwanej z włosia. </t>
    </r>
  </si>
  <si>
    <t>kg</t>
  </si>
  <si>
    <t>2</t>
  </si>
  <si>
    <r>
      <rPr>
        <b/>
        <sz val="9"/>
        <rFont val="Calibri"/>
        <family val="2"/>
        <charset val="238"/>
      </rPr>
      <t xml:space="preserve">Bułka kielecka 350-400g. </t>
    </r>
    <r>
      <rPr>
        <sz val="9"/>
        <rFont val="Calibri"/>
        <family val="2"/>
        <charset val="238"/>
      </rPr>
      <t xml:space="preserve">Skład produktu - Mąka pszenna, woda, mąka żytnia, olej rzepakowy, drożdże, sól, cukier, środek do przetwarzania mąki: kwas askorbinowy.  BEZ ZAWARTOŚCI L-cysteiny pozyskiwanej z włosia. </t>
    </r>
  </si>
  <si>
    <t>3</t>
  </si>
  <si>
    <r>
      <rPr>
        <b/>
        <sz val="9"/>
        <rFont val="Calibri"/>
        <family val="2"/>
        <charset val="238"/>
      </rPr>
      <t>Bułka grahamka 25g, 50g, 80g.</t>
    </r>
    <r>
      <rPr>
        <sz val="9"/>
        <rFont val="Calibri"/>
        <family val="2"/>
        <charset val="238"/>
      </rPr>
      <t xml:space="preserve"> Skład produktu - Mąka pszenna graham (56%), woda, mąka pszenna, drożdże, cukier, sól, olej rzepakowy. BEZ ZAWARTOŚCI L-cysteiny pozyskiwanej z włosia. </t>
    </r>
  </si>
  <si>
    <t>4</t>
  </si>
  <si>
    <r>
      <rPr>
        <b/>
        <sz val="9"/>
        <rFont val="Calibri"/>
        <family val="2"/>
        <charset val="238"/>
      </rPr>
      <t xml:space="preserve">Bułka ziarnista 50-80 g. </t>
    </r>
    <r>
      <rPr>
        <sz val="9"/>
        <rFont val="Calibri"/>
        <family val="2"/>
        <charset val="238"/>
      </rPr>
      <t xml:space="preserve">Skład produktu - Mąka pszenna, woda, ziarna słonecznika (4,0%), ziarna siemienia lnianego (4,0%), ziarna dyni (3,5%), ser żółty, drożdże, słód żytni, sól warzona, mąka żytnia, olej rzepakowy. Dodatkowo - inne ziarna w zależności od rodzaju bułki. BEZ oleju palmowego, syropów typu glukozowo - frutozowy, maltozowy, sztucznych barwników.  BEZ ZAWARTOŚCI L-cysteiny pozyskiwanej z włosia. </t>
    </r>
  </si>
  <si>
    <t>5</t>
  </si>
  <si>
    <r>
      <rPr>
        <b/>
        <sz val="9"/>
        <rFont val="Calibri"/>
        <family val="2"/>
        <charset val="238"/>
      </rPr>
      <t xml:space="preserve">Bułka kajzerka 25g-50 g. </t>
    </r>
    <r>
      <rPr>
        <sz val="9"/>
        <rFont val="Calibri"/>
        <family val="2"/>
        <charset val="238"/>
      </rPr>
      <t xml:space="preserve">Skład produktu - Mąka pszenna, woda, drożdże, olej rzepakowy, sól, cukier, środek do przetwarzania mąki: kwas askorbinowy. BEZ oleju palmowego, syropów typu glukozowo - frutozowy, maltozowy, sztucznych barwników. BEZ ZAWARTOŚCI L-cysteiny pozyskiwanej z włosia. </t>
    </r>
  </si>
  <si>
    <t>6</t>
  </si>
  <si>
    <r>
      <rPr>
        <b/>
        <sz val="9"/>
        <rFont val="Calibri"/>
        <family val="2"/>
        <charset val="238"/>
      </rPr>
      <t>Bułka ziemniaczana 50g - 70g.</t>
    </r>
    <r>
      <rPr>
        <sz val="9"/>
        <rFont val="Calibri"/>
        <family val="2"/>
        <charset val="238"/>
      </rPr>
      <t xml:space="preserve"> Skład produktu - Mąka pszenna, woda, płatki ziemniaczane, grys z pszenicy durum, sól, cukier, mleko w proszku odtłuszczone, olej palmowy, ziarna siemienia lnianego, drożdże, czosnek granulowany, nasiona sezamu. BEZ oleju palmowego, syropów typu glukozowo - frutozowy, maltozowy, sztucznych barwników. BEZ ZAWARTOŚCI L-cysteiny pozyskiwanej z włosia. </t>
    </r>
  </si>
  <si>
    <t>7</t>
  </si>
  <si>
    <t xml:space="preserve">Bułka tarta w opakowaniu 0,5-1,0 kg. BEZ oleju palmowego, syropów typu glukozowo - frutozowy, maltozowy, sztucznych barwników. BEZ ZAWARTOŚCI L-cysteiny pozyskiwanej z włosia. </t>
  </si>
  <si>
    <t>8</t>
  </si>
  <si>
    <r>
      <rPr>
        <b/>
        <sz val="9"/>
        <rFont val="Calibri"/>
        <family val="2"/>
        <charset val="238"/>
      </rPr>
      <t>Bułka chałka krojona 180g - 250g.</t>
    </r>
    <r>
      <rPr>
        <sz val="9"/>
        <rFont val="Calibri"/>
        <family val="2"/>
        <charset val="238"/>
      </rPr>
      <t xml:space="preserve"> Skład produktu - Mąka pszenna, woda, cukier, , tłuszcz zwierzęcy, tłuszcz roślinny - olej rzepakowy) drożdże, jaja, mąka żytnia, mleko w proszku, sól. BEZ oleju palmowego, syropów typu glukozowo - frutozowy, maltozowy, sztucznych barwników. BEZ ZAWARTOŚCI L-cysteiny pozyskiwanej z włosia. </t>
    </r>
  </si>
  <si>
    <t>9</t>
  </si>
  <si>
    <r>
      <rPr>
        <b/>
        <sz val="9"/>
        <rFont val="Calibri"/>
        <family val="2"/>
        <charset val="238"/>
      </rPr>
      <t>Bułka drożdówka z serem  50-70 g.</t>
    </r>
    <r>
      <rPr>
        <sz val="9"/>
        <rFont val="Calibri"/>
        <family val="2"/>
        <charset val="238"/>
      </rPr>
      <t xml:space="preserve"> Skład produktu - Mąka pszenna, ser (35%),cukier, jaja, tłuszcz zwierzęcy, tłuszcz roślinny - olej rzepakowy, drożdże, serwatka (z mleka) dynia, sól. BEZ oleju palmowego, syropów typu glukozowo - frutozowy, maltozowy, sztucznych barwników. BEZ ZAWARTOŚCI L-cysteiny pozyskiwanej z włosia. </t>
    </r>
  </si>
  <si>
    <t>10</t>
  </si>
  <si>
    <r>
      <rPr>
        <b/>
        <sz val="9"/>
        <rFont val="Calibri"/>
        <family val="2"/>
        <charset val="238"/>
      </rPr>
      <t>Bułka drożdówka z jabłkiem 50-70 g.</t>
    </r>
    <r>
      <rPr>
        <sz val="9"/>
        <rFont val="Calibri"/>
        <family val="2"/>
        <charset val="238"/>
      </rPr>
      <t xml:space="preserve"> Skład produktu - Mąka pszenna, jabłka (35%) ,jaja, cukier, tłuszcz zwierzęcy, tłuszcz roślinny -  olej rzepakowy, drożdże, serwatka (z mleka), dynia, sól. BEZ oleju palmowego, syropów typu glukozowo - frutozowy, maltozowy, sztucznych barwników. BEZ ZAWARTOŚCI L-cysteiny pozyskiwanej z włosia. </t>
    </r>
  </si>
  <si>
    <t>11</t>
  </si>
  <si>
    <r>
      <rPr>
        <b/>
        <sz val="9"/>
        <rFont val="Calibri"/>
        <family val="2"/>
        <charset val="238"/>
      </rPr>
      <t>Bułeczki jogurtowe 20-50 g.</t>
    </r>
    <r>
      <rPr>
        <sz val="9"/>
        <rFont val="Calibri"/>
        <family val="2"/>
        <charset val="238"/>
      </rPr>
      <t xml:space="preserve"> Skłąd produktu - ser twarogowy (36%), mąka pszenna, woda, cukier, jogurt naturalny (z mleka) (7%), śmietanka (5%), drożdże, jaja, olej rzepakowy, sól, cukier waniliowy, aromat waniliowy. BEZ oleju palmowego, syropów typu glukozowo - frutozowy, maltozowy, sztucznych barwników. BEZ ZAWARTOŚCI L-cysteiny pozyskiwanej z włosia. </t>
    </r>
  </si>
  <si>
    <t>12</t>
  </si>
  <si>
    <r>
      <rPr>
        <b/>
        <sz val="9"/>
        <rFont val="Calibri"/>
        <family val="2"/>
        <charset val="238"/>
      </rPr>
      <t>Bezy</t>
    </r>
    <r>
      <rPr>
        <sz val="9"/>
        <rFont val="Calibri"/>
        <family val="2"/>
        <charset val="238"/>
      </rPr>
      <t xml:space="preserve"> - o składzie: białka jaj, drobny cukier do wypieków, sól. BEZ oleju palmowego, syropów typu glukozowo - frutozowy, maltozowy, sztucznych barwników. BEZ ZAWARTOŚCI L-cysteiny pozyskiwanej z włosia. </t>
    </r>
  </si>
  <si>
    <t>13</t>
  </si>
  <si>
    <r>
      <rPr>
        <b/>
        <sz val="9"/>
        <rFont val="Calibri"/>
        <family val="2"/>
        <charset val="238"/>
      </rPr>
      <t xml:space="preserve">Ciasteczka pełnoziarniste z żurawiną. </t>
    </r>
    <r>
      <rPr>
        <sz val="9"/>
        <rFont val="Calibri"/>
        <family val="2"/>
        <charset val="238"/>
      </rPr>
      <t xml:space="preserve">Skłąd produktu - Mąka pszenna, miód, tłuszcz roślinny - rzepakowy, kokosowy, cukier, jaja, żurawina, rodzynki, ziarna słonecznika, otręby pszenne, substancja spulchniająca - soda oczyszczona. BEZ oleju palmowego, syropów typu glukozowo - frutozowy, maltozowy, sztucznych barwników. BEZ ZAWARTOŚCI L-cysteiny pozyskiwanej z włosia. </t>
    </r>
  </si>
  <si>
    <t>14</t>
  </si>
  <si>
    <t>Ciasteczka czekoladowe typu Brownie słodzone miodem</t>
  </si>
  <si>
    <t>15</t>
  </si>
  <si>
    <r>
      <rPr>
        <b/>
        <sz val="9"/>
        <rFont val="Calibri"/>
        <family val="2"/>
        <charset val="238"/>
      </rPr>
      <t>Ciastka z ziarnami słonecznika</t>
    </r>
    <r>
      <rPr>
        <sz val="9"/>
        <rFont val="Calibri"/>
        <family val="2"/>
        <charset val="238"/>
      </rPr>
      <t xml:space="preserve">. Skład produktu - Mąka pszenna, miód, tłuszcz roślinny - rzepakowy, kokosowy, cukier, jaja, ziarna słonecznika, otręby pszenne, substancja spulchniająca - soda oczyszczona. BEZ oleju palmowego, syropów typu glukozowo - frutozowy, maltozowy, sztucznych barwników.  BEZ ZAWARTOŚCI L-cysteiny pozyskiwanej z włosia.  </t>
    </r>
  </si>
  <si>
    <t>16</t>
  </si>
  <si>
    <r>
      <rPr>
        <b/>
        <sz val="9"/>
        <rFont val="Calibri"/>
        <family val="2"/>
        <charset val="238"/>
      </rPr>
      <t>Rogal pszenny 80g - 100 g.</t>
    </r>
    <r>
      <rPr>
        <sz val="9"/>
        <rFont val="Calibri"/>
        <family val="2"/>
        <charset val="238"/>
      </rPr>
      <t xml:space="preserve"> Skład produktu - Mąka pszenna, woda, mąka żytnia, olej rzepakowy, drożdże, sól, cukier, środek do przetwarzania mąki: kwas askorbinowy. BEZ oleju palmowego, syropów typu glukozowo - frutozowy, maltozowy, sztucznych barwników. BEZ ZAWARTOŚCI L-cysteiny pozyskiwanej z włosia. </t>
    </r>
  </si>
  <si>
    <t>17</t>
  </si>
  <si>
    <r>
      <rPr>
        <b/>
        <sz val="9"/>
        <rFont val="Calibri"/>
        <family val="2"/>
        <charset val="238"/>
      </rPr>
      <t>Obwarzanek 80g - 100g.</t>
    </r>
    <r>
      <rPr>
        <sz val="9"/>
        <rFont val="Calibri"/>
        <family val="2"/>
        <charset val="238"/>
      </rPr>
      <t xml:space="preserve"> Skład produktu - Mąka pszenna, woda, mąka żytnia, olej rzepakowy, drożdże, sól, cukier, środek do przetwarzania mąki: kwas askorbinowy. BEZ ZAWARTOŚCI L-cysteiny pozyskiwanej z włosia. </t>
    </r>
  </si>
  <si>
    <t>18</t>
  </si>
  <si>
    <r>
      <rPr>
        <b/>
        <sz val="9"/>
        <rFont val="Calibri"/>
        <family val="2"/>
        <charset val="238"/>
      </rPr>
      <t>Rogalik z dżemem  10-20g.</t>
    </r>
    <r>
      <rPr>
        <sz val="9"/>
        <rFont val="Calibri"/>
        <family val="2"/>
        <charset val="238"/>
      </rPr>
      <t xml:space="preserve"> Skład produktu - Mąka pszenna, powidła śliwkowe, tłuszcz roślinny - rzepakowy, kokosowy, jaja, drożdże, cukier, cukier waniliowy z prawdziwą wanilią, sól. BEZ oleju palmowego, syropów typu glukozowo - frutozowy, maltozowy, sztucznych barwników. BEZ ZAWARTOŚCI L-cysteiny pozyskiwanej z włosia. </t>
    </r>
  </si>
  <si>
    <t>19</t>
  </si>
  <si>
    <t>Groszek ptysiowy - luzem</t>
  </si>
  <si>
    <t>20</t>
  </si>
  <si>
    <r>
      <rPr>
        <b/>
        <sz val="9"/>
        <rFont val="Calibri"/>
        <family val="2"/>
        <charset val="238"/>
      </rPr>
      <t>Pączki sernikowe MINI 10-20g.</t>
    </r>
    <r>
      <rPr>
        <sz val="9"/>
        <rFont val="Calibri"/>
        <family val="2"/>
        <charset val="238"/>
      </rPr>
      <t xml:space="preserve"> Skład produktu - mąka pszenna, ser twarogowy, jaja, cukier, soda, proszek do pieczenia, wanilia, olej roślinny rzepakowy. BEZ oleju palmowego, syropów typu glukozowo - frutozowy, maltozowy, sztucznych barwników.  BEZ ZAWARTOŚCI L-cysteiny pozyskiwanej z włosia. </t>
    </r>
  </si>
  <si>
    <t>21</t>
  </si>
  <si>
    <t xml:space="preserve">Pączki z marmoladą wieloowocową, 50-80g. Skład produktu - mąka pzenna, jaja, cukier, mleko 2%, świeże drożdże, masło 82%, tłuszcz roślinny rzepakowy, marmolada wieloowocowa dobrej jakości - o składzie - owoce mieszane, cukier.                                                                      Pączki bez dodatków - sztucznych barwników, czerni brylantowej, syropu glukozowo - fruktozowego, oleju palmowego, glukozy, syropu maltozowego. </t>
  </si>
  <si>
    <t>22</t>
  </si>
  <si>
    <r>
      <rPr>
        <b/>
        <sz val="9"/>
        <rFont val="Calibri"/>
        <family val="2"/>
        <charset val="238"/>
      </rPr>
      <t xml:space="preserve">Chleb mieszany / mieszany foremkowy
Rodzaj pszenno-żytni, </t>
    </r>
    <r>
      <rPr>
        <sz val="9"/>
        <rFont val="Calibri"/>
        <family val="2"/>
        <charset val="238"/>
      </rPr>
      <t xml:space="preserve">krojony. Masa netto - 600g-1000g. Skład produktu - Mąka pszenna (52,2%), woda, mąka żytnia (22,4%), drożdże, sól, mak. BEZ ZAWARTOŚCI L-cysteiny pozyskiwanej z włosia. </t>
    </r>
  </si>
  <si>
    <t>23</t>
  </si>
  <si>
    <r>
      <rPr>
        <b/>
        <sz val="9"/>
        <rFont val="Calibri"/>
        <family val="2"/>
        <charset val="238"/>
      </rPr>
      <t>Chleb orkiszowy krojony 500g - 1000g.</t>
    </r>
    <r>
      <rPr>
        <sz val="9"/>
        <rFont val="Calibri"/>
        <family val="2"/>
        <charset val="238"/>
      </rPr>
      <t xml:space="preserve"> Skład produktu - Mieszanka orkiszowa (48,5%) [mąka z pełnego przemiału pszenicy orkisz, płatki z pszenicy orkisz, suchy zakwas na bazie pszenicy orkisz, nasiona słonecznika, mąka żytnia, cukier, płatki ziemniaczane, sól, maślanka mleczna w proszku], woda, mąka pszenna, mąka żytnia, drożdże, płatki owsiane, sól. BEZ ZAWARTOŚCI L-cysteiny pozyskiwanej z włosia. </t>
    </r>
  </si>
  <si>
    <t>24</t>
  </si>
  <si>
    <r>
      <rPr>
        <b/>
        <sz val="9"/>
        <rFont val="Calibri"/>
        <family val="2"/>
        <charset val="238"/>
      </rPr>
      <t>Chleb razowy / razowy foremkowy, rodzaj żytnio - pszenny, krojony,</t>
    </r>
    <r>
      <rPr>
        <sz val="9"/>
        <rFont val="Calibri"/>
        <family val="2"/>
        <charset val="238"/>
      </rPr>
      <t xml:space="preserve"> masa netto - 500g - 1000g, Skład produktu - Mąka żytnia razowa(27,9%), mąka pszenna, woda, mąka żytnia, sól, drożdże. BEZ ZAWARTOŚCI L-cysteiny pozyskiwanej z włosia. </t>
    </r>
  </si>
  <si>
    <t>25</t>
  </si>
  <si>
    <r>
      <rPr>
        <b/>
        <sz val="9"/>
        <rFont val="Calibri"/>
        <family val="2"/>
        <charset val="238"/>
      </rPr>
      <t>Chleb wiejski. Pszenno - żytni,</t>
    </r>
    <r>
      <rPr>
        <sz val="9"/>
        <rFont val="Calibri"/>
        <family val="2"/>
        <charset val="238"/>
      </rPr>
      <t xml:space="preserve">  krojony 500g - 2000g. Skład produktu - Mąka pszenna(50,3%), woda, mąka żytnia (20,9,4%), drożdże, sól, mak. BEZ ZAWARTOŚCI L-cysteiny pozyskiwanej z włosia. </t>
    </r>
  </si>
  <si>
    <t>26</t>
  </si>
  <si>
    <r>
      <rPr>
        <b/>
        <sz val="9"/>
        <rFont val="Calibri"/>
        <family val="2"/>
        <charset val="238"/>
      </rPr>
      <t xml:space="preserve">Chleb wieloziarnisty, pszenno - zytni,  </t>
    </r>
    <r>
      <rPr>
        <sz val="9"/>
        <rFont val="Calibri"/>
        <family val="2"/>
        <charset val="238"/>
      </rPr>
      <t>krojony 500g - 1000g, Skład produktu - Mąka pszenna, woda, mąka żytnia razowa, mąka żytnia, ziarna soi (4,1%), ziarna słonecznika (2,3%), ziarna siemienia lnianego (2,3%), drożdże, sól</t>
    </r>
  </si>
  <si>
    <t>27</t>
  </si>
  <si>
    <r>
      <rPr>
        <b/>
        <sz val="9"/>
        <rFont val="Calibri"/>
        <family val="2"/>
        <charset val="238"/>
      </rPr>
      <t>Chleb starowiejski, pszenno - żytni, 500g - 1000g.</t>
    </r>
    <r>
      <rPr>
        <sz val="9"/>
        <rFont val="Calibri"/>
        <family val="2"/>
        <charset val="238"/>
      </rPr>
      <t xml:space="preserve"> Skład produktu - Mąka pszenna (67,3%), woda, drożdże, sól. BEZ ZAWARTOŚCI L-cysteiny pozyskiwanej z włosia. </t>
    </r>
  </si>
  <si>
    <t>28</t>
  </si>
  <si>
    <r>
      <rPr>
        <b/>
        <sz val="9"/>
        <rFont val="Calibri"/>
        <family val="2"/>
        <charset val="238"/>
      </rPr>
      <t>Chleb żytni z siemieniem lnianym,</t>
    </r>
    <r>
      <rPr>
        <sz val="9"/>
        <rFont val="Calibri"/>
        <family val="2"/>
        <charset val="238"/>
      </rPr>
      <t xml:space="preserve"> 500g. Skład produktu - Mąka żytnia (63%) , woda, ziarna siemienia lnianego (7,7%), sól. BEZ ZAWARTOŚCI L-cysteiny pozyskiwanej z włosia. BEZ ZAWARTOŚCI L-cysteiny pozyskiwanej z włosia. </t>
    </r>
  </si>
  <si>
    <t>29</t>
  </si>
  <si>
    <r>
      <rPr>
        <b/>
        <sz val="9"/>
        <rFont val="Calibri"/>
        <family val="2"/>
        <charset val="238"/>
      </rPr>
      <t>Chleb żytni z ziarnami (wieloziarnisty),</t>
    </r>
    <r>
      <rPr>
        <sz val="9"/>
        <rFont val="Calibri"/>
        <family val="2"/>
        <charset val="238"/>
      </rPr>
      <t xml:space="preserve"> 500g, Skład produktu - Mąka żytnia (53,6%), woda, ziarna siemienia lnianego (4,5%), ziarna słonecznika (3,8%), zmielone ziarna soi (2,9%), otręby pszenne, płatki ziemniaczane, sól. BEZ ZAWARTOŚCI L-cysteiny pozyskiwanej z włosia. </t>
    </r>
  </si>
  <si>
    <t>30</t>
  </si>
  <si>
    <r>
      <rPr>
        <b/>
        <sz val="9"/>
        <rFont val="Calibri"/>
        <family val="2"/>
        <charset val="238"/>
      </rPr>
      <t>Chleb żytni z czarnuszką,</t>
    </r>
    <r>
      <rPr>
        <sz val="9"/>
        <rFont val="Calibri"/>
        <family val="2"/>
        <charset val="238"/>
      </rPr>
      <t xml:space="preserve"> 500g. Skład produktu - Mąka żytnia (63%) , woda, ziarna czarnuszki (7,7%), sól. BEZ ZAWARTOŚCI L-cysteiny pozyskiwanej z włosia. </t>
    </r>
  </si>
  <si>
    <t>31</t>
  </si>
  <si>
    <t xml:space="preserve">Maka tortowa typ 450 - opakowanie 1 kg </t>
  </si>
  <si>
    <t>32</t>
  </si>
  <si>
    <t xml:space="preserve">Maka luksusowa typ 550 - opakowanie 1 kg </t>
  </si>
  <si>
    <t>33</t>
  </si>
  <si>
    <t xml:space="preserve">Maka jarosławska typ 500 - opakowanie 1 kg </t>
  </si>
  <si>
    <t>34</t>
  </si>
  <si>
    <t xml:space="preserve">Maka żytnia typ 720 - opakowanie 1 kg </t>
  </si>
  <si>
    <t>35</t>
  </si>
  <si>
    <t xml:space="preserve">Maka krupczatka typ 450 - opakowanie 1 kg </t>
  </si>
  <si>
    <t>36</t>
  </si>
  <si>
    <t>Mąka pszenna pełnoziarnista 1 kg</t>
  </si>
  <si>
    <t>37</t>
  </si>
  <si>
    <t xml:space="preserve">Bułka czerstwa z bułki zwykłej (ususzona). Skład produktu - Mąka pszenna, woda, mąka żytnia, olej rzepakowy, drożdże, sól, cukier, środek do przetwarzania mąki: kwas askorbinowy. BEZ ZAWARTOŚCI L-cysteiny pozyskiwanej z włosia. </t>
  </si>
  <si>
    <t>38</t>
  </si>
  <si>
    <t>Zakwas żytni</t>
  </si>
  <si>
    <t>Ceny łączne -brutto / netto w zł, gr  dla poszczególnych Zamawiających:</t>
  </si>
  <si>
    <t xml:space="preserve">Cena   - brutto w zł, gr : </t>
  </si>
  <si>
    <t xml:space="preserve">       Cena   - netto w zł, gr :</t>
  </si>
  <si>
    <t>FORMULARZ CENOWY</t>
  </si>
  <si>
    <t>Załacznik nr.2</t>
  </si>
  <si>
    <t>W zapytaniu ofertowym pn." Sukcesywna dostawa pieczywa oraz produktów przemiału ziarna w 2022 roku dla jednostek organizacyjnych gminy Miasto Leżajsk"</t>
  </si>
  <si>
    <t>……………………………………………………………………………………….                                                                                           Pieczęśc wykonawcy                                                                                              podpis wykonawcy</t>
  </si>
  <si>
    <t>Pieczęć(cie) Wykonawcy(ów)</t>
  </si>
  <si>
    <t>Ilośc jednostek miary w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</si>
</sst>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zł&quot;_-;\-* #,##0.00\ &quot;zł&quot;_-;_-* &quot;-&quot;??\ &quot;zł&quot;_-;_-@_-"/>
    <numFmt numFmtId="164" formatCode="#,##0.0"/>
    <numFmt numFmtId="165" formatCode="#,##0.00_ ;\-#,##0.00\ 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9"/>
      <name val="Arial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b/>
      <sz val="10"/>
      <name val="Arial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right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right" vertical="center"/>
    </xf>
    <xf numFmtId="164" fontId="11" fillId="6" borderId="1" xfId="0" applyNumberFormat="1" applyFont="1" applyFill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vertical="center"/>
    </xf>
    <xf numFmtId="4" fontId="6" fillId="2" borderId="1" xfId="0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  <xf numFmtId="0" fontId="6" fillId="0" borderId="0" xfId="0" applyFont="1"/>
    <xf numFmtId="0" fontId="10" fillId="0" borderId="2" xfId="0" applyFont="1" applyBorder="1" applyAlignment="1">
      <alignment horizontal="left" vertical="center" wrapText="1"/>
    </xf>
    <xf numFmtId="164" fontId="10" fillId="3" borderId="2" xfId="0" applyNumberFormat="1" applyFont="1" applyFill="1" applyBorder="1" applyAlignment="1">
      <alignment horizontal="right" vertical="center"/>
    </xf>
    <xf numFmtId="164" fontId="12" fillId="6" borderId="1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164" fontId="9" fillId="3" borderId="5" xfId="0" applyNumberFormat="1" applyFont="1" applyFill="1" applyBorder="1" applyAlignment="1">
      <alignment horizontal="right" vertical="center"/>
    </xf>
    <xf numFmtId="164" fontId="11" fillId="6" borderId="6" xfId="0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top" wrapText="1"/>
    </xf>
    <xf numFmtId="44" fontId="4" fillId="5" borderId="1" xfId="1" applyFont="1" applyFill="1" applyBorder="1" applyAlignment="1" applyProtection="1"/>
    <xf numFmtId="44" fontId="4" fillId="2" borderId="1" xfId="1" applyFont="1" applyFill="1" applyBorder="1" applyAlignment="1" applyProtection="1"/>
    <xf numFmtId="44" fontId="4" fillId="3" borderId="1" xfId="1" applyFont="1" applyFill="1" applyBorder="1" applyAlignment="1" applyProtection="1"/>
    <xf numFmtId="44" fontId="4" fillId="4" borderId="1" xfId="1" applyFont="1" applyFill="1" applyBorder="1" applyAlignment="1" applyProtection="1"/>
    <xf numFmtId="44" fontId="4" fillId="0" borderId="1" xfId="1" applyFont="1" applyFill="1" applyBorder="1" applyAlignment="1" applyProtection="1">
      <alignment horizontal="right" vertical="center"/>
    </xf>
    <xf numFmtId="165" fontId="4" fillId="0" borderId="1" xfId="1" applyNumberFormat="1" applyFont="1" applyFill="1" applyBorder="1" applyAlignment="1" applyProtection="1">
      <alignment horizontal="center" vertical="center"/>
    </xf>
    <xf numFmtId="44" fontId="3" fillId="0" borderId="0" xfId="1" applyFont="1" applyFill="1" applyBorder="1" applyAlignment="1" applyProtection="1"/>
    <xf numFmtId="0" fontId="3" fillId="0" borderId="1" xfId="0" applyFont="1" applyBorder="1"/>
    <xf numFmtId="0" fontId="3" fillId="0" borderId="7" xfId="0" applyFont="1" applyBorder="1"/>
    <xf numFmtId="0" fontId="3" fillId="0" borderId="8" xfId="0" applyFont="1" applyBorder="1"/>
    <xf numFmtId="0" fontId="4" fillId="0" borderId="8" xfId="0" applyFont="1" applyBorder="1"/>
    <xf numFmtId="0" fontId="2" fillId="0" borderId="8" xfId="0" applyFont="1" applyBorder="1"/>
    <xf numFmtId="0" fontId="3" fillId="0" borderId="9" xfId="0" applyFont="1" applyBorder="1"/>
    <xf numFmtId="44" fontId="2" fillId="0" borderId="8" xfId="0" applyNumberFormat="1" applyFont="1" applyBorder="1"/>
    <xf numFmtId="0" fontId="4" fillId="0" borderId="0" xfId="0" applyFont="1"/>
    <xf numFmtId="0" fontId="3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6" fillId="0" borderId="0" xfId="0" applyFont="1" applyBorder="1" applyAlignment="1">
      <alignment horizontal="left" vertical="center" wrapText="1"/>
    </xf>
    <xf numFmtId="44" fontId="4" fillId="0" borderId="1" xfId="1" applyFont="1" applyFill="1" applyBorder="1" applyAlignment="1" applyProtection="1">
      <alignment horizontal="right"/>
    </xf>
    <xf numFmtId="44" fontId="6" fillId="0" borderId="1" xfId="1" applyFont="1" applyFill="1" applyBorder="1" applyAlignment="1" applyProtection="1">
      <alignment horizontal="right" vertical="center"/>
    </xf>
    <xf numFmtId="165" fontId="6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workbookViewId="0">
      <selection activeCell="V7" sqref="V7"/>
    </sheetView>
  </sheetViews>
  <sheetFormatPr defaultColWidth="9" defaultRowHeight="15" x14ac:dyDescent="0.25"/>
  <cols>
    <col min="1" max="1" width="4.140625" style="2" customWidth="1"/>
    <col min="2" max="2" width="34.140625" style="2" customWidth="1"/>
    <col min="3" max="6" width="6.7109375" style="2" customWidth="1"/>
    <col min="7" max="7" width="6.7109375" style="54" customWidth="1"/>
    <col min="8" max="17" width="6.7109375" style="2" customWidth="1"/>
    <col min="18" max="256" width="9" style="2"/>
    <col min="257" max="257" width="4.140625" style="2" customWidth="1"/>
    <col min="258" max="258" width="34.140625" style="2" customWidth="1"/>
    <col min="259" max="262" width="9" style="2" customWidth="1"/>
    <col min="263" max="263" width="8.7109375" style="2" customWidth="1"/>
    <col min="264" max="264" width="9" style="2" customWidth="1"/>
    <col min="265" max="265" width="7.7109375" style="2" customWidth="1"/>
    <col min="266" max="267" width="13" style="2" customWidth="1"/>
    <col min="268" max="269" width="13.42578125" style="2" customWidth="1"/>
    <col min="270" max="271" width="13" style="2" customWidth="1"/>
    <col min="272" max="273" width="12.5703125" style="2" customWidth="1"/>
    <col min="274" max="512" width="9" style="2"/>
    <col min="513" max="513" width="4.140625" style="2" customWidth="1"/>
    <col min="514" max="514" width="34.140625" style="2" customWidth="1"/>
    <col min="515" max="518" width="9" style="2" customWidth="1"/>
    <col min="519" max="519" width="8.7109375" style="2" customWidth="1"/>
    <col min="520" max="520" width="9" style="2" customWidth="1"/>
    <col min="521" max="521" width="7.7109375" style="2" customWidth="1"/>
    <col min="522" max="523" width="13" style="2" customWidth="1"/>
    <col min="524" max="525" width="13.42578125" style="2" customWidth="1"/>
    <col min="526" max="527" width="13" style="2" customWidth="1"/>
    <col min="528" max="529" width="12.5703125" style="2" customWidth="1"/>
    <col min="530" max="768" width="9" style="2"/>
    <col min="769" max="769" width="4.140625" style="2" customWidth="1"/>
    <col min="770" max="770" width="34.140625" style="2" customWidth="1"/>
    <col min="771" max="774" width="9" style="2" customWidth="1"/>
    <col min="775" max="775" width="8.7109375" style="2" customWidth="1"/>
    <col min="776" max="776" width="9" style="2" customWidth="1"/>
    <col min="777" max="777" width="7.7109375" style="2" customWidth="1"/>
    <col min="778" max="779" width="13" style="2" customWidth="1"/>
    <col min="780" max="781" width="13.42578125" style="2" customWidth="1"/>
    <col min="782" max="783" width="13" style="2" customWidth="1"/>
    <col min="784" max="785" width="12.5703125" style="2" customWidth="1"/>
    <col min="786" max="1024" width="9" style="2"/>
    <col min="1025" max="1025" width="4.140625" style="2" customWidth="1"/>
    <col min="1026" max="1026" width="34.140625" style="2" customWidth="1"/>
    <col min="1027" max="1030" width="9" style="2" customWidth="1"/>
    <col min="1031" max="1031" width="8.7109375" style="2" customWidth="1"/>
    <col min="1032" max="1032" width="9" style="2" customWidth="1"/>
    <col min="1033" max="1033" width="7.7109375" style="2" customWidth="1"/>
    <col min="1034" max="1035" width="13" style="2" customWidth="1"/>
    <col min="1036" max="1037" width="13.42578125" style="2" customWidth="1"/>
    <col min="1038" max="1039" width="13" style="2" customWidth="1"/>
    <col min="1040" max="1041" width="12.5703125" style="2" customWidth="1"/>
    <col min="1042" max="1280" width="9" style="2"/>
    <col min="1281" max="1281" width="4.140625" style="2" customWidth="1"/>
    <col min="1282" max="1282" width="34.140625" style="2" customWidth="1"/>
    <col min="1283" max="1286" width="9" style="2" customWidth="1"/>
    <col min="1287" max="1287" width="8.7109375" style="2" customWidth="1"/>
    <col min="1288" max="1288" width="9" style="2" customWidth="1"/>
    <col min="1289" max="1289" width="7.7109375" style="2" customWidth="1"/>
    <col min="1290" max="1291" width="13" style="2" customWidth="1"/>
    <col min="1292" max="1293" width="13.42578125" style="2" customWidth="1"/>
    <col min="1294" max="1295" width="13" style="2" customWidth="1"/>
    <col min="1296" max="1297" width="12.5703125" style="2" customWidth="1"/>
    <col min="1298" max="1536" width="9" style="2"/>
    <col min="1537" max="1537" width="4.140625" style="2" customWidth="1"/>
    <col min="1538" max="1538" width="34.140625" style="2" customWidth="1"/>
    <col min="1539" max="1542" width="9" style="2" customWidth="1"/>
    <col min="1543" max="1543" width="8.7109375" style="2" customWidth="1"/>
    <col min="1544" max="1544" width="9" style="2" customWidth="1"/>
    <col min="1545" max="1545" width="7.7109375" style="2" customWidth="1"/>
    <col min="1546" max="1547" width="13" style="2" customWidth="1"/>
    <col min="1548" max="1549" width="13.42578125" style="2" customWidth="1"/>
    <col min="1550" max="1551" width="13" style="2" customWidth="1"/>
    <col min="1552" max="1553" width="12.5703125" style="2" customWidth="1"/>
    <col min="1554" max="1792" width="9" style="2"/>
    <col min="1793" max="1793" width="4.140625" style="2" customWidth="1"/>
    <col min="1794" max="1794" width="34.140625" style="2" customWidth="1"/>
    <col min="1795" max="1798" width="9" style="2" customWidth="1"/>
    <col min="1799" max="1799" width="8.7109375" style="2" customWidth="1"/>
    <col min="1800" max="1800" width="9" style="2" customWidth="1"/>
    <col min="1801" max="1801" width="7.7109375" style="2" customWidth="1"/>
    <col min="1802" max="1803" width="13" style="2" customWidth="1"/>
    <col min="1804" max="1805" width="13.42578125" style="2" customWidth="1"/>
    <col min="1806" max="1807" width="13" style="2" customWidth="1"/>
    <col min="1808" max="1809" width="12.5703125" style="2" customWidth="1"/>
    <col min="1810" max="2048" width="9" style="2"/>
    <col min="2049" max="2049" width="4.140625" style="2" customWidth="1"/>
    <col min="2050" max="2050" width="34.140625" style="2" customWidth="1"/>
    <col min="2051" max="2054" width="9" style="2" customWidth="1"/>
    <col min="2055" max="2055" width="8.7109375" style="2" customWidth="1"/>
    <col min="2056" max="2056" width="9" style="2" customWidth="1"/>
    <col min="2057" max="2057" width="7.7109375" style="2" customWidth="1"/>
    <col min="2058" max="2059" width="13" style="2" customWidth="1"/>
    <col min="2060" max="2061" width="13.42578125" style="2" customWidth="1"/>
    <col min="2062" max="2063" width="13" style="2" customWidth="1"/>
    <col min="2064" max="2065" width="12.5703125" style="2" customWidth="1"/>
    <col min="2066" max="2304" width="9" style="2"/>
    <col min="2305" max="2305" width="4.140625" style="2" customWidth="1"/>
    <col min="2306" max="2306" width="34.140625" style="2" customWidth="1"/>
    <col min="2307" max="2310" width="9" style="2" customWidth="1"/>
    <col min="2311" max="2311" width="8.7109375" style="2" customWidth="1"/>
    <col min="2312" max="2312" width="9" style="2" customWidth="1"/>
    <col min="2313" max="2313" width="7.7109375" style="2" customWidth="1"/>
    <col min="2314" max="2315" width="13" style="2" customWidth="1"/>
    <col min="2316" max="2317" width="13.42578125" style="2" customWidth="1"/>
    <col min="2318" max="2319" width="13" style="2" customWidth="1"/>
    <col min="2320" max="2321" width="12.5703125" style="2" customWidth="1"/>
    <col min="2322" max="2560" width="9" style="2"/>
    <col min="2561" max="2561" width="4.140625" style="2" customWidth="1"/>
    <col min="2562" max="2562" width="34.140625" style="2" customWidth="1"/>
    <col min="2563" max="2566" width="9" style="2" customWidth="1"/>
    <col min="2567" max="2567" width="8.7109375" style="2" customWidth="1"/>
    <col min="2568" max="2568" width="9" style="2" customWidth="1"/>
    <col min="2569" max="2569" width="7.7109375" style="2" customWidth="1"/>
    <col min="2570" max="2571" width="13" style="2" customWidth="1"/>
    <col min="2572" max="2573" width="13.42578125" style="2" customWidth="1"/>
    <col min="2574" max="2575" width="13" style="2" customWidth="1"/>
    <col min="2576" max="2577" width="12.5703125" style="2" customWidth="1"/>
    <col min="2578" max="2816" width="9" style="2"/>
    <col min="2817" max="2817" width="4.140625" style="2" customWidth="1"/>
    <col min="2818" max="2818" width="34.140625" style="2" customWidth="1"/>
    <col min="2819" max="2822" width="9" style="2" customWidth="1"/>
    <col min="2823" max="2823" width="8.7109375" style="2" customWidth="1"/>
    <col min="2824" max="2824" width="9" style="2" customWidth="1"/>
    <col min="2825" max="2825" width="7.7109375" style="2" customWidth="1"/>
    <col min="2826" max="2827" width="13" style="2" customWidth="1"/>
    <col min="2828" max="2829" width="13.42578125" style="2" customWidth="1"/>
    <col min="2830" max="2831" width="13" style="2" customWidth="1"/>
    <col min="2832" max="2833" width="12.5703125" style="2" customWidth="1"/>
    <col min="2834" max="3072" width="9" style="2"/>
    <col min="3073" max="3073" width="4.140625" style="2" customWidth="1"/>
    <col min="3074" max="3074" width="34.140625" style="2" customWidth="1"/>
    <col min="3075" max="3078" width="9" style="2" customWidth="1"/>
    <col min="3079" max="3079" width="8.7109375" style="2" customWidth="1"/>
    <col min="3080" max="3080" width="9" style="2" customWidth="1"/>
    <col min="3081" max="3081" width="7.7109375" style="2" customWidth="1"/>
    <col min="3082" max="3083" width="13" style="2" customWidth="1"/>
    <col min="3084" max="3085" width="13.42578125" style="2" customWidth="1"/>
    <col min="3086" max="3087" width="13" style="2" customWidth="1"/>
    <col min="3088" max="3089" width="12.5703125" style="2" customWidth="1"/>
    <col min="3090" max="3328" width="9" style="2"/>
    <col min="3329" max="3329" width="4.140625" style="2" customWidth="1"/>
    <col min="3330" max="3330" width="34.140625" style="2" customWidth="1"/>
    <col min="3331" max="3334" width="9" style="2" customWidth="1"/>
    <col min="3335" max="3335" width="8.7109375" style="2" customWidth="1"/>
    <col min="3336" max="3336" width="9" style="2" customWidth="1"/>
    <col min="3337" max="3337" width="7.7109375" style="2" customWidth="1"/>
    <col min="3338" max="3339" width="13" style="2" customWidth="1"/>
    <col min="3340" max="3341" width="13.42578125" style="2" customWidth="1"/>
    <col min="3342" max="3343" width="13" style="2" customWidth="1"/>
    <col min="3344" max="3345" width="12.5703125" style="2" customWidth="1"/>
    <col min="3346" max="3584" width="9" style="2"/>
    <col min="3585" max="3585" width="4.140625" style="2" customWidth="1"/>
    <col min="3586" max="3586" width="34.140625" style="2" customWidth="1"/>
    <col min="3587" max="3590" width="9" style="2" customWidth="1"/>
    <col min="3591" max="3591" width="8.7109375" style="2" customWidth="1"/>
    <col min="3592" max="3592" width="9" style="2" customWidth="1"/>
    <col min="3593" max="3593" width="7.7109375" style="2" customWidth="1"/>
    <col min="3594" max="3595" width="13" style="2" customWidth="1"/>
    <col min="3596" max="3597" width="13.42578125" style="2" customWidth="1"/>
    <col min="3598" max="3599" width="13" style="2" customWidth="1"/>
    <col min="3600" max="3601" width="12.5703125" style="2" customWidth="1"/>
    <col min="3602" max="3840" width="9" style="2"/>
    <col min="3841" max="3841" width="4.140625" style="2" customWidth="1"/>
    <col min="3842" max="3842" width="34.140625" style="2" customWidth="1"/>
    <col min="3843" max="3846" width="9" style="2" customWidth="1"/>
    <col min="3847" max="3847" width="8.7109375" style="2" customWidth="1"/>
    <col min="3848" max="3848" width="9" style="2" customWidth="1"/>
    <col min="3849" max="3849" width="7.7109375" style="2" customWidth="1"/>
    <col min="3850" max="3851" width="13" style="2" customWidth="1"/>
    <col min="3852" max="3853" width="13.42578125" style="2" customWidth="1"/>
    <col min="3854" max="3855" width="13" style="2" customWidth="1"/>
    <col min="3856" max="3857" width="12.5703125" style="2" customWidth="1"/>
    <col min="3858" max="4096" width="9" style="2"/>
    <col min="4097" max="4097" width="4.140625" style="2" customWidth="1"/>
    <col min="4098" max="4098" width="34.140625" style="2" customWidth="1"/>
    <col min="4099" max="4102" width="9" style="2" customWidth="1"/>
    <col min="4103" max="4103" width="8.7109375" style="2" customWidth="1"/>
    <col min="4104" max="4104" width="9" style="2" customWidth="1"/>
    <col min="4105" max="4105" width="7.7109375" style="2" customWidth="1"/>
    <col min="4106" max="4107" width="13" style="2" customWidth="1"/>
    <col min="4108" max="4109" width="13.42578125" style="2" customWidth="1"/>
    <col min="4110" max="4111" width="13" style="2" customWidth="1"/>
    <col min="4112" max="4113" width="12.5703125" style="2" customWidth="1"/>
    <col min="4114" max="4352" width="9" style="2"/>
    <col min="4353" max="4353" width="4.140625" style="2" customWidth="1"/>
    <col min="4354" max="4354" width="34.140625" style="2" customWidth="1"/>
    <col min="4355" max="4358" width="9" style="2" customWidth="1"/>
    <col min="4359" max="4359" width="8.7109375" style="2" customWidth="1"/>
    <col min="4360" max="4360" width="9" style="2" customWidth="1"/>
    <col min="4361" max="4361" width="7.7109375" style="2" customWidth="1"/>
    <col min="4362" max="4363" width="13" style="2" customWidth="1"/>
    <col min="4364" max="4365" width="13.42578125" style="2" customWidth="1"/>
    <col min="4366" max="4367" width="13" style="2" customWidth="1"/>
    <col min="4368" max="4369" width="12.5703125" style="2" customWidth="1"/>
    <col min="4370" max="4608" width="9" style="2"/>
    <col min="4609" max="4609" width="4.140625" style="2" customWidth="1"/>
    <col min="4610" max="4610" width="34.140625" style="2" customWidth="1"/>
    <col min="4611" max="4614" width="9" style="2" customWidth="1"/>
    <col min="4615" max="4615" width="8.7109375" style="2" customWidth="1"/>
    <col min="4616" max="4616" width="9" style="2" customWidth="1"/>
    <col min="4617" max="4617" width="7.7109375" style="2" customWidth="1"/>
    <col min="4618" max="4619" width="13" style="2" customWidth="1"/>
    <col min="4620" max="4621" width="13.42578125" style="2" customWidth="1"/>
    <col min="4622" max="4623" width="13" style="2" customWidth="1"/>
    <col min="4624" max="4625" width="12.5703125" style="2" customWidth="1"/>
    <col min="4626" max="4864" width="9" style="2"/>
    <col min="4865" max="4865" width="4.140625" style="2" customWidth="1"/>
    <col min="4866" max="4866" width="34.140625" style="2" customWidth="1"/>
    <col min="4867" max="4870" width="9" style="2" customWidth="1"/>
    <col min="4871" max="4871" width="8.7109375" style="2" customWidth="1"/>
    <col min="4872" max="4872" width="9" style="2" customWidth="1"/>
    <col min="4873" max="4873" width="7.7109375" style="2" customWidth="1"/>
    <col min="4874" max="4875" width="13" style="2" customWidth="1"/>
    <col min="4876" max="4877" width="13.42578125" style="2" customWidth="1"/>
    <col min="4878" max="4879" width="13" style="2" customWidth="1"/>
    <col min="4880" max="4881" width="12.5703125" style="2" customWidth="1"/>
    <col min="4882" max="5120" width="9" style="2"/>
    <col min="5121" max="5121" width="4.140625" style="2" customWidth="1"/>
    <col min="5122" max="5122" width="34.140625" style="2" customWidth="1"/>
    <col min="5123" max="5126" width="9" style="2" customWidth="1"/>
    <col min="5127" max="5127" width="8.7109375" style="2" customWidth="1"/>
    <col min="5128" max="5128" width="9" style="2" customWidth="1"/>
    <col min="5129" max="5129" width="7.7109375" style="2" customWidth="1"/>
    <col min="5130" max="5131" width="13" style="2" customWidth="1"/>
    <col min="5132" max="5133" width="13.42578125" style="2" customWidth="1"/>
    <col min="5134" max="5135" width="13" style="2" customWidth="1"/>
    <col min="5136" max="5137" width="12.5703125" style="2" customWidth="1"/>
    <col min="5138" max="5376" width="9" style="2"/>
    <col min="5377" max="5377" width="4.140625" style="2" customWidth="1"/>
    <col min="5378" max="5378" width="34.140625" style="2" customWidth="1"/>
    <col min="5379" max="5382" width="9" style="2" customWidth="1"/>
    <col min="5383" max="5383" width="8.7109375" style="2" customWidth="1"/>
    <col min="5384" max="5384" width="9" style="2" customWidth="1"/>
    <col min="5385" max="5385" width="7.7109375" style="2" customWidth="1"/>
    <col min="5386" max="5387" width="13" style="2" customWidth="1"/>
    <col min="5388" max="5389" width="13.42578125" style="2" customWidth="1"/>
    <col min="5390" max="5391" width="13" style="2" customWidth="1"/>
    <col min="5392" max="5393" width="12.5703125" style="2" customWidth="1"/>
    <col min="5394" max="5632" width="9" style="2"/>
    <col min="5633" max="5633" width="4.140625" style="2" customWidth="1"/>
    <col min="5634" max="5634" width="34.140625" style="2" customWidth="1"/>
    <col min="5635" max="5638" width="9" style="2" customWidth="1"/>
    <col min="5639" max="5639" width="8.7109375" style="2" customWidth="1"/>
    <col min="5640" max="5640" width="9" style="2" customWidth="1"/>
    <col min="5641" max="5641" width="7.7109375" style="2" customWidth="1"/>
    <col min="5642" max="5643" width="13" style="2" customWidth="1"/>
    <col min="5644" max="5645" width="13.42578125" style="2" customWidth="1"/>
    <col min="5646" max="5647" width="13" style="2" customWidth="1"/>
    <col min="5648" max="5649" width="12.5703125" style="2" customWidth="1"/>
    <col min="5650" max="5888" width="9" style="2"/>
    <col min="5889" max="5889" width="4.140625" style="2" customWidth="1"/>
    <col min="5890" max="5890" width="34.140625" style="2" customWidth="1"/>
    <col min="5891" max="5894" width="9" style="2" customWidth="1"/>
    <col min="5895" max="5895" width="8.7109375" style="2" customWidth="1"/>
    <col min="5896" max="5896" width="9" style="2" customWidth="1"/>
    <col min="5897" max="5897" width="7.7109375" style="2" customWidth="1"/>
    <col min="5898" max="5899" width="13" style="2" customWidth="1"/>
    <col min="5900" max="5901" width="13.42578125" style="2" customWidth="1"/>
    <col min="5902" max="5903" width="13" style="2" customWidth="1"/>
    <col min="5904" max="5905" width="12.5703125" style="2" customWidth="1"/>
    <col min="5906" max="6144" width="9" style="2"/>
    <col min="6145" max="6145" width="4.140625" style="2" customWidth="1"/>
    <col min="6146" max="6146" width="34.140625" style="2" customWidth="1"/>
    <col min="6147" max="6150" width="9" style="2" customWidth="1"/>
    <col min="6151" max="6151" width="8.7109375" style="2" customWidth="1"/>
    <col min="6152" max="6152" width="9" style="2" customWidth="1"/>
    <col min="6153" max="6153" width="7.7109375" style="2" customWidth="1"/>
    <col min="6154" max="6155" width="13" style="2" customWidth="1"/>
    <col min="6156" max="6157" width="13.42578125" style="2" customWidth="1"/>
    <col min="6158" max="6159" width="13" style="2" customWidth="1"/>
    <col min="6160" max="6161" width="12.5703125" style="2" customWidth="1"/>
    <col min="6162" max="6400" width="9" style="2"/>
    <col min="6401" max="6401" width="4.140625" style="2" customWidth="1"/>
    <col min="6402" max="6402" width="34.140625" style="2" customWidth="1"/>
    <col min="6403" max="6406" width="9" style="2" customWidth="1"/>
    <col min="6407" max="6407" width="8.7109375" style="2" customWidth="1"/>
    <col min="6408" max="6408" width="9" style="2" customWidth="1"/>
    <col min="6409" max="6409" width="7.7109375" style="2" customWidth="1"/>
    <col min="6410" max="6411" width="13" style="2" customWidth="1"/>
    <col min="6412" max="6413" width="13.42578125" style="2" customWidth="1"/>
    <col min="6414" max="6415" width="13" style="2" customWidth="1"/>
    <col min="6416" max="6417" width="12.5703125" style="2" customWidth="1"/>
    <col min="6418" max="6656" width="9" style="2"/>
    <col min="6657" max="6657" width="4.140625" style="2" customWidth="1"/>
    <col min="6658" max="6658" width="34.140625" style="2" customWidth="1"/>
    <col min="6659" max="6662" width="9" style="2" customWidth="1"/>
    <col min="6663" max="6663" width="8.7109375" style="2" customWidth="1"/>
    <col min="6664" max="6664" width="9" style="2" customWidth="1"/>
    <col min="6665" max="6665" width="7.7109375" style="2" customWidth="1"/>
    <col min="6666" max="6667" width="13" style="2" customWidth="1"/>
    <col min="6668" max="6669" width="13.42578125" style="2" customWidth="1"/>
    <col min="6670" max="6671" width="13" style="2" customWidth="1"/>
    <col min="6672" max="6673" width="12.5703125" style="2" customWidth="1"/>
    <col min="6674" max="6912" width="9" style="2"/>
    <col min="6913" max="6913" width="4.140625" style="2" customWidth="1"/>
    <col min="6914" max="6914" width="34.140625" style="2" customWidth="1"/>
    <col min="6915" max="6918" width="9" style="2" customWidth="1"/>
    <col min="6919" max="6919" width="8.7109375" style="2" customWidth="1"/>
    <col min="6920" max="6920" width="9" style="2" customWidth="1"/>
    <col min="6921" max="6921" width="7.7109375" style="2" customWidth="1"/>
    <col min="6922" max="6923" width="13" style="2" customWidth="1"/>
    <col min="6924" max="6925" width="13.42578125" style="2" customWidth="1"/>
    <col min="6926" max="6927" width="13" style="2" customWidth="1"/>
    <col min="6928" max="6929" width="12.5703125" style="2" customWidth="1"/>
    <col min="6930" max="7168" width="9" style="2"/>
    <col min="7169" max="7169" width="4.140625" style="2" customWidth="1"/>
    <col min="7170" max="7170" width="34.140625" style="2" customWidth="1"/>
    <col min="7171" max="7174" width="9" style="2" customWidth="1"/>
    <col min="7175" max="7175" width="8.7109375" style="2" customWidth="1"/>
    <col min="7176" max="7176" width="9" style="2" customWidth="1"/>
    <col min="7177" max="7177" width="7.7109375" style="2" customWidth="1"/>
    <col min="7178" max="7179" width="13" style="2" customWidth="1"/>
    <col min="7180" max="7181" width="13.42578125" style="2" customWidth="1"/>
    <col min="7182" max="7183" width="13" style="2" customWidth="1"/>
    <col min="7184" max="7185" width="12.5703125" style="2" customWidth="1"/>
    <col min="7186" max="7424" width="9" style="2"/>
    <col min="7425" max="7425" width="4.140625" style="2" customWidth="1"/>
    <col min="7426" max="7426" width="34.140625" style="2" customWidth="1"/>
    <col min="7427" max="7430" width="9" style="2" customWidth="1"/>
    <col min="7431" max="7431" width="8.7109375" style="2" customWidth="1"/>
    <col min="7432" max="7432" width="9" style="2" customWidth="1"/>
    <col min="7433" max="7433" width="7.7109375" style="2" customWidth="1"/>
    <col min="7434" max="7435" width="13" style="2" customWidth="1"/>
    <col min="7436" max="7437" width="13.42578125" style="2" customWidth="1"/>
    <col min="7438" max="7439" width="13" style="2" customWidth="1"/>
    <col min="7440" max="7441" width="12.5703125" style="2" customWidth="1"/>
    <col min="7442" max="7680" width="9" style="2"/>
    <col min="7681" max="7681" width="4.140625" style="2" customWidth="1"/>
    <col min="7682" max="7682" width="34.140625" style="2" customWidth="1"/>
    <col min="7683" max="7686" width="9" style="2" customWidth="1"/>
    <col min="7687" max="7687" width="8.7109375" style="2" customWidth="1"/>
    <col min="7688" max="7688" width="9" style="2" customWidth="1"/>
    <col min="7689" max="7689" width="7.7109375" style="2" customWidth="1"/>
    <col min="7690" max="7691" width="13" style="2" customWidth="1"/>
    <col min="7692" max="7693" width="13.42578125" style="2" customWidth="1"/>
    <col min="7694" max="7695" width="13" style="2" customWidth="1"/>
    <col min="7696" max="7697" width="12.5703125" style="2" customWidth="1"/>
    <col min="7698" max="7936" width="9" style="2"/>
    <col min="7937" max="7937" width="4.140625" style="2" customWidth="1"/>
    <col min="7938" max="7938" width="34.140625" style="2" customWidth="1"/>
    <col min="7939" max="7942" width="9" style="2" customWidth="1"/>
    <col min="7943" max="7943" width="8.7109375" style="2" customWidth="1"/>
    <col min="7944" max="7944" width="9" style="2" customWidth="1"/>
    <col min="7945" max="7945" width="7.7109375" style="2" customWidth="1"/>
    <col min="7946" max="7947" width="13" style="2" customWidth="1"/>
    <col min="7948" max="7949" width="13.42578125" style="2" customWidth="1"/>
    <col min="7950" max="7951" width="13" style="2" customWidth="1"/>
    <col min="7952" max="7953" width="12.5703125" style="2" customWidth="1"/>
    <col min="7954" max="8192" width="9" style="2"/>
    <col min="8193" max="8193" width="4.140625" style="2" customWidth="1"/>
    <col min="8194" max="8194" width="34.140625" style="2" customWidth="1"/>
    <col min="8195" max="8198" width="9" style="2" customWidth="1"/>
    <col min="8199" max="8199" width="8.7109375" style="2" customWidth="1"/>
    <col min="8200" max="8200" width="9" style="2" customWidth="1"/>
    <col min="8201" max="8201" width="7.7109375" style="2" customWidth="1"/>
    <col min="8202" max="8203" width="13" style="2" customWidth="1"/>
    <col min="8204" max="8205" width="13.42578125" style="2" customWidth="1"/>
    <col min="8206" max="8207" width="13" style="2" customWidth="1"/>
    <col min="8208" max="8209" width="12.5703125" style="2" customWidth="1"/>
    <col min="8210" max="8448" width="9" style="2"/>
    <col min="8449" max="8449" width="4.140625" style="2" customWidth="1"/>
    <col min="8450" max="8450" width="34.140625" style="2" customWidth="1"/>
    <col min="8451" max="8454" width="9" style="2" customWidth="1"/>
    <col min="8455" max="8455" width="8.7109375" style="2" customWidth="1"/>
    <col min="8456" max="8456" width="9" style="2" customWidth="1"/>
    <col min="8457" max="8457" width="7.7109375" style="2" customWidth="1"/>
    <col min="8458" max="8459" width="13" style="2" customWidth="1"/>
    <col min="8460" max="8461" width="13.42578125" style="2" customWidth="1"/>
    <col min="8462" max="8463" width="13" style="2" customWidth="1"/>
    <col min="8464" max="8465" width="12.5703125" style="2" customWidth="1"/>
    <col min="8466" max="8704" width="9" style="2"/>
    <col min="8705" max="8705" width="4.140625" style="2" customWidth="1"/>
    <col min="8706" max="8706" width="34.140625" style="2" customWidth="1"/>
    <col min="8707" max="8710" width="9" style="2" customWidth="1"/>
    <col min="8711" max="8711" width="8.7109375" style="2" customWidth="1"/>
    <col min="8712" max="8712" width="9" style="2" customWidth="1"/>
    <col min="8713" max="8713" width="7.7109375" style="2" customWidth="1"/>
    <col min="8714" max="8715" width="13" style="2" customWidth="1"/>
    <col min="8716" max="8717" width="13.42578125" style="2" customWidth="1"/>
    <col min="8718" max="8719" width="13" style="2" customWidth="1"/>
    <col min="8720" max="8721" width="12.5703125" style="2" customWidth="1"/>
    <col min="8722" max="8960" width="9" style="2"/>
    <col min="8961" max="8961" width="4.140625" style="2" customWidth="1"/>
    <col min="8962" max="8962" width="34.140625" style="2" customWidth="1"/>
    <col min="8963" max="8966" width="9" style="2" customWidth="1"/>
    <col min="8967" max="8967" width="8.7109375" style="2" customWidth="1"/>
    <col min="8968" max="8968" width="9" style="2" customWidth="1"/>
    <col min="8969" max="8969" width="7.7109375" style="2" customWidth="1"/>
    <col min="8970" max="8971" width="13" style="2" customWidth="1"/>
    <col min="8972" max="8973" width="13.42578125" style="2" customWidth="1"/>
    <col min="8974" max="8975" width="13" style="2" customWidth="1"/>
    <col min="8976" max="8977" width="12.5703125" style="2" customWidth="1"/>
    <col min="8978" max="9216" width="9" style="2"/>
    <col min="9217" max="9217" width="4.140625" style="2" customWidth="1"/>
    <col min="9218" max="9218" width="34.140625" style="2" customWidth="1"/>
    <col min="9219" max="9222" width="9" style="2" customWidth="1"/>
    <col min="9223" max="9223" width="8.7109375" style="2" customWidth="1"/>
    <col min="9224" max="9224" width="9" style="2" customWidth="1"/>
    <col min="9225" max="9225" width="7.7109375" style="2" customWidth="1"/>
    <col min="9226" max="9227" width="13" style="2" customWidth="1"/>
    <col min="9228" max="9229" width="13.42578125" style="2" customWidth="1"/>
    <col min="9230" max="9231" width="13" style="2" customWidth="1"/>
    <col min="9232" max="9233" width="12.5703125" style="2" customWidth="1"/>
    <col min="9234" max="9472" width="9" style="2"/>
    <col min="9473" max="9473" width="4.140625" style="2" customWidth="1"/>
    <col min="9474" max="9474" width="34.140625" style="2" customWidth="1"/>
    <col min="9475" max="9478" width="9" style="2" customWidth="1"/>
    <col min="9479" max="9479" width="8.7109375" style="2" customWidth="1"/>
    <col min="9480" max="9480" width="9" style="2" customWidth="1"/>
    <col min="9481" max="9481" width="7.7109375" style="2" customWidth="1"/>
    <col min="9482" max="9483" width="13" style="2" customWidth="1"/>
    <col min="9484" max="9485" width="13.42578125" style="2" customWidth="1"/>
    <col min="9486" max="9487" width="13" style="2" customWidth="1"/>
    <col min="9488" max="9489" width="12.5703125" style="2" customWidth="1"/>
    <col min="9490" max="9728" width="9" style="2"/>
    <col min="9729" max="9729" width="4.140625" style="2" customWidth="1"/>
    <col min="9730" max="9730" width="34.140625" style="2" customWidth="1"/>
    <col min="9731" max="9734" width="9" style="2" customWidth="1"/>
    <col min="9735" max="9735" width="8.7109375" style="2" customWidth="1"/>
    <col min="9736" max="9736" width="9" style="2" customWidth="1"/>
    <col min="9737" max="9737" width="7.7109375" style="2" customWidth="1"/>
    <col min="9738" max="9739" width="13" style="2" customWidth="1"/>
    <col min="9740" max="9741" width="13.42578125" style="2" customWidth="1"/>
    <col min="9742" max="9743" width="13" style="2" customWidth="1"/>
    <col min="9744" max="9745" width="12.5703125" style="2" customWidth="1"/>
    <col min="9746" max="9984" width="9" style="2"/>
    <col min="9985" max="9985" width="4.140625" style="2" customWidth="1"/>
    <col min="9986" max="9986" width="34.140625" style="2" customWidth="1"/>
    <col min="9987" max="9990" width="9" style="2" customWidth="1"/>
    <col min="9991" max="9991" width="8.7109375" style="2" customWidth="1"/>
    <col min="9992" max="9992" width="9" style="2" customWidth="1"/>
    <col min="9993" max="9993" width="7.7109375" style="2" customWidth="1"/>
    <col min="9994" max="9995" width="13" style="2" customWidth="1"/>
    <col min="9996" max="9997" width="13.42578125" style="2" customWidth="1"/>
    <col min="9998" max="9999" width="13" style="2" customWidth="1"/>
    <col min="10000" max="10001" width="12.5703125" style="2" customWidth="1"/>
    <col min="10002" max="10240" width="9" style="2"/>
    <col min="10241" max="10241" width="4.140625" style="2" customWidth="1"/>
    <col min="10242" max="10242" width="34.140625" style="2" customWidth="1"/>
    <col min="10243" max="10246" width="9" style="2" customWidth="1"/>
    <col min="10247" max="10247" width="8.7109375" style="2" customWidth="1"/>
    <col min="10248" max="10248" width="9" style="2" customWidth="1"/>
    <col min="10249" max="10249" width="7.7109375" style="2" customWidth="1"/>
    <col min="10250" max="10251" width="13" style="2" customWidth="1"/>
    <col min="10252" max="10253" width="13.42578125" style="2" customWidth="1"/>
    <col min="10254" max="10255" width="13" style="2" customWidth="1"/>
    <col min="10256" max="10257" width="12.5703125" style="2" customWidth="1"/>
    <col min="10258" max="10496" width="9" style="2"/>
    <col min="10497" max="10497" width="4.140625" style="2" customWidth="1"/>
    <col min="10498" max="10498" width="34.140625" style="2" customWidth="1"/>
    <col min="10499" max="10502" width="9" style="2" customWidth="1"/>
    <col min="10503" max="10503" width="8.7109375" style="2" customWidth="1"/>
    <col min="10504" max="10504" width="9" style="2" customWidth="1"/>
    <col min="10505" max="10505" width="7.7109375" style="2" customWidth="1"/>
    <col min="10506" max="10507" width="13" style="2" customWidth="1"/>
    <col min="10508" max="10509" width="13.42578125" style="2" customWidth="1"/>
    <col min="10510" max="10511" width="13" style="2" customWidth="1"/>
    <col min="10512" max="10513" width="12.5703125" style="2" customWidth="1"/>
    <col min="10514" max="10752" width="9" style="2"/>
    <col min="10753" max="10753" width="4.140625" style="2" customWidth="1"/>
    <col min="10754" max="10754" width="34.140625" style="2" customWidth="1"/>
    <col min="10755" max="10758" width="9" style="2" customWidth="1"/>
    <col min="10759" max="10759" width="8.7109375" style="2" customWidth="1"/>
    <col min="10760" max="10760" width="9" style="2" customWidth="1"/>
    <col min="10761" max="10761" width="7.7109375" style="2" customWidth="1"/>
    <col min="10762" max="10763" width="13" style="2" customWidth="1"/>
    <col min="10764" max="10765" width="13.42578125" style="2" customWidth="1"/>
    <col min="10766" max="10767" width="13" style="2" customWidth="1"/>
    <col min="10768" max="10769" width="12.5703125" style="2" customWidth="1"/>
    <col min="10770" max="11008" width="9" style="2"/>
    <col min="11009" max="11009" width="4.140625" style="2" customWidth="1"/>
    <col min="11010" max="11010" width="34.140625" style="2" customWidth="1"/>
    <col min="11011" max="11014" width="9" style="2" customWidth="1"/>
    <col min="11015" max="11015" width="8.7109375" style="2" customWidth="1"/>
    <col min="11016" max="11016" width="9" style="2" customWidth="1"/>
    <col min="11017" max="11017" width="7.7109375" style="2" customWidth="1"/>
    <col min="11018" max="11019" width="13" style="2" customWidth="1"/>
    <col min="11020" max="11021" width="13.42578125" style="2" customWidth="1"/>
    <col min="11022" max="11023" width="13" style="2" customWidth="1"/>
    <col min="11024" max="11025" width="12.5703125" style="2" customWidth="1"/>
    <col min="11026" max="11264" width="9" style="2"/>
    <col min="11265" max="11265" width="4.140625" style="2" customWidth="1"/>
    <col min="11266" max="11266" width="34.140625" style="2" customWidth="1"/>
    <col min="11267" max="11270" width="9" style="2" customWidth="1"/>
    <col min="11271" max="11271" width="8.7109375" style="2" customWidth="1"/>
    <col min="11272" max="11272" width="9" style="2" customWidth="1"/>
    <col min="11273" max="11273" width="7.7109375" style="2" customWidth="1"/>
    <col min="11274" max="11275" width="13" style="2" customWidth="1"/>
    <col min="11276" max="11277" width="13.42578125" style="2" customWidth="1"/>
    <col min="11278" max="11279" width="13" style="2" customWidth="1"/>
    <col min="11280" max="11281" width="12.5703125" style="2" customWidth="1"/>
    <col min="11282" max="11520" width="9" style="2"/>
    <col min="11521" max="11521" width="4.140625" style="2" customWidth="1"/>
    <col min="11522" max="11522" width="34.140625" style="2" customWidth="1"/>
    <col min="11523" max="11526" width="9" style="2" customWidth="1"/>
    <col min="11527" max="11527" width="8.7109375" style="2" customWidth="1"/>
    <col min="11528" max="11528" width="9" style="2" customWidth="1"/>
    <col min="11529" max="11529" width="7.7109375" style="2" customWidth="1"/>
    <col min="11530" max="11531" width="13" style="2" customWidth="1"/>
    <col min="11532" max="11533" width="13.42578125" style="2" customWidth="1"/>
    <col min="11534" max="11535" width="13" style="2" customWidth="1"/>
    <col min="11536" max="11537" width="12.5703125" style="2" customWidth="1"/>
    <col min="11538" max="11776" width="9" style="2"/>
    <col min="11777" max="11777" width="4.140625" style="2" customWidth="1"/>
    <col min="11778" max="11778" width="34.140625" style="2" customWidth="1"/>
    <col min="11779" max="11782" width="9" style="2" customWidth="1"/>
    <col min="11783" max="11783" width="8.7109375" style="2" customWidth="1"/>
    <col min="11784" max="11784" width="9" style="2" customWidth="1"/>
    <col min="11785" max="11785" width="7.7109375" style="2" customWidth="1"/>
    <col min="11786" max="11787" width="13" style="2" customWidth="1"/>
    <col min="11788" max="11789" width="13.42578125" style="2" customWidth="1"/>
    <col min="11790" max="11791" width="13" style="2" customWidth="1"/>
    <col min="11792" max="11793" width="12.5703125" style="2" customWidth="1"/>
    <col min="11794" max="12032" width="9" style="2"/>
    <col min="12033" max="12033" width="4.140625" style="2" customWidth="1"/>
    <col min="12034" max="12034" width="34.140625" style="2" customWidth="1"/>
    <col min="12035" max="12038" width="9" style="2" customWidth="1"/>
    <col min="12039" max="12039" width="8.7109375" style="2" customWidth="1"/>
    <col min="12040" max="12040" width="9" style="2" customWidth="1"/>
    <col min="12041" max="12041" width="7.7109375" style="2" customWidth="1"/>
    <col min="12042" max="12043" width="13" style="2" customWidth="1"/>
    <col min="12044" max="12045" width="13.42578125" style="2" customWidth="1"/>
    <col min="12046" max="12047" width="13" style="2" customWidth="1"/>
    <col min="12048" max="12049" width="12.5703125" style="2" customWidth="1"/>
    <col min="12050" max="12288" width="9" style="2"/>
    <col min="12289" max="12289" width="4.140625" style="2" customWidth="1"/>
    <col min="12290" max="12290" width="34.140625" style="2" customWidth="1"/>
    <col min="12291" max="12294" width="9" style="2" customWidth="1"/>
    <col min="12295" max="12295" width="8.7109375" style="2" customWidth="1"/>
    <col min="12296" max="12296" width="9" style="2" customWidth="1"/>
    <col min="12297" max="12297" width="7.7109375" style="2" customWidth="1"/>
    <col min="12298" max="12299" width="13" style="2" customWidth="1"/>
    <col min="12300" max="12301" width="13.42578125" style="2" customWidth="1"/>
    <col min="12302" max="12303" width="13" style="2" customWidth="1"/>
    <col min="12304" max="12305" width="12.5703125" style="2" customWidth="1"/>
    <col min="12306" max="12544" width="9" style="2"/>
    <col min="12545" max="12545" width="4.140625" style="2" customWidth="1"/>
    <col min="12546" max="12546" width="34.140625" style="2" customWidth="1"/>
    <col min="12547" max="12550" width="9" style="2" customWidth="1"/>
    <col min="12551" max="12551" width="8.7109375" style="2" customWidth="1"/>
    <col min="12552" max="12552" width="9" style="2" customWidth="1"/>
    <col min="12553" max="12553" width="7.7109375" style="2" customWidth="1"/>
    <col min="12554" max="12555" width="13" style="2" customWidth="1"/>
    <col min="12556" max="12557" width="13.42578125" style="2" customWidth="1"/>
    <col min="12558" max="12559" width="13" style="2" customWidth="1"/>
    <col min="12560" max="12561" width="12.5703125" style="2" customWidth="1"/>
    <col min="12562" max="12800" width="9" style="2"/>
    <col min="12801" max="12801" width="4.140625" style="2" customWidth="1"/>
    <col min="12802" max="12802" width="34.140625" style="2" customWidth="1"/>
    <col min="12803" max="12806" width="9" style="2" customWidth="1"/>
    <col min="12807" max="12807" width="8.7109375" style="2" customWidth="1"/>
    <col min="12808" max="12808" width="9" style="2" customWidth="1"/>
    <col min="12809" max="12809" width="7.7109375" style="2" customWidth="1"/>
    <col min="12810" max="12811" width="13" style="2" customWidth="1"/>
    <col min="12812" max="12813" width="13.42578125" style="2" customWidth="1"/>
    <col min="12814" max="12815" width="13" style="2" customWidth="1"/>
    <col min="12816" max="12817" width="12.5703125" style="2" customWidth="1"/>
    <col min="12818" max="13056" width="9" style="2"/>
    <col min="13057" max="13057" width="4.140625" style="2" customWidth="1"/>
    <col min="13058" max="13058" width="34.140625" style="2" customWidth="1"/>
    <col min="13059" max="13062" width="9" style="2" customWidth="1"/>
    <col min="13063" max="13063" width="8.7109375" style="2" customWidth="1"/>
    <col min="13064" max="13064" width="9" style="2" customWidth="1"/>
    <col min="13065" max="13065" width="7.7109375" style="2" customWidth="1"/>
    <col min="13066" max="13067" width="13" style="2" customWidth="1"/>
    <col min="13068" max="13069" width="13.42578125" style="2" customWidth="1"/>
    <col min="13070" max="13071" width="13" style="2" customWidth="1"/>
    <col min="13072" max="13073" width="12.5703125" style="2" customWidth="1"/>
    <col min="13074" max="13312" width="9" style="2"/>
    <col min="13313" max="13313" width="4.140625" style="2" customWidth="1"/>
    <col min="13314" max="13314" width="34.140625" style="2" customWidth="1"/>
    <col min="13315" max="13318" width="9" style="2" customWidth="1"/>
    <col min="13319" max="13319" width="8.7109375" style="2" customWidth="1"/>
    <col min="13320" max="13320" width="9" style="2" customWidth="1"/>
    <col min="13321" max="13321" width="7.7109375" style="2" customWidth="1"/>
    <col min="13322" max="13323" width="13" style="2" customWidth="1"/>
    <col min="13324" max="13325" width="13.42578125" style="2" customWidth="1"/>
    <col min="13326" max="13327" width="13" style="2" customWidth="1"/>
    <col min="13328" max="13329" width="12.5703125" style="2" customWidth="1"/>
    <col min="13330" max="13568" width="9" style="2"/>
    <col min="13569" max="13569" width="4.140625" style="2" customWidth="1"/>
    <col min="13570" max="13570" width="34.140625" style="2" customWidth="1"/>
    <col min="13571" max="13574" width="9" style="2" customWidth="1"/>
    <col min="13575" max="13575" width="8.7109375" style="2" customWidth="1"/>
    <col min="13576" max="13576" width="9" style="2" customWidth="1"/>
    <col min="13577" max="13577" width="7.7109375" style="2" customWidth="1"/>
    <col min="13578" max="13579" width="13" style="2" customWidth="1"/>
    <col min="13580" max="13581" width="13.42578125" style="2" customWidth="1"/>
    <col min="13582" max="13583" width="13" style="2" customWidth="1"/>
    <col min="13584" max="13585" width="12.5703125" style="2" customWidth="1"/>
    <col min="13586" max="13824" width="9" style="2"/>
    <col min="13825" max="13825" width="4.140625" style="2" customWidth="1"/>
    <col min="13826" max="13826" width="34.140625" style="2" customWidth="1"/>
    <col min="13827" max="13830" width="9" style="2" customWidth="1"/>
    <col min="13831" max="13831" width="8.7109375" style="2" customWidth="1"/>
    <col min="13832" max="13832" width="9" style="2" customWidth="1"/>
    <col min="13833" max="13833" width="7.7109375" style="2" customWidth="1"/>
    <col min="13834" max="13835" width="13" style="2" customWidth="1"/>
    <col min="13836" max="13837" width="13.42578125" style="2" customWidth="1"/>
    <col min="13838" max="13839" width="13" style="2" customWidth="1"/>
    <col min="13840" max="13841" width="12.5703125" style="2" customWidth="1"/>
    <col min="13842" max="14080" width="9" style="2"/>
    <col min="14081" max="14081" width="4.140625" style="2" customWidth="1"/>
    <col min="14082" max="14082" width="34.140625" style="2" customWidth="1"/>
    <col min="14083" max="14086" width="9" style="2" customWidth="1"/>
    <col min="14087" max="14087" width="8.7109375" style="2" customWidth="1"/>
    <col min="14088" max="14088" width="9" style="2" customWidth="1"/>
    <col min="14089" max="14089" width="7.7109375" style="2" customWidth="1"/>
    <col min="14090" max="14091" width="13" style="2" customWidth="1"/>
    <col min="14092" max="14093" width="13.42578125" style="2" customWidth="1"/>
    <col min="14094" max="14095" width="13" style="2" customWidth="1"/>
    <col min="14096" max="14097" width="12.5703125" style="2" customWidth="1"/>
    <col min="14098" max="14336" width="9" style="2"/>
    <col min="14337" max="14337" width="4.140625" style="2" customWidth="1"/>
    <col min="14338" max="14338" width="34.140625" style="2" customWidth="1"/>
    <col min="14339" max="14342" width="9" style="2" customWidth="1"/>
    <col min="14343" max="14343" width="8.7109375" style="2" customWidth="1"/>
    <col min="14344" max="14344" width="9" style="2" customWidth="1"/>
    <col min="14345" max="14345" width="7.7109375" style="2" customWidth="1"/>
    <col min="14346" max="14347" width="13" style="2" customWidth="1"/>
    <col min="14348" max="14349" width="13.42578125" style="2" customWidth="1"/>
    <col min="14350" max="14351" width="13" style="2" customWidth="1"/>
    <col min="14352" max="14353" width="12.5703125" style="2" customWidth="1"/>
    <col min="14354" max="14592" width="9" style="2"/>
    <col min="14593" max="14593" width="4.140625" style="2" customWidth="1"/>
    <col min="14594" max="14594" width="34.140625" style="2" customWidth="1"/>
    <col min="14595" max="14598" width="9" style="2" customWidth="1"/>
    <col min="14599" max="14599" width="8.7109375" style="2" customWidth="1"/>
    <col min="14600" max="14600" width="9" style="2" customWidth="1"/>
    <col min="14601" max="14601" width="7.7109375" style="2" customWidth="1"/>
    <col min="14602" max="14603" width="13" style="2" customWidth="1"/>
    <col min="14604" max="14605" width="13.42578125" style="2" customWidth="1"/>
    <col min="14606" max="14607" width="13" style="2" customWidth="1"/>
    <col min="14608" max="14609" width="12.5703125" style="2" customWidth="1"/>
    <col min="14610" max="14848" width="9" style="2"/>
    <col min="14849" max="14849" width="4.140625" style="2" customWidth="1"/>
    <col min="14850" max="14850" width="34.140625" style="2" customWidth="1"/>
    <col min="14851" max="14854" width="9" style="2" customWidth="1"/>
    <col min="14855" max="14855" width="8.7109375" style="2" customWidth="1"/>
    <col min="14856" max="14856" width="9" style="2" customWidth="1"/>
    <col min="14857" max="14857" width="7.7109375" style="2" customWidth="1"/>
    <col min="14858" max="14859" width="13" style="2" customWidth="1"/>
    <col min="14860" max="14861" width="13.42578125" style="2" customWidth="1"/>
    <col min="14862" max="14863" width="13" style="2" customWidth="1"/>
    <col min="14864" max="14865" width="12.5703125" style="2" customWidth="1"/>
    <col min="14866" max="15104" width="9" style="2"/>
    <col min="15105" max="15105" width="4.140625" style="2" customWidth="1"/>
    <col min="15106" max="15106" width="34.140625" style="2" customWidth="1"/>
    <col min="15107" max="15110" width="9" style="2" customWidth="1"/>
    <col min="15111" max="15111" width="8.7109375" style="2" customWidth="1"/>
    <col min="15112" max="15112" width="9" style="2" customWidth="1"/>
    <col min="15113" max="15113" width="7.7109375" style="2" customWidth="1"/>
    <col min="15114" max="15115" width="13" style="2" customWidth="1"/>
    <col min="15116" max="15117" width="13.42578125" style="2" customWidth="1"/>
    <col min="15118" max="15119" width="13" style="2" customWidth="1"/>
    <col min="15120" max="15121" width="12.5703125" style="2" customWidth="1"/>
    <col min="15122" max="15360" width="9" style="2"/>
    <col min="15361" max="15361" width="4.140625" style="2" customWidth="1"/>
    <col min="15362" max="15362" width="34.140625" style="2" customWidth="1"/>
    <col min="15363" max="15366" width="9" style="2" customWidth="1"/>
    <col min="15367" max="15367" width="8.7109375" style="2" customWidth="1"/>
    <col min="15368" max="15368" width="9" style="2" customWidth="1"/>
    <col min="15369" max="15369" width="7.7109375" style="2" customWidth="1"/>
    <col min="15370" max="15371" width="13" style="2" customWidth="1"/>
    <col min="15372" max="15373" width="13.42578125" style="2" customWidth="1"/>
    <col min="15374" max="15375" width="13" style="2" customWidth="1"/>
    <col min="15376" max="15377" width="12.5703125" style="2" customWidth="1"/>
    <col min="15378" max="15616" width="9" style="2"/>
    <col min="15617" max="15617" width="4.140625" style="2" customWidth="1"/>
    <col min="15618" max="15618" width="34.140625" style="2" customWidth="1"/>
    <col min="15619" max="15622" width="9" style="2" customWidth="1"/>
    <col min="15623" max="15623" width="8.7109375" style="2" customWidth="1"/>
    <col min="15624" max="15624" width="9" style="2" customWidth="1"/>
    <col min="15625" max="15625" width="7.7109375" style="2" customWidth="1"/>
    <col min="15626" max="15627" width="13" style="2" customWidth="1"/>
    <col min="15628" max="15629" width="13.42578125" style="2" customWidth="1"/>
    <col min="15630" max="15631" width="13" style="2" customWidth="1"/>
    <col min="15632" max="15633" width="12.5703125" style="2" customWidth="1"/>
    <col min="15634" max="15872" width="9" style="2"/>
    <col min="15873" max="15873" width="4.140625" style="2" customWidth="1"/>
    <col min="15874" max="15874" width="34.140625" style="2" customWidth="1"/>
    <col min="15875" max="15878" width="9" style="2" customWidth="1"/>
    <col min="15879" max="15879" width="8.7109375" style="2" customWidth="1"/>
    <col min="15880" max="15880" width="9" style="2" customWidth="1"/>
    <col min="15881" max="15881" width="7.7109375" style="2" customWidth="1"/>
    <col min="15882" max="15883" width="13" style="2" customWidth="1"/>
    <col min="15884" max="15885" width="13.42578125" style="2" customWidth="1"/>
    <col min="15886" max="15887" width="13" style="2" customWidth="1"/>
    <col min="15888" max="15889" width="12.5703125" style="2" customWidth="1"/>
    <col min="15890" max="16128" width="9" style="2"/>
    <col min="16129" max="16129" width="4.140625" style="2" customWidth="1"/>
    <col min="16130" max="16130" width="34.140625" style="2" customWidth="1"/>
    <col min="16131" max="16134" width="9" style="2" customWidth="1"/>
    <col min="16135" max="16135" width="8.7109375" style="2" customWidth="1"/>
    <col min="16136" max="16136" width="9" style="2" customWidth="1"/>
    <col min="16137" max="16137" width="7.7109375" style="2" customWidth="1"/>
    <col min="16138" max="16139" width="13" style="2" customWidth="1"/>
    <col min="16140" max="16141" width="13.42578125" style="2" customWidth="1"/>
    <col min="16142" max="16143" width="13" style="2" customWidth="1"/>
    <col min="16144" max="16145" width="12.5703125" style="2" customWidth="1"/>
    <col min="16146" max="16384" width="9" style="2"/>
  </cols>
  <sheetData>
    <row r="1" spans="1:17" ht="36.75" customHeight="1" x14ac:dyDescent="0.25">
      <c r="B1" s="58" t="s">
        <v>102</v>
      </c>
      <c r="P1" s="58" t="s">
        <v>99</v>
      </c>
      <c r="Q1" s="58"/>
    </row>
    <row r="2" spans="1:17" x14ac:dyDescent="0.25">
      <c r="A2" s="63" t="s">
        <v>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1"/>
    </row>
    <row r="3" spans="1:17" x14ac:dyDescent="0.25">
      <c r="A3" s="64" t="s">
        <v>100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3"/>
    </row>
    <row r="4" spans="1:17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5"/>
    </row>
    <row r="6" spans="1:17" x14ac:dyDescent="0.25">
      <c r="A6" s="66" t="s">
        <v>0</v>
      </c>
      <c r="B6" s="66" t="s">
        <v>1</v>
      </c>
      <c r="C6" s="66" t="s">
        <v>2</v>
      </c>
      <c r="D6" s="67" t="s">
        <v>103</v>
      </c>
      <c r="E6" s="67"/>
      <c r="F6" s="67"/>
      <c r="G6" s="67"/>
      <c r="H6" s="68" t="s">
        <v>3</v>
      </c>
      <c r="I6" s="66" t="s">
        <v>4</v>
      </c>
      <c r="J6" s="67" t="s">
        <v>5</v>
      </c>
      <c r="K6" s="67"/>
      <c r="L6" s="67"/>
      <c r="M6" s="67"/>
      <c r="N6" s="67"/>
      <c r="O6" s="67"/>
      <c r="P6" s="67"/>
      <c r="Q6" s="6"/>
    </row>
    <row r="7" spans="1:17" ht="101.25" x14ac:dyDescent="0.25">
      <c r="A7" s="66"/>
      <c r="B7" s="66"/>
      <c r="C7" s="66"/>
      <c r="D7" s="7" t="s">
        <v>6</v>
      </c>
      <c r="E7" s="8" t="s">
        <v>7</v>
      </c>
      <c r="F7" s="9" t="s">
        <v>8</v>
      </c>
      <c r="G7" s="10" t="s">
        <v>9</v>
      </c>
      <c r="H7" s="68"/>
      <c r="I7" s="66"/>
      <c r="J7" s="11" t="s">
        <v>10</v>
      </c>
      <c r="K7" s="11" t="s">
        <v>11</v>
      </c>
      <c r="L7" s="12" t="s">
        <v>12</v>
      </c>
      <c r="M7" s="12" t="s">
        <v>13</v>
      </c>
      <c r="N7" s="13" t="s">
        <v>14</v>
      </c>
      <c r="O7" s="13" t="s">
        <v>15</v>
      </c>
      <c r="P7" s="14" t="s">
        <v>16</v>
      </c>
      <c r="Q7" s="14" t="s">
        <v>17</v>
      </c>
    </row>
    <row r="8" spans="1:17" x14ac:dyDescent="0.25">
      <c r="A8" s="15">
        <v>1</v>
      </c>
      <c r="B8" s="15">
        <f t="shared" ref="B8:G8" si="0">A8+1</f>
        <v>2</v>
      </c>
      <c r="C8" s="15">
        <f t="shared" si="0"/>
        <v>3</v>
      </c>
      <c r="D8" s="15">
        <f t="shared" si="0"/>
        <v>4</v>
      </c>
      <c r="E8" s="15">
        <f t="shared" si="0"/>
        <v>5</v>
      </c>
      <c r="F8" s="15">
        <f t="shared" si="0"/>
        <v>6</v>
      </c>
      <c r="G8" s="15">
        <f t="shared" si="0"/>
        <v>7</v>
      </c>
      <c r="H8" s="15">
        <f>G8+1</f>
        <v>8</v>
      </c>
      <c r="I8" s="15">
        <f>H8+1</f>
        <v>9</v>
      </c>
      <c r="J8" s="15">
        <f>I8+1</f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</row>
    <row r="9" spans="1:17" s="27" customFormat="1" ht="84" x14ac:dyDescent="0.25">
      <c r="A9" s="16" t="s">
        <v>18</v>
      </c>
      <c r="B9" s="17" t="s">
        <v>19</v>
      </c>
      <c r="C9" s="18" t="s">
        <v>20</v>
      </c>
      <c r="D9" s="19">
        <v>21.3</v>
      </c>
      <c r="E9" s="19">
        <v>120</v>
      </c>
      <c r="F9" s="20">
        <v>35</v>
      </c>
      <c r="G9" s="20">
        <v>5</v>
      </c>
      <c r="H9" s="21"/>
      <c r="I9" s="22">
        <v>5</v>
      </c>
      <c r="J9" s="23">
        <f>(D9*H9)*(1+I9/100)</f>
        <v>0</v>
      </c>
      <c r="K9" s="23">
        <f>D9*H9</f>
        <v>0</v>
      </c>
      <c r="L9" s="24">
        <f>(E9*H9)*(1+I9/100)</f>
        <v>0</v>
      </c>
      <c r="M9" s="24">
        <f>E9*H9</f>
        <v>0</v>
      </c>
      <c r="N9" s="25">
        <f>(F9*H9)*(1+I9/100)</f>
        <v>0</v>
      </c>
      <c r="O9" s="25">
        <f>F9*H9</f>
        <v>0</v>
      </c>
      <c r="P9" s="26">
        <f>(G9*H9)*(1+I9/100)</f>
        <v>0</v>
      </c>
      <c r="Q9" s="26">
        <f>G9*H9</f>
        <v>0</v>
      </c>
    </row>
    <row r="10" spans="1:17" s="27" customFormat="1" ht="72" x14ac:dyDescent="0.25">
      <c r="A10" s="16" t="s">
        <v>21</v>
      </c>
      <c r="B10" s="28" t="s">
        <v>22</v>
      </c>
      <c r="C10" s="18" t="s">
        <v>20</v>
      </c>
      <c r="D10" s="19">
        <v>319</v>
      </c>
      <c r="E10" s="19">
        <v>5</v>
      </c>
      <c r="F10" s="20">
        <v>25</v>
      </c>
      <c r="G10" s="20">
        <v>150</v>
      </c>
      <c r="H10" s="21"/>
      <c r="I10" s="22">
        <v>5</v>
      </c>
      <c r="J10" s="23">
        <f t="shared" ref="J10:J46" si="1">(D10*H10)*(1+I10/100)</f>
        <v>0</v>
      </c>
      <c r="K10" s="23">
        <f t="shared" ref="K10:K46" si="2">D10*H10</f>
        <v>0</v>
      </c>
      <c r="L10" s="24">
        <f t="shared" ref="L10:L46" si="3">(E10*H10)*(1+I10/100)</f>
        <v>0</v>
      </c>
      <c r="M10" s="24">
        <f t="shared" ref="M10:M46" si="4">E10*H10</f>
        <v>0</v>
      </c>
      <c r="N10" s="25">
        <f t="shared" ref="N10:N46" si="5">(F10*H10)*(1+I10/100)</f>
        <v>0</v>
      </c>
      <c r="O10" s="25">
        <f t="shared" ref="O10:O46" si="6">F10*H10</f>
        <v>0</v>
      </c>
      <c r="P10" s="26">
        <f t="shared" ref="P10:P46" si="7">(G10*H10)*(1+I10/100)</f>
        <v>0</v>
      </c>
      <c r="Q10" s="26">
        <f t="shared" ref="Q10:Q46" si="8">G10*H10</f>
        <v>0</v>
      </c>
    </row>
    <row r="11" spans="1:17" s="27" customFormat="1" ht="60" x14ac:dyDescent="0.25">
      <c r="A11" s="16" t="s">
        <v>23</v>
      </c>
      <c r="B11" s="29" t="s">
        <v>24</v>
      </c>
      <c r="C11" s="18" t="s">
        <v>20</v>
      </c>
      <c r="D11" s="19">
        <v>210</v>
      </c>
      <c r="E11" s="19">
        <v>100</v>
      </c>
      <c r="F11" s="20">
        <v>35</v>
      </c>
      <c r="G11" s="20">
        <v>5</v>
      </c>
      <c r="H11" s="21"/>
      <c r="I11" s="22">
        <v>5</v>
      </c>
      <c r="J11" s="23">
        <f t="shared" si="1"/>
        <v>0</v>
      </c>
      <c r="K11" s="23">
        <f t="shared" si="2"/>
        <v>0</v>
      </c>
      <c r="L11" s="24">
        <f t="shared" si="3"/>
        <v>0</v>
      </c>
      <c r="M11" s="24">
        <f t="shared" si="4"/>
        <v>0</v>
      </c>
      <c r="N11" s="25">
        <f t="shared" si="5"/>
        <v>0</v>
      </c>
      <c r="O11" s="25">
        <f t="shared" si="6"/>
        <v>0</v>
      </c>
      <c r="P11" s="26">
        <f t="shared" si="7"/>
        <v>0</v>
      </c>
      <c r="Q11" s="26">
        <f t="shared" si="8"/>
        <v>0</v>
      </c>
    </row>
    <row r="12" spans="1:17" ht="132" x14ac:dyDescent="0.25">
      <c r="A12" s="16" t="s">
        <v>25</v>
      </c>
      <c r="B12" s="29" t="s">
        <v>26</v>
      </c>
      <c r="C12" s="18" t="s">
        <v>20</v>
      </c>
      <c r="D12" s="19">
        <v>18</v>
      </c>
      <c r="E12" s="19">
        <v>20</v>
      </c>
      <c r="F12" s="20">
        <v>25</v>
      </c>
      <c r="G12" s="20">
        <v>5</v>
      </c>
      <c r="H12" s="21"/>
      <c r="I12" s="22">
        <v>5</v>
      </c>
      <c r="J12" s="23">
        <f t="shared" si="1"/>
        <v>0</v>
      </c>
      <c r="K12" s="23">
        <f t="shared" si="2"/>
        <v>0</v>
      </c>
      <c r="L12" s="24">
        <f t="shared" si="3"/>
        <v>0</v>
      </c>
      <c r="M12" s="24">
        <f t="shared" si="4"/>
        <v>0</v>
      </c>
      <c r="N12" s="25">
        <f t="shared" si="5"/>
        <v>0</v>
      </c>
      <c r="O12" s="25">
        <f t="shared" si="6"/>
        <v>0</v>
      </c>
      <c r="P12" s="26">
        <f t="shared" si="7"/>
        <v>0</v>
      </c>
      <c r="Q12" s="26">
        <f t="shared" si="8"/>
        <v>0</v>
      </c>
    </row>
    <row r="13" spans="1:17" ht="96" x14ac:dyDescent="0.25">
      <c r="A13" s="16" t="s">
        <v>27</v>
      </c>
      <c r="B13" s="29" t="s">
        <v>28</v>
      </c>
      <c r="C13" s="18" t="s">
        <v>20</v>
      </c>
      <c r="D13" s="19">
        <v>83</v>
      </c>
      <c r="E13" s="19">
        <v>60</v>
      </c>
      <c r="F13" s="20">
        <v>25</v>
      </c>
      <c r="G13" s="20">
        <v>100</v>
      </c>
      <c r="H13" s="21"/>
      <c r="I13" s="22">
        <v>5</v>
      </c>
      <c r="J13" s="23">
        <f t="shared" si="1"/>
        <v>0</v>
      </c>
      <c r="K13" s="23">
        <f t="shared" si="2"/>
        <v>0</v>
      </c>
      <c r="L13" s="24">
        <f t="shared" si="3"/>
        <v>0</v>
      </c>
      <c r="M13" s="24">
        <f t="shared" si="4"/>
        <v>0</v>
      </c>
      <c r="N13" s="25">
        <f t="shared" si="5"/>
        <v>0</v>
      </c>
      <c r="O13" s="25">
        <f t="shared" si="6"/>
        <v>0</v>
      </c>
      <c r="P13" s="26">
        <f t="shared" si="7"/>
        <v>0</v>
      </c>
      <c r="Q13" s="26">
        <f t="shared" si="8"/>
        <v>0</v>
      </c>
    </row>
    <row r="14" spans="1:17" ht="132" x14ac:dyDescent="0.25">
      <c r="A14" s="16" t="s">
        <v>29</v>
      </c>
      <c r="B14" s="29" t="s">
        <v>30</v>
      </c>
      <c r="C14" s="18" t="s">
        <v>20</v>
      </c>
      <c r="D14" s="19">
        <v>5</v>
      </c>
      <c r="E14" s="19">
        <v>10</v>
      </c>
      <c r="F14" s="20">
        <v>30</v>
      </c>
      <c r="G14" s="20">
        <v>5</v>
      </c>
      <c r="H14" s="21"/>
      <c r="I14" s="22">
        <v>5</v>
      </c>
      <c r="J14" s="23">
        <f t="shared" si="1"/>
        <v>0</v>
      </c>
      <c r="K14" s="23">
        <f t="shared" si="2"/>
        <v>0</v>
      </c>
      <c r="L14" s="24">
        <f t="shared" si="3"/>
        <v>0</v>
      </c>
      <c r="M14" s="24">
        <f t="shared" si="4"/>
        <v>0</v>
      </c>
      <c r="N14" s="25">
        <f t="shared" si="5"/>
        <v>0</v>
      </c>
      <c r="O14" s="25">
        <f t="shared" si="6"/>
        <v>0</v>
      </c>
      <c r="P14" s="26">
        <f t="shared" si="7"/>
        <v>0</v>
      </c>
      <c r="Q14" s="26">
        <f t="shared" si="8"/>
        <v>0</v>
      </c>
    </row>
    <row r="15" spans="1:17" ht="60" x14ac:dyDescent="0.25">
      <c r="A15" s="16" t="s">
        <v>31</v>
      </c>
      <c r="B15" s="29" t="s">
        <v>32</v>
      </c>
      <c r="C15" s="18" t="s">
        <v>20</v>
      </c>
      <c r="D15" s="19">
        <v>94</v>
      </c>
      <c r="E15" s="19">
        <v>140</v>
      </c>
      <c r="F15" s="20">
        <v>60</v>
      </c>
      <c r="G15" s="20">
        <v>25</v>
      </c>
      <c r="H15" s="21"/>
      <c r="I15" s="22">
        <v>5</v>
      </c>
      <c r="J15" s="23">
        <f t="shared" si="1"/>
        <v>0</v>
      </c>
      <c r="K15" s="23">
        <f t="shared" si="2"/>
        <v>0</v>
      </c>
      <c r="L15" s="24">
        <f t="shared" si="3"/>
        <v>0</v>
      </c>
      <c r="M15" s="24">
        <f t="shared" si="4"/>
        <v>0</v>
      </c>
      <c r="N15" s="25">
        <f t="shared" si="5"/>
        <v>0</v>
      </c>
      <c r="O15" s="25">
        <f t="shared" si="6"/>
        <v>0</v>
      </c>
      <c r="P15" s="26">
        <f t="shared" si="7"/>
        <v>0</v>
      </c>
      <c r="Q15" s="26">
        <f t="shared" si="8"/>
        <v>0</v>
      </c>
    </row>
    <row r="16" spans="1:17" ht="108" x14ac:dyDescent="0.25">
      <c r="A16" s="16" t="s">
        <v>33</v>
      </c>
      <c r="B16" s="29" t="s">
        <v>34</v>
      </c>
      <c r="C16" s="18" t="s">
        <v>20</v>
      </c>
      <c r="D16" s="19">
        <v>12</v>
      </c>
      <c r="E16" s="19">
        <v>30</v>
      </c>
      <c r="F16" s="20">
        <v>15</v>
      </c>
      <c r="G16" s="20">
        <v>100</v>
      </c>
      <c r="H16" s="21"/>
      <c r="I16" s="22">
        <v>5</v>
      </c>
      <c r="J16" s="23">
        <f t="shared" si="1"/>
        <v>0</v>
      </c>
      <c r="K16" s="23">
        <f t="shared" si="2"/>
        <v>0</v>
      </c>
      <c r="L16" s="24">
        <f t="shared" si="3"/>
        <v>0</v>
      </c>
      <c r="M16" s="24">
        <f t="shared" si="4"/>
        <v>0</v>
      </c>
      <c r="N16" s="25">
        <f t="shared" si="5"/>
        <v>0</v>
      </c>
      <c r="O16" s="25">
        <f t="shared" si="6"/>
        <v>0</v>
      </c>
      <c r="P16" s="26">
        <f t="shared" si="7"/>
        <v>0</v>
      </c>
      <c r="Q16" s="26">
        <f t="shared" si="8"/>
        <v>0</v>
      </c>
    </row>
    <row r="17" spans="1:17" s="30" customFormat="1" ht="108" x14ac:dyDescent="0.25">
      <c r="A17" s="16" t="s">
        <v>35</v>
      </c>
      <c r="B17" s="29" t="s">
        <v>36</v>
      </c>
      <c r="C17" s="18" t="s">
        <v>20</v>
      </c>
      <c r="D17" s="19">
        <v>41</v>
      </c>
      <c r="E17" s="19">
        <v>50</v>
      </c>
      <c r="F17" s="20">
        <v>5</v>
      </c>
      <c r="G17" s="20">
        <v>20</v>
      </c>
      <c r="H17" s="21"/>
      <c r="I17" s="22">
        <v>5</v>
      </c>
      <c r="J17" s="23">
        <f t="shared" si="1"/>
        <v>0</v>
      </c>
      <c r="K17" s="23">
        <f t="shared" si="2"/>
        <v>0</v>
      </c>
      <c r="L17" s="24">
        <f t="shared" si="3"/>
        <v>0</v>
      </c>
      <c r="M17" s="24">
        <f t="shared" si="4"/>
        <v>0</v>
      </c>
      <c r="N17" s="25">
        <f t="shared" si="5"/>
        <v>0</v>
      </c>
      <c r="O17" s="25">
        <f t="shared" si="6"/>
        <v>0</v>
      </c>
      <c r="P17" s="26">
        <f t="shared" si="7"/>
        <v>0</v>
      </c>
      <c r="Q17" s="26">
        <f t="shared" si="8"/>
        <v>0</v>
      </c>
    </row>
    <row r="18" spans="1:17" s="30" customFormat="1" ht="108" x14ac:dyDescent="0.25">
      <c r="A18" s="16" t="s">
        <v>37</v>
      </c>
      <c r="B18" s="29" t="s">
        <v>38</v>
      </c>
      <c r="C18" s="18" t="s">
        <v>20</v>
      </c>
      <c r="D18" s="19">
        <v>30</v>
      </c>
      <c r="E18" s="19">
        <v>40</v>
      </c>
      <c r="F18" s="20">
        <v>5</v>
      </c>
      <c r="G18" s="20">
        <v>20</v>
      </c>
      <c r="H18" s="21"/>
      <c r="I18" s="22">
        <v>5</v>
      </c>
      <c r="J18" s="23">
        <f t="shared" si="1"/>
        <v>0</v>
      </c>
      <c r="K18" s="23">
        <f t="shared" si="2"/>
        <v>0</v>
      </c>
      <c r="L18" s="24">
        <f t="shared" si="3"/>
        <v>0</v>
      </c>
      <c r="M18" s="24">
        <f t="shared" si="4"/>
        <v>0</v>
      </c>
      <c r="N18" s="25">
        <f t="shared" si="5"/>
        <v>0</v>
      </c>
      <c r="O18" s="25">
        <f t="shared" si="6"/>
        <v>0</v>
      </c>
      <c r="P18" s="26">
        <f t="shared" si="7"/>
        <v>0</v>
      </c>
      <c r="Q18" s="26">
        <f t="shared" si="8"/>
        <v>0</v>
      </c>
    </row>
    <row r="19" spans="1:17" ht="120" x14ac:dyDescent="0.25">
      <c r="A19" s="16" t="s">
        <v>39</v>
      </c>
      <c r="B19" s="29" t="s">
        <v>40</v>
      </c>
      <c r="C19" s="18" t="s">
        <v>20</v>
      </c>
      <c r="D19" s="19">
        <v>0</v>
      </c>
      <c r="E19" s="19">
        <v>5</v>
      </c>
      <c r="F19" s="20">
        <v>5</v>
      </c>
      <c r="G19" s="20">
        <v>10</v>
      </c>
      <c r="H19" s="21"/>
      <c r="I19" s="22">
        <v>5</v>
      </c>
      <c r="J19" s="23">
        <f t="shared" si="1"/>
        <v>0</v>
      </c>
      <c r="K19" s="23">
        <f t="shared" si="2"/>
        <v>0</v>
      </c>
      <c r="L19" s="24">
        <f t="shared" si="3"/>
        <v>0</v>
      </c>
      <c r="M19" s="24">
        <f t="shared" si="4"/>
        <v>0</v>
      </c>
      <c r="N19" s="25">
        <f t="shared" si="5"/>
        <v>0</v>
      </c>
      <c r="O19" s="25">
        <f t="shared" si="6"/>
        <v>0</v>
      </c>
      <c r="P19" s="26">
        <f t="shared" si="7"/>
        <v>0</v>
      </c>
      <c r="Q19" s="26">
        <f t="shared" si="8"/>
        <v>0</v>
      </c>
    </row>
    <row r="20" spans="1:17" s="30" customFormat="1" ht="72" x14ac:dyDescent="0.25">
      <c r="A20" s="16" t="s">
        <v>41</v>
      </c>
      <c r="B20" s="29" t="s">
        <v>42</v>
      </c>
      <c r="C20" s="18" t="s">
        <v>20</v>
      </c>
      <c r="D20" s="19">
        <v>0</v>
      </c>
      <c r="E20" s="19">
        <v>3</v>
      </c>
      <c r="F20" s="20">
        <v>2</v>
      </c>
      <c r="G20" s="20">
        <v>5</v>
      </c>
      <c r="H20" s="21"/>
      <c r="I20" s="22">
        <v>5</v>
      </c>
      <c r="J20" s="23">
        <f t="shared" si="1"/>
        <v>0</v>
      </c>
      <c r="K20" s="23">
        <f t="shared" si="2"/>
        <v>0</v>
      </c>
      <c r="L20" s="24">
        <f t="shared" si="3"/>
        <v>0</v>
      </c>
      <c r="M20" s="24">
        <f t="shared" si="4"/>
        <v>0</v>
      </c>
      <c r="N20" s="25">
        <f t="shared" si="5"/>
        <v>0</v>
      </c>
      <c r="O20" s="25">
        <f t="shared" si="6"/>
        <v>0</v>
      </c>
      <c r="P20" s="26">
        <f t="shared" si="7"/>
        <v>0</v>
      </c>
      <c r="Q20" s="26">
        <f t="shared" si="8"/>
        <v>0</v>
      </c>
    </row>
    <row r="21" spans="1:17" s="30" customFormat="1" ht="120" x14ac:dyDescent="0.25">
      <c r="A21" s="16" t="s">
        <v>43</v>
      </c>
      <c r="B21" s="29" t="s">
        <v>44</v>
      </c>
      <c r="C21" s="18" t="s">
        <v>20</v>
      </c>
      <c r="D21" s="19">
        <v>10</v>
      </c>
      <c r="E21" s="19">
        <v>20</v>
      </c>
      <c r="F21" s="20">
        <v>15</v>
      </c>
      <c r="G21" s="20">
        <v>10</v>
      </c>
      <c r="H21" s="21"/>
      <c r="I21" s="22">
        <v>5</v>
      </c>
      <c r="J21" s="23">
        <f t="shared" si="1"/>
        <v>0</v>
      </c>
      <c r="K21" s="23">
        <f t="shared" si="2"/>
        <v>0</v>
      </c>
      <c r="L21" s="24">
        <f t="shared" si="3"/>
        <v>0</v>
      </c>
      <c r="M21" s="24">
        <f t="shared" si="4"/>
        <v>0</v>
      </c>
      <c r="N21" s="25">
        <f t="shared" si="5"/>
        <v>0</v>
      </c>
      <c r="O21" s="25">
        <f t="shared" si="6"/>
        <v>0</v>
      </c>
      <c r="P21" s="26">
        <f t="shared" si="7"/>
        <v>0</v>
      </c>
      <c r="Q21" s="26">
        <f t="shared" si="8"/>
        <v>0</v>
      </c>
    </row>
    <row r="22" spans="1:17" s="30" customFormat="1" ht="24" x14ac:dyDescent="0.25">
      <c r="A22" s="16" t="s">
        <v>45</v>
      </c>
      <c r="B22" s="29" t="s">
        <v>46</v>
      </c>
      <c r="C22" s="18" t="s">
        <v>20</v>
      </c>
      <c r="D22" s="19">
        <v>0</v>
      </c>
      <c r="E22" s="19">
        <v>20</v>
      </c>
      <c r="F22" s="20">
        <v>10</v>
      </c>
      <c r="G22" s="20">
        <v>10</v>
      </c>
      <c r="H22" s="21"/>
      <c r="I22" s="22">
        <v>5</v>
      </c>
      <c r="J22" s="23">
        <f t="shared" si="1"/>
        <v>0</v>
      </c>
      <c r="K22" s="23">
        <f t="shared" si="2"/>
        <v>0</v>
      </c>
      <c r="L22" s="24">
        <f t="shared" si="3"/>
        <v>0</v>
      </c>
      <c r="M22" s="24">
        <f t="shared" si="4"/>
        <v>0</v>
      </c>
      <c r="N22" s="25">
        <f t="shared" si="5"/>
        <v>0</v>
      </c>
      <c r="O22" s="25">
        <f t="shared" si="6"/>
        <v>0</v>
      </c>
      <c r="P22" s="26">
        <f t="shared" si="7"/>
        <v>0</v>
      </c>
      <c r="Q22" s="26">
        <f t="shared" si="8"/>
        <v>0</v>
      </c>
    </row>
    <row r="23" spans="1:17" s="30" customFormat="1" ht="120" x14ac:dyDescent="0.25">
      <c r="A23" s="16" t="s">
        <v>47</v>
      </c>
      <c r="B23" s="29" t="s">
        <v>48</v>
      </c>
      <c r="C23" s="18" t="s">
        <v>20</v>
      </c>
      <c r="D23" s="19">
        <v>10</v>
      </c>
      <c r="E23" s="19">
        <v>20</v>
      </c>
      <c r="F23" s="20">
        <v>10</v>
      </c>
      <c r="G23" s="20">
        <v>10</v>
      </c>
      <c r="H23" s="21"/>
      <c r="I23" s="22">
        <v>5</v>
      </c>
      <c r="J23" s="23">
        <f t="shared" si="1"/>
        <v>0</v>
      </c>
      <c r="K23" s="23">
        <f t="shared" si="2"/>
        <v>0</v>
      </c>
      <c r="L23" s="24">
        <f t="shared" si="3"/>
        <v>0</v>
      </c>
      <c r="M23" s="24">
        <f t="shared" si="4"/>
        <v>0</v>
      </c>
      <c r="N23" s="25">
        <f t="shared" si="5"/>
        <v>0</v>
      </c>
      <c r="O23" s="25">
        <f t="shared" si="6"/>
        <v>0</v>
      </c>
      <c r="P23" s="26">
        <f t="shared" si="7"/>
        <v>0</v>
      </c>
      <c r="Q23" s="26">
        <f t="shared" si="8"/>
        <v>0</v>
      </c>
    </row>
    <row r="24" spans="1:17" s="30" customFormat="1" ht="108" x14ac:dyDescent="0.25">
      <c r="A24" s="16" t="s">
        <v>49</v>
      </c>
      <c r="B24" s="29" t="s">
        <v>50</v>
      </c>
      <c r="C24" s="18" t="s">
        <v>20</v>
      </c>
      <c r="D24" s="19">
        <v>30</v>
      </c>
      <c r="E24" s="19">
        <v>10</v>
      </c>
      <c r="F24" s="20">
        <v>0</v>
      </c>
      <c r="G24" s="20">
        <v>60</v>
      </c>
      <c r="H24" s="21"/>
      <c r="I24" s="22">
        <v>5</v>
      </c>
      <c r="J24" s="23">
        <f t="shared" si="1"/>
        <v>0</v>
      </c>
      <c r="K24" s="23">
        <f t="shared" si="2"/>
        <v>0</v>
      </c>
      <c r="L24" s="24">
        <f t="shared" si="3"/>
        <v>0</v>
      </c>
      <c r="M24" s="24">
        <f t="shared" si="4"/>
        <v>0</v>
      </c>
      <c r="N24" s="25">
        <f t="shared" si="5"/>
        <v>0</v>
      </c>
      <c r="O24" s="25">
        <f t="shared" si="6"/>
        <v>0</v>
      </c>
      <c r="P24" s="26">
        <f t="shared" si="7"/>
        <v>0</v>
      </c>
      <c r="Q24" s="26">
        <f t="shared" si="8"/>
        <v>0</v>
      </c>
    </row>
    <row r="25" spans="1:17" ht="72" x14ac:dyDescent="0.25">
      <c r="A25" s="16" t="s">
        <v>51</v>
      </c>
      <c r="B25" s="29" t="s">
        <v>52</v>
      </c>
      <c r="C25" s="18" t="s">
        <v>20</v>
      </c>
      <c r="D25" s="19">
        <v>0</v>
      </c>
      <c r="E25" s="19">
        <v>3</v>
      </c>
      <c r="F25" s="20">
        <v>0</v>
      </c>
      <c r="G25" s="20">
        <v>0</v>
      </c>
      <c r="H25" s="21"/>
      <c r="I25" s="22">
        <v>5</v>
      </c>
      <c r="J25" s="23">
        <f t="shared" si="1"/>
        <v>0</v>
      </c>
      <c r="K25" s="23">
        <f t="shared" si="2"/>
        <v>0</v>
      </c>
      <c r="L25" s="24">
        <f t="shared" si="3"/>
        <v>0</v>
      </c>
      <c r="M25" s="24">
        <f t="shared" si="4"/>
        <v>0</v>
      </c>
      <c r="N25" s="25">
        <f t="shared" si="5"/>
        <v>0</v>
      </c>
      <c r="O25" s="25">
        <f t="shared" si="6"/>
        <v>0</v>
      </c>
      <c r="P25" s="26">
        <f t="shared" si="7"/>
        <v>0</v>
      </c>
      <c r="Q25" s="26">
        <f t="shared" si="8"/>
        <v>0</v>
      </c>
    </row>
    <row r="26" spans="1:17" ht="108" x14ac:dyDescent="0.25">
      <c r="A26" s="16" t="s">
        <v>53</v>
      </c>
      <c r="B26" s="29" t="s">
        <v>54</v>
      </c>
      <c r="C26" s="18" t="s">
        <v>20</v>
      </c>
      <c r="D26" s="19">
        <v>0</v>
      </c>
      <c r="E26" s="19">
        <v>20</v>
      </c>
      <c r="F26" s="20">
        <v>15</v>
      </c>
      <c r="G26" s="20">
        <v>5</v>
      </c>
      <c r="H26" s="21"/>
      <c r="I26" s="22">
        <v>5</v>
      </c>
      <c r="J26" s="23">
        <f t="shared" si="1"/>
        <v>0</v>
      </c>
      <c r="K26" s="23">
        <f t="shared" si="2"/>
        <v>0</v>
      </c>
      <c r="L26" s="24">
        <f t="shared" si="3"/>
        <v>0</v>
      </c>
      <c r="M26" s="24">
        <f t="shared" si="4"/>
        <v>0</v>
      </c>
      <c r="N26" s="25">
        <f t="shared" si="5"/>
        <v>0</v>
      </c>
      <c r="O26" s="25">
        <f t="shared" si="6"/>
        <v>0</v>
      </c>
      <c r="P26" s="26">
        <f t="shared" si="7"/>
        <v>0</v>
      </c>
      <c r="Q26" s="26">
        <f t="shared" si="8"/>
        <v>0</v>
      </c>
    </row>
    <row r="27" spans="1:17" s="27" customFormat="1" x14ac:dyDescent="0.25">
      <c r="A27" s="16" t="s">
        <v>55</v>
      </c>
      <c r="B27" s="31" t="s">
        <v>56</v>
      </c>
      <c r="C27" s="18" t="s">
        <v>20</v>
      </c>
      <c r="D27" s="32">
        <v>4</v>
      </c>
      <c r="E27" s="32">
        <v>40</v>
      </c>
      <c r="F27" s="33">
        <v>6</v>
      </c>
      <c r="G27" s="20">
        <v>20</v>
      </c>
      <c r="H27" s="21"/>
      <c r="I27" s="22">
        <v>5</v>
      </c>
      <c r="J27" s="23">
        <f t="shared" si="1"/>
        <v>0</v>
      </c>
      <c r="K27" s="23">
        <f t="shared" si="2"/>
        <v>0</v>
      </c>
      <c r="L27" s="24">
        <f t="shared" si="3"/>
        <v>0</v>
      </c>
      <c r="M27" s="24">
        <f t="shared" si="4"/>
        <v>0</v>
      </c>
      <c r="N27" s="25">
        <f t="shared" si="5"/>
        <v>0</v>
      </c>
      <c r="O27" s="25">
        <f t="shared" si="6"/>
        <v>0</v>
      </c>
      <c r="P27" s="26">
        <f t="shared" si="7"/>
        <v>0</v>
      </c>
      <c r="Q27" s="26">
        <f t="shared" si="8"/>
        <v>0</v>
      </c>
    </row>
    <row r="28" spans="1:17" ht="96" x14ac:dyDescent="0.25">
      <c r="A28" s="16" t="s">
        <v>57</v>
      </c>
      <c r="B28" s="29" t="s">
        <v>58</v>
      </c>
      <c r="C28" s="18" t="s">
        <v>20</v>
      </c>
      <c r="D28" s="19">
        <v>20</v>
      </c>
      <c r="E28" s="19">
        <v>20</v>
      </c>
      <c r="F28" s="20">
        <v>20</v>
      </c>
      <c r="G28" s="20">
        <v>20</v>
      </c>
      <c r="H28" s="21"/>
      <c r="I28" s="22">
        <v>5</v>
      </c>
      <c r="J28" s="23">
        <f t="shared" si="1"/>
        <v>0</v>
      </c>
      <c r="K28" s="23">
        <f t="shared" si="2"/>
        <v>0</v>
      </c>
      <c r="L28" s="24">
        <f t="shared" si="3"/>
        <v>0</v>
      </c>
      <c r="M28" s="24">
        <f t="shared" si="4"/>
        <v>0</v>
      </c>
      <c r="N28" s="25">
        <f t="shared" si="5"/>
        <v>0</v>
      </c>
      <c r="O28" s="25">
        <f t="shared" si="6"/>
        <v>0</v>
      </c>
      <c r="P28" s="26">
        <f t="shared" si="7"/>
        <v>0</v>
      </c>
      <c r="Q28" s="26">
        <f t="shared" si="8"/>
        <v>0</v>
      </c>
    </row>
    <row r="29" spans="1:17" ht="120" x14ac:dyDescent="0.25">
      <c r="A29" s="16" t="s">
        <v>59</v>
      </c>
      <c r="B29" s="34" t="s">
        <v>60</v>
      </c>
      <c r="C29" s="18" t="s">
        <v>20</v>
      </c>
      <c r="D29" s="32">
        <v>20</v>
      </c>
      <c r="E29" s="32">
        <v>10</v>
      </c>
      <c r="F29" s="33">
        <v>15</v>
      </c>
      <c r="G29" s="20">
        <v>10</v>
      </c>
      <c r="H29" s="21"/>
      <c r="I29" s="22">
        <v>5</v>
      </c>
      <c r="J29" s="23">
        <f t="shared" si="1"/>
        <v>0</v>
      </c>
      <c r="K29" s="23">
        <f t="shared" si="2"/>
        <v>0</v>
      </c>
      <c r="L29" s="24">
        <f t="shared" si="3"/>
        <v>0</v>
      </c>
      <c r="M29" s="24">
        <f t="shared" si="4"/>
        <v>0</v>
      </c>
      <c r="N29" s="25">
        <f t="shared" si="5"/>
        <v>0</v>
      </c>
      <c r="O29" s="25">
        <f t="shared" si="6"/>
        <v>0</v>
      </c>
      <c r="P29" s="26">
        <f t="shared" si="7"/>
        <v>0</v>
      </c>
      <c r="Q29" s="26">
        <f t="shared" si="8"/>
        <v>0</v>
      </c>
    </row>
    <row r="30" spans="1:17" ht="84" x14ac:dyDescent="0.25">
      <c r="A30" s="16" t="s">
        <v>61</v>
      </c>
      <c r="B30" s="29" t="s">
        <v>62</v>
      </c>
      <c r="C30" s="18" t="s">
        <v>20</v>
      </c>
      <c r="D30" s="19">
        <v>340</v>
      </c>
      <c r="E30" s="19">
        <v>1200</v>
      </c>
      <c r="F30" s="20">
        <v>80</v>
      </c>
      <c r="G30" s="20">
        <v>250</v>
      </c>
      <c r="H30" s="21"/>
      <c r="I30" s="22">
        <v>5</v>
      </c>
      <c r="J30" s="23">
        <f t="shared" si="1"/>
        <v>0</v>
      </c>
      <c r="K30" s="23">
        <f t="shared" si="2"/>
        <v>0</v>
      </c>
      <c r="L30" s="24">
        <f t="shared" si="3"/>
        <v>0</v>
      </c>
      <c r="M30" s="24">
        <f t="shared" si="4"/>
        <v>0</v>
      </c>
      <c r="N30" s="25">
        <f t="shared" si="5"/>
        <v>0</v>
      </c>
      <c r="O30" s="25">
        <f t="shared" si="6"/>
        <v>0</v>
      </c>
      <c r="P30" s="26">
        <f t="shared" si="7"/>
        <v>0</v>
      </c>
      <c r="Q30" s="26">
        <f t="shared" si="8"/>
        <v>0</v>
      </c>
    </row>
    <row r="31" spans="1:17" ht="132" x14ac:dyDescent="0.25">
      <c r="A31" s="16" t="s">
        <v>63</v>
      </c>
      <c r="B31" s="29" t="s">
        <v>64</v>
      </c>
      <c r="C31" s="18" t="s">
        <v>20</v>
      </c>
      <c r="D31" s="19">
        <v>15</v>
      </c>
      <c r="E31" s="19">
        <v>10</v>
      </c>
      <c r="F31" s="20">
        <v>25</v>
      </c>
      <c r="G31" s="20">
        <v>10</v>
      </c>
      <c r="H31" s="21"/>
      <c r="I31" s="22">
        <v>5</v>
      </c>
      <c r="J31" s="23">
        <f t="shared" si="1"/>
        <v>0</v>
      </c>
      <c r="K31" s="23">
        <f t="shared" si="2"/>
        <v>0</v>
      </c>
      <c r="L31" s="24">
        <f t="shared" si="3"/>
        <v>0</v>
      </c>
      <c r="M31" s="24">
        <f t="shared" si="4"/>
        <v>0</v>
      </c>
      <c r="N31" s="25">
        <f t="shared" si="5"/>
        <v>0</v>
      </c>
      <c r="O31" s="25">
        <f t="shared" si="6"/>
        <v>0</v>
      </c>
      <c r="P31" s="26">
        <f t="shared" si="7"/>
        <v>0</v>
      </c>
      <c r="Q31" s="26">
        <f t="shared" si="8"/>
        <v>0</v>
      </c>
    </row>
    <row r="32" spans="1:17" ht="84" x14ac:dyDescent="0.25">
      <c r="A32" s="16" t="s">
        <v>65</v>
      </c>
      <c r="B32" s="35" t="s">
        <v>66</v>
      </c>
      <c r="C32" s="18" t="s">
        <v>20</v>
      </c>
      <c r="D32" s="19">
        <v>40</v>
      </c>
      <c r="E32" s="19">
        <v>10</v>
      </c>
      <c r="F32" s="20">
        <v>25</v>
      </c>
      <c r="G32" s="20">
        <v>20</v>
      </c>
      <c r="H32" s="21"/>
      <c r="I32" s="22">
        <v>5</v>
      </c>
      <c r="J32" s="23">
        <f t="shared" si="1"/>
        <v>0</v>
      </c>
      <c r="K32" s="23">
        <f t="shared" si="2"/>
        <v>0</v>
      </c>
      <c r="L32" s="24">
        <f t="shared" si="3"/>
        <v>0</v>
      </c>
      <c r="M32" s="24">
        <f t="shared" si="4"/>
        <v>0</v>
      </c>
      <c r="N32" s="25">
        <f t="shared" si="5"/>
        <v>0</v>
      </c>
      <c r="O32" s="25">
        <f t="shared" si="6"/>
        <v>0</v>
      </c>
      <c r="P32" s="26">
        <f t="shared" si="7"/>
        <v>0</v>
      </c>
      <c r="Q32" s="26">
        <f t="shared" si="8"/>
        <v>0</v>
      </c>
    </row>
    <row r="33" spans="1:17" ht="72" x14ac:dyDescent="0.25">
      <c r="A33" s="16" t="s">
        <v>67</v>
      </c>
      <c r="B33" s="29" t="s">
        <v>68</v>
      </c>
      <c r="C33" s="18" t="s">
        <v>20</v>
      </c>
      <c r="D33" s="19">
        <v>20</v>
      </c>
      <c r="E33" s="19">
        <v>10</v>
      </c>
      <c r="F33" s="20">
        <v>25</v>
      </c>
      <c r="G33" s="20">
        <v>80</v>
      </c>
      <c r="H33" s="21"/>
      <c r="I33" s="22">
        <v>5</v>
      </c>
      <c r="J33" s="23">
        <f t="shared" si="1"/>
        <v>0</v>
      </c>
      <c r="K33" s="23">
        <f t="shared" si="2"/>
        <v>0</v>
      </c>
      <c r="L33" s="24">
        <f t="shared" si="3"/>
        <v>0</v>
      </c>
      <c r="M33" s="24">
        <f t="shared" si="4"/>
        <v>0</v>
      </c>
      <c r="N33" s="25">
        <f t="shared" si="5"/>
        <v>0</v>
      </c>
      <c r="O33" s="25">
        <f t="shared" si="6"/>
        <v>0</v>
      </c>
      <c r="P33" s="26">
        <f t="shared" si="7"/>
        <v>0</v>
      </c>
      <c r="Q33" s="26">
        <f t="shared" si="8"/>
        <v>0</v>
      </c>
    </row>
    <row r="34" spans="1:17" ht="72" x14ac:dyDescent="0.25">
      <c r="A34" s="16" t="s">
        <v>69</v>
      </c>
      <c r="B34" s="29" t="s">
        <v>70</v>
      </c>
      <c r="C34" s="18" t="s">
        <v>20</v>
      </c>
      <c r="D34" s="19">
        <v>100</v>
      </c>
      <c r="E34" s="19">
        <v>300</v>
      </c>
      <c r="F34" s="20">
        <v>25</v>
      </c>
      <c r="G34" s="20">
        <v>60</v>
      </c>
      <c r="H34" s="21"/>
      <c r="I34" s="22">
        <v>5</v>
      </c>
      <c r="J34" s="23">
        <f t="shared" si="1"/>
        <v>0</v>
      </c>
      <c r="K34" s="23">
        <f t="shared" si="2"/>
        <v>0</v>
      </c>
      <c r="L34" s="24">
        <f t="shared" si="3"/>
        <v>0</v>
      </c>
      <c r="M34" s="24">
        <f t="shared" si="4"/>
        <v>0</v>
      </c>
      <c r="N34" s="25">
        <f t="shared" si="5"/>
        <v>0</v>
      </c>
      <c r="O34" s="25">
        <f t="shared" si="6"/>
        <v>0</v>
      </c>
      <c r="P34" s="26">
        <f t="shared" si="7"/>
        <v>0</v>
      </c>
      <c r="Q34" s="26">
        <f t="shared" si="8"/>
        <v>0</v>
      </c>
    </row>
    <row r="35" spans="1:17" ht="60" x14ac:dyDescent="0.25">
      <c r="A35" s="16" t="s">
        <v>71</v>
      </c>
      <c r="B35" s="36" t="s">
        <v>72</v>
      </c>
      <c r="C35" s="18" t="s">
        <v>20</v>
      </c>
      <c r="D35" s="37">
        <v>10</v>
      </c>
      <c r="E35" s="37">
        <v>5</v>
      </c>
      <c r="F35" s="38">
        <v>10</v>
      </c>
      <c r="G35" s="38">
        <v>80</v>
      </c>
      <c r="H35" s="21"/>
      <c r="I35" s="22">
        <v>5</v>
      </c>
      <c r="J35" s="23">
        <f t="shared" si="1"/>
        <v>0</v>
      </c>
      <c r="K35" s="23">
        <f t="shared" si="2"/>
        <v>0</v>
      </c>
      <c r="L35" s="24">
        <f t="shared" si="3"/>
        <v>0</v>
      </c>
      <c r="M35" s="24">
        <f t="shared" si="4"/>
        <v>0</v>
      </c>
      <c r="N35" s="25">
        <f t="shared" si="5"/>
        <v>0</v>
      </c>
      <c r="O35" s="25">
        <f t="shared" si="6"/>
        <v>0</v>
      </c>
      <c r="P35" s="26">
        <f t="shared" si="7"/>
        <v>0</v>
      </c>
      <c r="Q35" s="26">
        <f t="shared" si="8"/>
        <v>0</v>
      </c>
    </row>
    <row r="36" spans="1:17" ht="72" x14ac:dyDescent="0.25">
      <c r="A36" s="16" t="s">
        <v>73</v>
      </c>
      <c r="B36" s="36" t="s">
        <v>74</v>
      </c>
      <c r="C36" s="18" t="s">
        <v>20</v>
      </c>
      <c r="D36" s="37">
        <v>0</v>
      </c>
      <c r="E36" s="37">
        <v>5</v>
      </c>
      <c r="F36" s="38">
        <v>10</v>
      </c>
      <c r="G36" s="38">
        <v>30</v>
      </c>
      <c r="H36" s="21"/>
      <c r="I36" s="22">
        <v>5</v>
      </c>
      <c r="J36" s="23">
        <f t="shared" si="1"/>
        <v>0</v>
      </c>
      <c r="K36" s="23">
        <f t="shared" si="2"/>
        <v>0</v>
      </c>
      <c r="L36" s="24">
        <f t="shared" si="3"/>
        <v>0</v>
      </c>
      <c r="M36" s="24">
        <f t="shared" si="4"/>
        <v>0</v>
      </c>
      <c r="N36" s="25">
        <f t="shared" si="5"/>
        <v>0</v>
      </c>
      <c r="O36" s="25">
        <f t="shared" si="6"/>
        <v>0</v>
      </c>
      <c r="P36" s="26">
        <f t="shared" si="7"/>
        <v>0</v>
      </c>
      <c r="Q36" s="26">
        <f t="shared" si="8"/>
        <v>0</v>
      </c>
    </row>
    <row r="37" spans="1:17" ht="84" x14ac:dyDescent="0.25">
      <c r="A37" s="16" t="s">
        <v>75</v>
      </c>
      <c r="B37" s="36" t="s">
        <v>76</v>
      </c>
      <c r="C37" s="18" t="s">
        <v>20</v>
      </c>
      <c r="D37" s="37">
        <v>30</v>
      </c>
      <c r="E37" s="37">
        <v>5</v>
      </c>
      <c r="F37" s="38">
        <v>10</v>
      </c>
      <c r="G37" s="38">
        <v>30</v>
      </c>
      <c r="H37" s="21"/>
      <c r="I37" s="22">
        <v>5</v>
      </c>
      <c r="J37" s="23">
        <f t="shared" si="1"/>
        <v>0</v>
      </c>
      <c r="K37" s="23">
        <f t="shared" si="2"/>
        <v>0</v>
      </c>
      <c r="L37" s="24">
        <f t="shared" si="3"/>
        <v>0</v>
      </c>
      <c r="M37" s="24">
        <f t="shared" si="4"/>
        <v>0</v>
      </c>
      <c r="N37" s="25">
        <f t="shared" si="5"/>
        <v>0</v>
      </c>
      <c r="O37" s="25">
        <f t="shared" si="6"/>
        <v>0</v>
      </c>
      <c r="P37" s="26">
        <f t="shared" si="7"/>
        <v>0</v>
      </c>
      <c r="Q37" s="26">
        <f t="shared" si="8"/>
        <v>0</v>
      </c>
    </row>
    <row r="38" spans="1:17" ht="60" x14ac:dyDescent="0.25">
      <c r="A38" s="16" t="s">
        <v>77</v>
      </c>
      <c r="B38" s="36" t="s">
        <v>78</v>
      </c>
      <c r="C38" s="18" t="s">
        <v>20</v>
      </c>
      <c r="D38" s="37">
        <v>0</v>
      </c>
      <c r="E38" s="37">
        <v>5</v>
      </c>
      <c r="F38" s="38">
        <v>10</v>
      </c>
      <c r="G38" s="38">
        <v>10</v>
      </c>
      <c r="H38" s="21"/>
      <c r="I38" s="22">
        <v>5</v>
      </c>
      <c r="J38" s="23">
        <f t="shared" si="1"/>
        <v>0</v>
      </c>
      <c r="K38" s="23">
        <f t="shared" si="2"/>
        <v>0</v>
      </c>
      <c r="L38" s="24">
        <f t="shared" si="3"/>
        <v>0</v>
      </c>
      <c r="M38" s="24">
        <f t="shared" si="4"/>
        <v>0</v>
      </c>
      <c r="N38" s="25">
        <f t="shared" si="5"/>
        <v>0</v>
      </c>
      <c r="O38" s="25">
        <f t="shared" si="6"/>
        <v>0</v>
      </c>
      <c r="P38" s="26">
        <f t="shared" si="7"/>
        <v>0</v>
      </c>
      <c r="Q38" s="26">
        <f t="shared" si="8"/>
        <v>0</v>
      </c>
    </row>
    <row r="39" spans="1:17" x14ac:dyDescent="0.25">
      <c r="A39" s="16" t="s">
        <v>79</v>
      </c>
      <c r="B39" s="36" t="s">
        <v>80</v>
      </c>
      <c r="C39" s="18" t="s">
        <v>20</v>
      </c>
      <c r="D39" s="37">
        <v>0</v>
      </c>
      <c r="E39" s="37">
        <v>250</v>
      </c>
      <c r="F39" s="38">
        <v>200</v>
      </c>
      <c r="G39" s="38">
        <v>60</v>
      </c>
      <c r="H39" s="21"/>
      <c r="I39" s="22">
        <v>5</v>
      </c>
      <c r="J39" s="23">
        <f t="shared" si="1"/>
        <v>0</v>
      </c>
      <c r="K39" s="23">
        <f t="shared" si="2"/>
        <v>0</v>
      </c>
      <c r="L39" s="24">
        <f t="shared" si="3"/>
        <v>0</v>
      </c>
      <c r="M39" s="24">
        <f t="shared" si="4"/>
        <v>0</v>
      </c>
      <c r="N39" s="25">
        <f t="shared" si="5"/>
        <v>0</v>
      </c>
      <c r="O39" s="25">
        <f t="shared" si="6"/>
        <v>0</v>
      </c>
      <c r="P39" s="26">
        <f t="shared" si="7"/>
        <v>0</v>
      </c>
      <c r="Q39" s="26">
        <f t="shared" si="8"/>
        <v>0</v>
      </c>
    </row>
    <row r="40" spans="1:17" ht="24" x14ac:dyDescent="0.25">
      <c r="A40" s="16" t="s">
        <v>81</v>
      </c>
      <c r="B40" s="36" t="s">
        <v>82</v>
      </c>
      <c r="C40" s="18" t="s">
        <v>20</v>
      </c>
      <c r="D40" s="37">
        <v>100</v>
      </c>
      <c r="E40" s="37">
        <v>10</v>
      </c>
      <c r="F40" s="38">
        <v>0</v>
      </c>
      <c r="G40" s="38">
        <v>80</v>
      </c>
      <c r="H40" s="21"/>
      <c r="I40" s="22">
        <v>5</v>
      </c>
      <c r="J40" s="23">
        <f t="shared" si="1"/>
        <v>0</v>
      </c>
      <c r="K40" s="23">
        <f t="shared" si="2"/>
        <v>0</v>
      </c>
      <c r="L40" s="24">
        <f t="shared" si="3"/>
        <v>0</v>
      </c>
      <c r="M40" s="24">
        <f t="shared" si="4"/>
        <v>0</v>
      </c>
      <c r="N40" s="25">
        <f t="shared" si="5"/>
        <v>0</v>
      </c>
      <c r="O40" s="25">
        <f t="shared" si="6"/>
        <v>0</v>
      </c>
      <c r="P40" s="26">
        <f t="shared" si="7"/>
        <v>0</v>
      </c>
      <c r="Q40" s="26">
        <f t="shared" si="8"/>
        <v>0</v>
      </c>
    </row>
    <row r="41" spans="1:17" ht="24" x14ac:dyDescent="0.25">
      <c r="A41" s="16" t="s">
        <v>83</v>
      </c>
      <c r="B41" s="36" t="s">
        <v>84</v>
      </c>
      <c r="C41" s="18" t="s">
        <v>20</v>
      </c>
      <c r="D41" s="37">
        <v>500</v>
      </c>
      <c r="E41" s="37">
        <v>40</v>
      </c>
      <c r="F41" s="38">
        <v>0</v>
      </c>
      <c r="G41" s="38">
        <v>40</v>
      </c>
      <c r="H41" s="21"/>
      <c r="I41" s="22">
        <v>5</v>
      </c>
      <c r="J41" s="23">
        <f t="shared" si="1"/>
        <v>0</v>
      </c>
      <c r="K41" s="23">
        <f t="shared" si="2"/>
        <v>0</v>
      </c>
      <c r="L41" s="24">
        <f t="shared" si="3"/>
        <v>0</v>
      </c>
      <c r="M41" s="24">
        <f t="shared" si="4"/>
        <v>0</v>
      </c>
      <c r="N41" s="25">
        <f t="shared" si="5"/>
        <v>0</v>
      </c>
      <c r="O41" s="25">
        <f t="shared" si="6"/>
        <v>0</v>
      </c>
      <c r="P41" s="26">
        <f t="shared" si="7"/>
        <v>0</v>
      </c>
      <c r="Q41" s="26">
        <f t="shared" si="8"/>
        <v>0</v>
      </c>
    </row>
    <row r="42" spans="1:17" x14ac:dyDescent="0.25">
      <c r="A42" s="16" t="s">
        <v>85</v>
      </c>
      <c r="B42" s="36" t="s">
        <v>86</v>
      </c>
      <c r="C42" s="18" t="s">
        <v>20</v>
      </c>
      <c r="D42" s="37">
        <v>2</v>
      </c>
      <c r="E42" s="37">
        <v>5</v>
      </c>
      <c r="F42" s="38">
        <v>3</v>
      </c>
      <c r="G42" s="38">
        <v>20</v>
      </c>
      <c r="H42" s="21"/>
      <c r="I42" s="22">
        <v>5</v>
      </c>
      <c r="J42" s="23">
        <f t="shared" si="1"/>
        <v>0</v>
      </c>
      <c r="K42" s="23">
        <f t="shared" si="2"/>
        <v>0</v>
      </c>
      <c r="L42" s="24">
        <f t="shared" si="3"/>
        <v>0</v>
      </c>
      <c r="M42" s="24">
        <f t="shared" si="4"/>
        <v>0</v>
      </c>
      <c r="N42" s="25">
        <f t="shared" si="5"/>
        <v>0</v>
      </c>
      <c r="O42" s="25">
        <f t="shared" si="6"/>
        <v>0</v>
      </c>
      <c r="P42" s="26">
        <f t="shared" si="7"/>
        <v>0</v>
      </c>
      <c r="Q42" s="26">
        <f t="shared" si="8"/>
        <v>0</v>
      </c>
    </row>
    <row r="43" spans="1:17" ht="24" x14ac:dyDescent="0.25">
      <c r="A43" s="16" t="s">
        <v>87</v>
      </c>
      <c r="B43" s="36" t="s">
        <v>88</v>
      </c>
      <c r="C43" s="18" t="s">
        <v>20</v>
      </c>
      <c r="D43" s="37">
        <v>0</v>
      </c>
      <c r="E43" s="37">
        <v>5</v>
      </c>
      <c r="F43" s="38">
        <v>5</v>
      </c>
      <c r="G43" s="38">
        <v>5</v>
      </c>
      <c r="H43" s="21"/>
      <c r="I43" s="22">
        <v>5</v>
      </c>
      <c r="J43" s="23">
        <f t="shared" si="1"/>
        <v>0</v>
      </c>
      <c r="K43" s="23">
        <f t="shared" si="2"/>
        <v>0</v>
      </c>
      <c r="L43" s="24">
        <f t="shared" si="3"/>
        <v>0</v>
      </c>
      <c r="M43" s="24">
        <f t="shared" si="4"/>
        <v>0</v>
      </c>
      <c r="N43" s="25">
        <f t="shared" si="5"/>
        <v>0</v>
      </c>
      <c r="O43" s="25">
        <f t="shared" si="6"/>
        <v>0</v>
      </c>
      <c r="P43" s="26">
        <f t="shared" si="7"/>
        <v>0</v>
      </c>
      <c r="Q43" s="26">
        <f t="shared" si="8"/>
        <v>0</v>
      </c>
    </row>
    <row r="44" spans="1:17" x14ac:dyDescent="0.25">
      <c r="A44" s="16" t="s">
        <v>89</v>
      </c>
      <c r="B44" s="36" t="s">
        <v>90</v>
      </c>
      <c r="C44" s="18" t="s">
        <v>20</v>
      </c>
      <c r="D44" s="37">
        <v>0</v>
      </c>
      <c r="E44" s="37">
        <v>5</v>
      </c>
      <c r="F44" s="38">
        <v>5</v>
      </c>
      <c r="G44" s="38">
        <v>20</v>
      </c>
      <c r="H44" s="21"/>
      <c r="I44" s="22">
        <v>5</v>
      </c>
      <c r="J44" s="23">
        <f t="shared" si="1"/>
        <v>0</v>
      </c>
      <c r="K44" s="23">
        <f t="shared" si="2"/>
        <v>0</v>
      </c>
      <c r="L44" s="24">
        <f t="shared" si="3"/>
        <v>0</v>
      </c>
      <c r="M44" s="24">
        <f t="shared" si="4"/>
        <v>0</v>
      </c>
      <c r="N44" s="25">
        <f t="shared" si="5"/>
        <v>0</v>
      </c>
      <c r="O44" s="25">
        <f t="shared" si="6"/>
        <v>0</v>
      </c>
      <c r="P44" s="26">
        <f t="shared" si="7"/>
        <v>0</v>
      </c>
      <c r="Q44" s="26">
        <f t="shared" si="8"/>
        <v>0</v>
      </c>
    </row>
    <row r="45" spans="1:17" ht="72" x14ac:dyDescent="0.25">
      <c r="A45" s="16" t="s">
        <v>91</v>
      </c>
      <c r="B45" s="36" t="s">
        <v>92</v>
      </c>
      <c r="C45" s="18" t="s">
        <v>20</v>
      </c>
      <c r="D45" s="37">
        <v>2</v>
      </c>
      <c r="E45" s="37">
        <v>2</v>
      </c>
      <c r="F45" s="38">
        <v>10</v>
      </c>
      <c r="G45" s="38">
        <v>5</v>
      </c>
      <c r="H45" s="21"/>
      <c r="I45" s="22">
        <v>5</v>
      </c>
      <c r="J45" s="23">
        <f t="shared" si="1"/>
        <v>0</v>
      </c>
      <c r="K45" s="23">
        <f t="shared" si="2"/>
        <v>0</v>
      </c>
      <c r="L45" s="24">
        <f t="shared" si="3"/>
        <v>0</v>
      </c>
      <c r="M45" s="24">
        <f t="shared" si="4"/>
        <v>0</v>
      </c>
      <c r="N45" s="25">
        <f t="shared" si="5"/>
        <v>0</v>
      </c>
      <c r="O45" s="25">
        <f t="shared" si="6"/>
        <v>0</v>
      </c>
      <c r="P45" s="26">
        <f t="shared" si="7"/>
        <v>0</v>
      </c>
      <c r="Q45" s="26">
        <f t="shared" si="8"/>
        <v>0</v>
      </c>
    </row>
    <row r="46" spans="1:17" x14ac:dyDescent="0.25">
      <c r="A46" s="16" t="s">
        <v>93</v>
      </c>
      <c r="B46" s="39" t="s">
        <v>94</v>
      </c>
      <c r="C46" s="18" t="s">
        <v>20</v>
      </c>
      <c r="D46" s="19">
        <v>0</v>
      </c>
      <c r="E46" s="19">
        <v>10</v>
      </c>
      <c r="F46" s="20">
        <v>10</v>
      </c>
      <c r="G46" s="20">
        <v>0</v>
      </c>
      <c r="H46" s="21"/>
      <c r="I46" s="22">
        <v>5</v>
      </c>
      <c r="J46" s="23">
        <f t="shared" si="1"/>
        <v>0</v>
      </c>
      <c r="K46" s="23">
        <f t="shared" si="2"/>
        <v>0</v>
      </c>
      <c r="L46" s="24">
        <f t="shared" si="3"/>
        <v>0</v>
      </c>
      <c r="M46" s="24">
        <f t="shared" si="4"/>
        <v>0</v>
      </c>
      <c r="N46" s="25">
        <f t="shared" si="5"/>
        <v>0</v>
      </c>
      <c r="O46" s="25">
        <f t="shared" si="6"/>
        <v>0</v>
      </c>
      <c r="P46" s="26">
        <f t="shared" si="7"/>
        <v>0</v>
      </c>
      <c r="Q46" s="26">
        <f t="shared" si="8"/>
        <v>0</v>
      </c>
    </row>
    <row r="47" spans="1:17" x14ac:dyDescent="0.25">
      <c r="A47" s="60" t="s">
        <v>95</v>
      </c>
      <c r="B47" s="60"/>
      <c r="C47" s="60"/>
      <c r="D47" s="60"/>
      <c r="E47" s="60"/>
      <c r="F47" s="60"/>
      <c r="G47" s="60"/>
      <c r="H47" s="60"/>
      <c r="I47" s="60"/>
      <c r="J47" s="40">
        <f t="shared" ref="J47:Q47" si="9">SUM(J9:J46)</f>
        <v>0</v>
      </c>
      <c r="K47" s="40">
        <f t="shared" si="9"/>
        <v>0</v>
      </c>
      <c r="L47" s="41">
        <f t="shared" si="9"/>
        <v>0</v>
      </c>
      <c r="M47" s="41">
        <f t="shared" si="9"/>
        <v>0</v>
      </c>
      <c r="N47" s="42">
        <f t="shared" si="9"/>
        <v>0</v>
      </c>
      <c r="O47" s="42">
        <f t="shared" si="9"/>
        <v>0</v>
      </c>
      <c r="P47" s="43">
        <f t="shared" si="9"/>
        <v>0</v>
      </c>
      <c r="Q47" s="43">
        <f t="shared" si="9"/>
        <v>0</v>
      </c>
    </row>
    <row r="48" spans="1:17" s="46" customFormat="1" x14ac:dyDescent="0.25">
      <c r="A48" s="61" t="s">
        <v>96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44"/>
      <c r="N48" s="62">
        <f>J47+L47+N47+P47</f>
        <v>0</v>
      </c>
      <c r="O48" s="62"/>
      <c r="P48" s="62"/>
      <c r="Q48" s="45"/>
    </row>
    <row r="49" spans="1:21" x14ac:dyDescent="0.25">
      <c r="A49" s="47"/>
      <c r="B49" s="48"/>
      <c r="C49" s="49"/>
      <c r="D49" s="49"/>
      <c r="E49" s="49"/>
      <c r="F49" s="49"/>
      <c r="G49" s="50"/>
      <c r="H49" s="49"/>
      <c r="I49" s="49"/>
      <c r="J49" s="49"/>
      <c r="K49" s="51" t="s">
        <v>97</v>
      </c>
      <c r="L49" s="52"/>
      <c r="M49" s="48"/>
      <c r="N49" s="49"/>
      <c r="O49" s="53">
        <f>K47+M47+O47+Q47</f>
        <v>0</v>
      </c>
      <c r="P49" s="52"/>
      <c r="Q49" s="47"/>
    </row>
    <row r="50" spans="1:21" ht="78" customHeight="1" x14ac:dyDescent="0.25">
      <c r="A50" s="55"/>
      <c r="B50" s="59" t="s">
        <v>101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6"/>
      <c r="R50" s="57"/>
      <c r="U50" s="27"/>
    </row>
  </sheetData>
  <mergeCells count="14">
    <mergeCell ref="B50:P50"/>
    <mergeCell ref="A47:I47"/>
    <mergeCell ref="A48:L48"/>
    <mergeCell ref="N48:P48"/>
    <mergeCell ref="A2:P2"/>
    <mergeCell ref="A3:P3"/>
    <mergeCell ref="A5:P5"/>
    <mergeCell ref="A6:A7"/>
    <mergeCell ref="B6:B7"/>
    <mergeCell ref="C6:C7"/>
    <mergeCell ref="D6:G6"/>
    <mergeCell ref="H6:H7"/>
    <mergeCell ref="I6:I7"/>
    <mergeCell ref="J6:P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2021-12-08T10:25:19Z</cp:lastPrinted>
  <dcterms:created xsi:type="dcterms:W3CDTF">2021-11-25T10:26:46Z</dcterms:created>
  <dcterms:modified xsi:type="dcterms:W3CDTF">2021-12-08T10:25:36Z</dcterms:modified>
</cp:coreProperties>
</file>