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zytkownik\Desktop\"/>
    </mc:Choice>
  </mc:AlternateContent>
  <bookViews>
    <workbookView xWindow="0" yWindow="0" windowWidth="24000" windowHeight="9735"/>
  </bookViews>
  <sheets>
    <sheet name="Arkusz1" sheetId="1" r:id="rId1"/>
  </sheets>
  <externalReferences>
    <externalReference r:id="rId2"/>
    <externalReference r:id="rId3"/>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2" i="1" l="1"/>
  <c r="I196" i="1" l="1"/>
  <c r="I194" i="1"/>
  <c r="B194" i="1"/>
  <c r="I193" i="1"/>
  <c r="B193" i="1"/>
  <c r="I192" i="1"/>
  <c r="B192" i="1"/>
  <c r="I191" i="1"/>
  <c r="B191" i="1"/>
  <c r="I190" i="1"/>
  <c r="B190" i="1"/>
  <c r="I189" i="1"/>
  <c r="B189" i="1"/>
  <c r="I188" i="1"/>
  <c r="B188" i="1"/>
  <c r="I187" i="1"/>
  <c r="B187" i="1"/>
  <c r="I186" i="1"/>
  <c r="B186" i="1"/>
  <c r="I185" i="1"/>
  <c r="B185" i="1"/>
  <c r="I184" i="1"/>
  <c r="B184" i="1"/>
  <c r="I183" i="1"/>
  <c r="B183" i="1"/>
  <c r="I182" i="1"/>
  <c r="B182" i="1"/>
  <c r="I181" i="1"/>
  <c r="B181" i="1"/>
  <c r="I180" i="1"/>
  <c r="B180" i="1"/>
  <c r="I179" i="1"/>
  <c r="B179" i="1"/>
  <c r="I178" i="1"/>
  <c r="B178" i="1"/>
  <c r="I177" i="1"/>
  <c r="B177" i="1"/>
  <c r="I176" i="1"/>
  <c r="B176" i="1"/>
  <c r="I175" i="1"/>
  <c r="B175" i="1"/>
  <c r="I174" i="1"/>
  <c r="B174" i="1"/>
  <c r="I173" i="1"/>
  <c r="B173" i="1"/>
  <c r="I172" i="1"/>
  <c r="B172" i="1"/>
  <c r="I171" i="1"/>
  <c r="B171" i="1"/>
  <c r="I170" i="1"/>
  <c r="B170" i="1"/>
  <c r="I169" i="1"/>
  <c r="B169" i="1"/>
  <c r="I168" i="1"/>
  <c r="B168" i="1"/>
  <c r="I167" i="1"/>
  <c r="B167" i="1"/>
  <c r="I166" i="1"/>
  <c r="B166" i="1"/>
  <c r="I165" i="1"/>
  <c r="B165" i="1"/>
  <c r="I164" i="1"/>
  <c r="B164" i="1"/>
  <c r="I163" i="1"/>
  <c r="B163" i="1"/>
  <c r="I162" i="1"/>
  <c r="B162" i="1"/>
  <c r="I161" i="1"/>
  <c r="B161" i="1"/>
  <c r="I160" i="1"/>
  <c r="B160" i="1"/>
  <c r="I159" i="1"/>
  <c r="B159" i="1"/>
  <c r="I158" i="1"/>
  <c r="B158" i="1"/>
  <c r="I157" i="1"/>
  <c r="B157" i="1"/>
  <c r="I156" i="1"/>
  <c r="B156" i="1"/>
  <c r="I155" i="1"/>
  <c r="B155" i="1"/>
  <c r="I154" i="1"/>
  <c r="B154" i="1"/>
  <c r="I153" i="1"/>
  <c r="B153" i="1"/>
  <c r="I152" i="1"/>
  <c r="C152" i="1"/>
  <c r="I151" i="1"/>
  <c r="C151" i="1"/>
  <c r="B151" i="1"/>
  <c r="I150" i="1"/>
  <c r="C150" i="1"/>
  <c r="B150" i="1"/>
  <c r="I149" i="1"/>
  <c r="C149" i="1"/>
  <c r="B149" i="1"/>
  <c r="I148" i="1"/>
  <c r="C148" i="1"/>
  <c r="B148" i="1"/>
  <c r="I147" i="1"/>
  <c r="C147" i="1"/>
  <c r="B147" i="1"/>
  <c r="I146" i="1"/>
  <c r="C146" i="1"/>
  <c r="B146" i="1"/>
  <c r="I145" i="1"/>
  <c r="C145" i="1"/>
  <c r="B145" i="1"/>
  <c r="I144" i="1"/>
  <c r="C144" i="1"/>
  <c r="B144" i="1"/>
  <c r="I143" i="1"/>
  <c r="C143" i="1"/>
  <c r="B143" i="1"/>
  <c r="I142" i="1"/>
  <c r="C142" i="1"/>
  <c r="B142" i="1"/>
  <c r="I141" i="1"/>
  <c r="C141" i="1"/>
  <c r="B141" i="1"/>
  <c r="I140" i="1"/>
  <c r="C140" i="1"/>
  <c r="B140" i="1"/>
  <c r="I139" i="1"/>
  <c r="C139" i="1"/>
  <c r="B139" i="1"/>
  <c r="I138" i="1"/>
  <c r="C138" i="1"/>
  <c r="B138" i="1"/>
  <c r="I137" i="1"/>
  <c r="C137" i="1"/>
  <c r="B137" i="1"/>
  <c r="I136" i="1"/>
  <c r="C136" i="1"/>
  <c r="B136" i="1"/>
  <c r="I135" i="1"/>
  <c r="C135" i="1"/>
  <c r="B135" i="1"/>
  <c r="I134" i="1"/>
  <c r="C134" i="1"/>
  <c r="B134" i="1"/>
  <c r="I133" i="1"/>
  <c r="C133" i="1"/>
  <c r="B133" i="1"/>
  <c r="I132" i="1"/>
  <c r="C132" i="1"/>
  <c r="B132" i="1"/>
  <c r="I131" i="1"/>
  <c r="C131" i="1"/>
  <c r="B131" i="1"/>
  <c r="I130" i="1"/>
  <c r="C130" i="1"/>
  <c r="I129" i="1"/>
  <c r="C129" i="1"/>
  <c r="B129" i="1"/>
  <c r="I128" i="1"/>
  <c r="C128" i="1"/>
  <c r="B128" i="1"/>
  <c r="I127" i="1"/>
  <c r="C127" i="1"/>
  <c r="B127" i="1"/>
  <c r="I126" i="1"/>
  <c r="C126" i="1"/>
  <c r="B126" i="1"/>
  <c r="I125" i="1"/>
  <c r="C125" i="1"/>
  <c r="B125" i="1"/>
  <c r="I124" i="1"/>
  <c r="C124" i="1"/>
  <c r="B124" i="1"/>
  <c r="I123" i="1"/>
  <c r="C123" i="1"/>
  <c r="B123" i="1"/>
  <c r="I122" i="1"/>
  <c r="C122" i="1"/>
  <c r="B122" i="1"/>
  <c r="I121" i="1"/>
  <c r="C121" i="1"/>
  <c r="B121" i="1"/>
  <c r="I120" i="1"/>
  <c r="C120" i="1"/>
  <c r="B120" i="1"/>
  <c r="I119" i="1"/>
  <c r="C119" i="1"/>
  <c r="B119" i="1"/>
  <c r="I118" i="1"/>
  <c r="C118" i="1"/>
  <c r="B118" i="1"/>
  <c r="I117" i="1"/>
  <c r="C117" i="1"/>
  <c r="B117" i="1"/>
  <c r="I116" i="1"/>
  <c r="C116" i="1"/>
  <c r="B116" i="1"/>
  <c r="I115" i="1"/>
  <c r="C115" i="1"/>
  <c r="B115" i="1"/>
  <c r="I114" i="1"/>
  <c r="C114" i="1"/>
  <c r="B114" i="1"/>
  <c r="I113" i="1"/>
  <c r="C113" i="1"/>
  <c r="B113" i="1"/>
  <c r="I112" i="1"/>
  <c r="C112" i="1"/>
  <c r="B112" i="1"/>
  <c r="I111" i="1"/>
  <c r="C111" i="1"/>
  <c r="B111" i="1"/>
  <c r="I110" i="1"/>
  <c r="C110" i="1"/>
  <c r="B110" i="1"/>
  <c r="I109" i="1"/>
  <c r="C109" i="1"/>
  <c r="B109" i="1"/>
  <c r="I108" i="1"/>
  <c r="C108" i="1"/>
  <c r="B108" i="1"/>
  <c r="I107" i="1"/>
  <c r="C107" i="1"/>
  <c r="B107" i="1"/>
  <c r="I106" i="1"/>
  <c r="C106" i="1"/>
  <c r="B106" i="1"/>
  <c r="I105" i="1"/>
  <c r="C105" i="1"/>
  <c r="B105" i="1"/>
  <c r="I104" i="1"/>
  <c r="C104" i="1"/>
  <c r="B104" i="1"/>
  <c r="I103" i="1"/>
  <c r="C103" i="1"/>
  <c r="B103" i="1"/>
  <c r="I102" i="1"/>
  <c r="C102" i="1"/>
  <c r="B102" i="1"/>
  <c r="I101" i="1"/>
  <c r="C101" i="1"/>
  <c r="B101" i="1"/>
  <c r="I100" i="1"/>
  <c r="C100" i="1"/>
  <c r="B100" i="1"/>
  <c r="I99" i="1"/>
  <c r="C99" i="1"/>
  <c r="B99" i="1"/>
  <c r="I98" i="1"/>
  <c r="C98" i="1"/>
  <c r="B98" i="1"/>
  <c r="I97" i="1"/>
  <c r="C97" i="1"/>
  <c r="B97" i="1"/>
  <c r="I96" i="1"/>
  <c r="C96" i="1"/>
  <c r="B96" i="1"/>
  <c r="I95" i="1"/>
  <c r="C95" i="1"/>
  <c r="B95" i="1"/>
  <c r="I94" i="1"/>
  <c r="C94" i="1"/>
  <c r="B94" i="1"/>
  <c r="I93" i="1"/>
  <c r="C93" i="1"/>
  <c r="B93" i="1"/>
  <c r="I92" i="1"/>
  <c r="C92" i="1"/>
  <c r="B92" i="1"/>
  <c r="I91" i="1"/>
  <c r="C91" i="1"/>
  <c r="B91" i="1"/>
  <c r="I90" i="1"/>
  <c r="C90" i="1"/>
  <c r="B90" i="1"/>
  <c r="I89" i="1"/>
  <c r="C89" i="1"/>
  <c r="B89" i="1"/>
  <c r="I88" i="1"/>
  <c r="C88" i="1"/>
  <c r="B88" i="1"/>
  <c r="I87" i="1"/>
  <c r="C87" i="1"/>
  <c r="B87" i="1"/>
  <c r="C86" i="1"/>
  <c r="B86" i="1"/>
  <c r="I85" i="1"/>
  <c r="C85" i="1"/>
  <c r="B85" i="1"/>
  <c r="I84" i="1"/>
  <c r="C84" i="1"/>
  <c r="B84" i="1"/>
  <c r="I83" i="1"/>
  <c r="C83" i="1"/>
  <c r="B83" i="1"/>
  <c r="I82" i="1"/>
  <c r="C82" i="1"/>
  <c r="B82" i="1"/>
  <c r="I81" i="1"/>
  <c r="C81" i="1"/>
  <c r="B81" i="1"/>
  <c r="I80" i="1"/>
  <c r="C80" i="1"/>
  <c r="B80" i="1"/>
  <c r="I79" i="1"/>
  <c r="C79" i="1"/>
  <c r="B79" i="1"/>
  <c r="I78" i="1"/>
  <c r="C78" i="1"/>
  <c r="B78" i="1"/>
  <c r="I77" i="1"/>
  <c r="C77" i="1"/>
  <c r="B77" i="1"/>
  <c r="I76" i="1"/>
  <c r="C76" i="1"/>
  <c r="B76" i="1"/>
  <c r="I75" i="1"/>
  <c r="C75" i="1"/>
  <c r="B75" i="1"/>
  <c r="I74" i="1"/>
  <c r="C74" i="1"/>
  <c r="B74" i="1"/>
  <c r="I73" i="1"/>
  <c r="C73" i="1"/>
  <c r="B73" i="1"/>
  <c r="I72" i="1"/>
  <c r="C72" i="1"/>
  <c r="B72" i="1"/>
  <c r="I71" i="1"/>
  <c r="C71" i="1"/>
  <c r="B71" i="1"/>
  <c r="I70" i="1"/>
  <c r="C70" i="1"/>
  <c r="B70" i="1"/>
  <c r="I69" i="1"/>
  <c r="C69" i="1"/>
  <c r="B69" i="1"/>
  <c r="I68" i="1"/>
  <c r="C68" i="1"/>
  <c r="B68" i="1"/>
  <c r="I67" i="1"/>
  <c r="C67" i="1"/>
  <c r="B67" i="1"/>
  <c r="I66" i="1"/>
  <c r="C66" i="1"/>
  <c r="B66" i="1"/>
  <c r="I65" i="1"/>
  <c r="C65" i="1"/>
  <c r="B65" i="1"/>
  <c r="I64" i="1"/>
  <c r="C64" i="1"/>
  <c r="B64" i="1"/>
  <c r="I63" i="1"/>
  <c r="C63" i="1"/>
  <c r="B63" i="1"/>
  <c r="I62" i="1"/>
  <c r="C62" i="1"/>
  <c r="B62" i="1"/>
  <c r="I61" i="1"/>
  <c r="C61" i="1"/>
  <c r="B61" i="1"/>
  <c r="I60" i="1"/>
  <c r="C60" i="1"/>
  <c r="B60" i="1"/>
  <c r="I59" i="1"/>
  <c r="C59" i="1"/>
  <c r="B59" i="1"/>
  <c r="I58" i="1"/>
  <c r="C58" i="1"/>
  <c r="B58" i="1"/>
  <c r="I57" i="1"/>
  <c r="C57" i="1"/>
  <c r="B57" i="1"/>
  <c r="I56" i="1"/>
  <c r="C56" i="1"/>
  <c r="B56" i="1"/>
  <c r="I55" i="1"/>
  <c r="C55" i="1"/>
  <c r="B55" i="1"/>
  <c r="I54" i="1"/>
  <c r="C54" i="1"/>
  <c r="B54" i="1"/>
  <c r="I53" i="1"/>
  <c r="C53" i="1"/>
  <c r="B53" i="1"/>
  <c r="I52" i="1"/>
  <c r="C52" i="1"/>
  <c r="B52" i="1"/>
  <c r="I51" i="1"/>
  <c r="C51" i="1"/>
  <c r="B51" i="1"/>
  <c r="I50" i="1"/>
  <c r="C50" i="1"/>
  <c r="B50" i="1"/>
  <c r="I49" i="1"/>
  <c r="C49" i="1"/>
  <c r="B49" i="1"/>
  <c r="I48" i="1"/>
  <c r="C48" i="1"/>
  <c r="B48" i="1"/>
  <c r="I47" i="1"/>
  <c r="C47" i="1"/>
  <c r="B47" i="1"/>
  <c r="I46" i="1"/>
  <c r="C46" i="1"/>
  <c r="B46" i="1"/>
  <c r="I45" i="1"/>
  <c r="C45" i="1"/>
  <c r="B45" i="1"/>
  <c r="I44" i="1"/>
  <c r="C44" i="1"/>
  <c r="B44" i="1"/>
  <c r="I43" i="1"/>
  <c r="C43" i="1"/>
  <c r="B43" i="1"/>
  <c r="I42" i="1"/>
  <c r="C42" i="1"/>
  <c r="B42" i="1"/>
  <c r="I41" i="1"/>
  <c r="C41" i="1"/>
  <c r="B41" i="1"/>
  <c r="I40" i="1"/>
  <c r="C40" i="1"/>
  <c r="B40" i="1"/>
  <c r="I39" i="1"/>
  <c r="C39" i="1"/>
  <c r="B39" i="1"/>
  <c r="I38" i="1"/>
  <c r="C38" i="1"/>
  <c r="B38" i="1"/>
  <c r="I37" i="1"/>
  <c r="C37" i="1"/>
  <c r="B37" i="1"/>
  <c r="I36" i="1"/>
  <c r="C36" i="1"/>
  <c r="B36" i="1"/>
  <c r="I35" i="1"/>
  <c r="C35" i="1"/>
  <c r="B35" i="1"/>
  <c r="I34" i="1"/>
  <c r="C34" i="1"/>
  <c r="B34" i="1"/>
  <c r="I33" i="1"/>
  <c r="C33" i="1"/>
  <c r="B33" i="1"/>
  <c r="I32" i="1"/>
  <c r="C32" i="1"/>
  <c r="B32" i="1"/>
  <c r="I31" i="1"/>
  <c r="C31" i="1"/>
  <c r="B31" i="1"/>
  <c r="I30" i="1"/>
  <c r="C30" i="1"/>
  <c r="B30" i="1"/>
  <c r="I29" i="1"/>
  <c r="C29" i="1"/>
  <c r="B29" i="1"/>
  <c r="I28" i="1"/>
  <c r="C28" i="1"/>
  <c r="B28" i="1"/>
  <c r="I27" i="1"/>
  <c r="C27" i="1"/>
  <c r="B27" i="1"/>
  <c r="I26" i="1"/>
  <c r="C26" i="1"/>
  <c r="B26" i="1"/>
  <c r="I25" i="1"/>
  <c r="C25" i="1"/>
  <c r="B25" i="1"/>
  <c r="I24" i="1"/>
  <c r="C24" i="1"/>
  <c r="B24" i="1"/>
  <c r="I23" i="1"/>
  <c r="C23" i="1"/>
  <c r="B23" i="1"/>
  <c r="I22" i="1"/>
  <c r="C22" i="1"/>
  <c r="I21" i="1"/>
  <c r="C21" i="1"/>
  <c r="B21" i="1"/>
  <c r="I20" i="1"/>
  <c r="C20" i="1"/>
  <c r="B20" i="1"/>
  <c r="I19" i="1"/>
  <c r="C19" i="1"/>
  <c r="B19" i="1"/>
  <c r="I18" i="1"/>
  <c r="C18" i="1"/>
  <c r="B18" i="1"/>
  <c r="I17" i="1"/>
  <c r="C17" i="1"/>
  <c r="B17" i="1"/>
  <c r="I16" i="1"/>
  <c r="C16" i="1"/>
  <c r="B16" i="1"/>
  <c r="I15" i="1"/>
  <c r="C15" i="1"/>
  <c r="B15" i="1"/>
  <c r="I14" i="1"/>
  <c r="C14" i="1"/>
  <c r="B14" i="1"/>
  <c r="I13" i="1"/>
  <c r="C13" i="1"/>
  <c r="B13" i="1"/>
  <c r="I12" i="1"/>
  <c r="C12" i="1"/>
  <c r="B12" i="1"/>
  <c r="I11" i="1"/>
  <c r="C11" i="1"/>
  <c r="B11" i="1"/>
  <c r="I10" i="1"/>
  <c r="C10" i="1"/>
  <c r="B10" i="1"/>
  <c r="I9" i="1"/>
  <c r="C9" i="1"/>
  <c r="B9" i="1"/>
  <c r="C8" i="1"/>
  <c r="D8" i="1" s="1"/>
  <c r="E8" i="1" s="1"/>
  <c r="F8" i="1" s="1"/>
  <c r="G8" i="1" s="1"/>
  <c r="H8" i="1" s="1"/>
  <c r="I8" i="1" s="1"/>
  <c r="J8" i="1" s="1"/>
  <c r="L8" i="1" s="1"/>
  <c r="N8" i="1" s="1"/>
  <c r="P8" i="1" s="1"/>
  <c r="B8" i="1"/>
  <c r="M197" i="1" l="1"/>
  <c r="Q197" i="1"/>
  <c r="K197" i="1"/>
  <c r="O197" i="1"/>
  <c r="L197" i="1" l="1"/>
  <c r="J197" i="1"/>
  <c r="P197" i="1"/>
  <c r="N197" i="1"/>
  <c r="Q199" i="1"/>
  <c r="N199" i="1" l="1"/>
</calcChain>
</file>

<file path=xl/sharedStrings.xml><?xml version="1.0" encoding="utf-8"?>
<sst xmlns="http://schemas.openxmlformats.org/spreadsheetml/2006/main" count="274" uniqueCount="235">
  <si>
    <t>Pieczęć(cie) Wykonawcy(ów)</t>
  </si>
  <si>
    <t xml:space="preserve">FORMULARZ CENOWY </t>
  </si>
  <si>
    <t>Lp.</t>
  </si>
  <si>
    <t>Specyfikacja/opis przedmiotu zamówienia</t>
  </si>
  <si>
    <t>Jedn. Miary</t>
  </si>
  <si>
    <t>Ilośc jednostek miary (w kg)</t>
  </si>
  <si>
    <t>CENA jednostk. netto                      (w zł,gr)</t>
  </si>
  <si>
    <t>Stawka VAT  (%)</t>
  </si>
  <si>
    <t>ZSP-1</t>
  </si>
  <si>
    <t>ZSP-2</t>
  </si>
  <si>
    <t>SP-3</t>
  </si>
  <si>
    <t>PM-3</t>
  </si>
  <si>
    <r>
      <t xml:space="preserve">ZSP-1                 </t>
    </r>
    <r>
      <rPr>
        <sz val="8"/>
        <color indexed="8"/>
        <rFont val="Calibri"/>
        <family val="2"/>
        <charset val="238"/>
      </rPr>
      <t>(kol. 4 x kol. 8)    x(1,00 + kol. 9/100)</t>
    </r>
  </si>
  <si>
    <t>ZSP1 - NETTO</t>
  </si>
  <si>
    <r>
      <t xml:space="preserve">ZSP-2                     </t>
    </r>
    <r>
      <rPr>
        <sz val="8"/>
        <color indexed="8"/>
        <rFont val="Calibri"/>
        <family val="2"/>
        <charset val="238"/>
      </rPr>
      <t xml:space="preserve">  (kol. 5 x kol. 8)                      x(1,00 + kol. 9/100)</t>
    </r>
  </si>
  <si>
    <t>ZSP2 - NETTO</t>
  </si>
  <si>
    <r>
      <t xml:space="preserve">SP-3                      </t>
    </r>
    <r>
      <rPr>
        <sz val="8"/>
        <color indexed="8"/>
        <rFont val="Calibri"/>
        <family val="2"/>
        <charset val="238"/>
      </rPr>
      <t xml:space="preserve"> (kol. 6 x kol. 8)                x(1,00 + kol. 9/100)</t>
    </r>
  </si>
  <si>
    <t>SP3 - NETTO</t>
  </si>
  <si>
    <r>
      <t xml:space="preserve">PM-3  </t>
    </r>
    <r>
      <rPr>
        <sz val="8"/>
        <rFont val="Calibri"/>
        <family val="2"/>
        <charset val="238"/>
      </rPr>
      <t xml:space="preserve">                     (kol. 7 x kol. 8)                 x(1,00 + kol. 9/100)</t>
    </r>
  </si>
  <si>
    <t>PM3 - NETTO</t>
  </si>
  <si>
    <t>1</t>
  </si>
  <si>
    <t>2</t>
  </si>
  <si>
    <t>3</t>
  </si>
  <si>
    <t>4</t>
  </si>
  <si>
    <t>5</t>
  </si>
  <si>
    <t>6</t>
  </si>
  <si>
    <t>7</t>
  </si>
  <si>
    <t>8</t>
  </si>
  <si>
    <t>9</t>
  </si>
  <si>
    <t>10</t>
  </si>
  <si>
    <t>11</t>
  </si>
  <si>
    <t>12</t>
  </si>
  <si>
    <t>13</t>
  </si>
  <si>
    <t>14</t>
  </si>
  <si>
    <t xml:space="preserve">cukier waniliowy 20-40 g - (Dr. Oetker, Delecta, Gellwe) </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</si>
  <si>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</si>
  <si>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</si>
  <si>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</si>
  <si>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</si>
  <si>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</si>
  <si>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</si>
  <si>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</si>
  <si>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</si>
  <si>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</si>
  <si>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</si>
  <si>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</si>
  <si>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</si>
  <si>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</si>
  <si>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</si>
  <si>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</si>
  <si>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</si>
  <si>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</si>
  <si>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</si>
  <si>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</si>
  <si>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</si>
  <si>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</si>
  <si>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</si>
  <si>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</si>
  <si>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</si>
  <si>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</si>
  <si>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</si>
  <si>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</si>
  <si>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</si>
  <si>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</si>
  <si>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</si>
  <si>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</si>
  <si>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</si>
  <si>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</si>
  <si>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</si>
  <si>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</si>
  <si>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</si>
  <si>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</si>
  <si>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</si>
  <si>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</si>
  <si>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</si>
  <si>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</si>
  <si>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</si>
  <si>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</si>
  <si>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</si>
  <si>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</si>
  <si>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</si>
  <si>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</si>
  <si>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</si>
  <si>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</si>
  <si>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</si>
  <si>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</si>
  <si>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</si>
  <si>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</si>
  <si>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</si>
  <si>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</si>
  <si>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</si>
  <si>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</si>
  <si>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</si>
  <si>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</si>
  <si>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</si>
  <si>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</si>
  <si>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</si>
  <si>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</si>
  <si>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</si>
  <si>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</si>
  <si>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</si>
  <si>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</si>
  <si>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</si>
  <si>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</si>
  <si>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</si>
  <si>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</si>
  <si>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</si>
  <si>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</si>
  <si>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</si>
  <si>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</si>
  <si>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</si>
  <si>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</si>
  <si>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</si>
  <si>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</si>
  <si>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</si>
  <si>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</si>
  <si>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</si>
  <si>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</si>
  <si>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</si>
  <si>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</si>
  <si>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</si>
  <si>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</si>
  <si>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</si>
  <si>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</si>
  <si>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</si>
  <si>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</si>
  <si>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</si>
  <si>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</si>
  <si>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</si>
  <si>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</si>
  <si>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</si>
  <si>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</si>
  <si>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</si>
  <si>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</si>
  <si>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</si>
  <si>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</si>
  <si>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</si>
  <si>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</si>
  <si>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</si>
  <si>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</si>
  <si>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</si>
  <si>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</si>
  <si>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</si>
  <si>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woda mineralna niegazowana 1l - 5l, średniozmineralizowaną,
Ogólna mineralizacja = 742 mg/l
Kationy w mg/l:
Wapniowy 130,3
Magnezowy 21,9
Sodowy 11
Aniony w mg/l
Wodorowęglanowy 539,1
Fluorkowy &lt; 0,5
Składnik niezdysocjowany w mg/l:
Krzemionka 22,1</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</si>
  <si>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</si>
  <si>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</si>
  <si>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</si>
  <si>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</si>
  <si>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</si>
  <si>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</si>
  <si>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</si>
  <si>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</si>
  <si>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</si>
  <si>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</si>
  <si>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</si>
  <si>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</si>
  <si>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</si>
  <si>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</si>
  <si>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</si>
  <si>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</si>
  <si>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</si>
  <si>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</si>
  <si>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</si>
  <si>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</si>
  <si>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</si>
  <si>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</si>
  <si>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</si>
  <si>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szt</t>
  </si>
  <si>
    <t>146</t>
  </si>
  <si>
    <t>147</t>
  </si>
  <si>
    <t>kg</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</si>
  <si>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</si>
  <si>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</si>
  <si>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</si>
  <si>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</si>
  <si>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</si>
  <si>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</si>
  <si>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</si>
  <si>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</si>
  <si>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</si>
  <si>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</si>
  <si>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</si>
  <si>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</si>
  <si>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</si>
  <si>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</si>
  <si>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</si>
  <si>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</si>
  <si>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</si>
  <si>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</si>
  <si>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</si>
  <si>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</si>
  <si>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</si>
  <si>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</si>
  <si>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</si>
  <si>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</si>
  <si>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</si>
  <si>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</si>
  <si>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</si>
  <si>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</si>
  <si>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</si>
  <si>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</si>
  <si>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</si>
  <si>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</si>
  <si>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</si>
  <si>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</si>
  <si>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</si>
  <si>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</si>
  <si>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</si>
  <si>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</si>
  <si>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 xml:space="preserve">kg </t>
  </si>
  <si>
    <t>186</t>
  </si>
  <si>
    <t>187</t>
  </si>
  <si>
    <t>Kasza bulgur - op. 1 kg</t>
  </si>
  <si>
    <t>188</t>
  </si>
  <si>
    <t>Sok z cytryny - EKOLOGICZNY</t>
  </si>
  <si>
    <t>l</t>
  </si>
  <si>
    <t>Cena ofertowa  - brutto w zł, gr (należy zsumować powyższe Ceny łączne z kolumn od 10 do 13 i wpisać sumę):</t>
  </si>
  <si>
    <r>
      <t xml:space="preserve">Wszystkie produkty spożywcze muszą być wysokiej jakości - tj. klasa/gatunek I, bez uszkodzeń z okresami ważności odpowiednimi dla danego asortymentu, przewożone w odpowiednich pojemnikach zamkniętych odpowiadających systemowi HACCP. Dżemy, marmolady, powidła -  bez dodatku syropu glukozowo – fruktozowego i sztucznych substancji słodzących. 
</t>
    </r>
    <r>
      <rPr>
        <b/>
        <sz val="10.5"/>
        <rFont val="Calibri"/>
        <family val="2"/>
        <charset val="238"/>
      </rPr>
      <t>Majonezy</t>
    </r>
    <r>
      <rPr>
        <sz val="10.5"/>
        <rFont val="Calibri"/>
        <family val="2"/>
        <charset val="238"/>
      </rPr>
      <t xml:space="preserve"> - o czystym, charakterystycznym smaku i zapachu, kremowej barwie, jednolitej konsystencji. Pakowane w szklane słoiki. Bez dodatku substancji zagęszczających, takich jak skrobia i/lub skrobia modyfikowana, guma ksantanowa.
</t>
    </r>
    <r>
      <rPr>
        <b/>
        <sz val="10.5"/>
        <rFont val="Calibri"/>
        <family val="2"/>
        <charset val="238"/>
      </rPr>
      <t>Oliwki czarne , zielone</t>
    </r>
    <r>
      <rPr>
        <sz val="10.5"/>
        <rFont val="Calibri"/>
        <family val="2"/>
        <charset val="238"/>
      </rPr>
      <t xml:space="preserve"> - skład: oliwki drylowane, naturalna solanka , oliwa extra virgin, sól morska, ocet winny, kl. I
</t>
    </r>
    <r>
      <rPr>
        <b/>
        <sz val="10.5"/>
        <rFont val="Calibri"/>
        <family val="2"/>
        <charset val="238"/>
      </rPr>
      <t>Herbata</t>
    </r>
    <r>
      <rPr>
        <sz val="10.5"/>
        <rFont val="Calibri"/>
        <family val="2"/>
        <charset val="238"/>
      </rPr>
      <t xml:space="preserve"> - czystym charakterystycznym smaku, zapachu i aromacie, charakterystycznej barwie naparu (rdzawo-brązowej) w zależności od rodzaju herbaty. Bez sztucznych aromatów.                                                                                                                                                                                                                                                                                                                                                  </t>
    </r>
    <r>
      <rPr>
        <b/>
        <sz val="10.5"/>
        <rFont val="Calibri"/>
        <family val="2"/>
        <charset val="238"/>
      </rPr>
      <t>Herbata owocowa</t>
    </r>
    <r>
      <rPr>
        <sz val="10.5"/>
        <rFont val="Calibri"/>
        <family val="2"/>
        <charset val="238"/>
      </rPr>
      <t xml:space="preserve"> – skład -  kawałki suszonych owoców, bez sztucznych barwników i substancji konserwujących. 
</t>
    </r>
    <r>
      <rPr>
        <b/>
        <sz val="10.5"/>
        <rFont val="Calibri"/>
        <family val="2"/>
        <charset val="238"/>
      </rPr>
      <t>Czekolada mleczna</t>
    </r>
    <r>
      <rPr>
        <sz val="10.5"/>
        <rFont val="Calibri"/>
        <family val="2"/>
        <charset val="238"/>
      </rPr>
      <t xml:space="preserve"> -  bez oleju palmowego, syropu glukozowego, glukozowo-fruktozowego, substancji oznaczonych symbolem E.
</t>
    </r>
    <r>
      <rPr>
        <b/>
        <sz val="10.5"/>
        <rFont val="Calibri"/>
        <family val="2"/>
        <charset val="238"/>
      </rPr>
      <t xml:space="preserve">Suszone dodatki , pestki, ziarna </t>
    </r>
    <r>
      <rPr>
        <sz val="10.5"/>
        <rFont val="Calibri"/>
        <family val="2"/>
        <charset val="238"/>
      </rPr>
      <t xml:space="preserve">– bez substancji konserwujących (kwas sorbowy)
</t>
    </r>
    <r>
      <rPr>
        <b/>
        <sz val="10.5"/>
        <rFont val="Calibri"/>
        <family val="2"/>
        <charset val="238"/>
      </rPr>
      <t xml:space="preserve">Galaretki </t>
    </r>
    <r>
      <rPr>
        <sz val="10.5"/>
        <rFont val="Calibri"/>
        <family val="2"/>
        <charset val="238"/>
      </rPr>
      <t xml:space="preserve">– barwniki pochodzenia naturalnego                             
</t>
    </r>
    <r>
      <rPr>
        <b/>
        <sz val="10.5"/>
        <rFont val="Calibri"/>
        <family val="2"/>
        <charset val="238"/>
      </rPr>
      <t>Zioła suszone, przyprawy i mieszanki przypraw</t>
    </r>
    <r>
      <rPr>
        <sz val="10.5"/>
        <rFont val="Calibri"/>
        <family val="2"/>
        <charset val="238"/>
      </rPr>
      <t xml:space="preserve"> - wygląd charakterystyczny dla rodzaju i stopnia rozdrobnienia, barwa charakterystyczna dla rodzaju surowca tekstura i konsystencja sypka, bez grudek, nie zlepiająca się przy ucisku, bez zbryleń. Przyprawy nie mogą zawierać dodatku glutaminianu sodu, dodatków smakowych, stabilizatorów, substancji oznaczonych symbolem E - muszą być zgodne z wymogami rozprządzeń wskazanych w ust. 5.3 zapytania oferowego.</t>
    </r>
  </si>
  <si>
    <t>Drożdże - opakowanie pergamin, czyste, bez uszkodzeń, właściwie oznakowane, wygląd brązowo – szary, barwa jednolita, powierzchnia błyszcząca, tekstura i konsystencja jednolita, po rozłamaniu błyszcząca, smak delikatny, drożdżowy, bez obcych posmaków zapach drożdżowy, bez obcych posmaków. Właściwości fizykochemiczne i biologiczne brak zanieczyszczeń chemicznych, brak oznak zapleśnienia, psucia, sfermentowania, brak zanieczyszczeń mikrobiologicznych i bakterii chorobotwórczych, właściwa aktywność fermentacyjna, zawartość białka min. 42 %. Bez konserwantów, wzmacniaczy smaku i innych dodatków.</t>
  </si>
  <si>
    <t xml:space="preserve">Sól, cukry - worki papierowe wielowarstwowe, torebki foliowe, odpowiednio oznakowane, czyste, bez oznak zawilgocenia, zapleśnienia, obecności szkodników, całe, szczelne. Cukier i sól barwa biała, (w przypadku soli himalajskiej barwa lekko różowa, w przypadku cukru trzcinowego lekko brązowa), pozostałe produkty -  wygląd typowy dla produktu, kryształy sypkie, bez zlepów i grudek, sól sypkie kryształy o różnym kształcie, cukier słodki, przyjemny, sól słony, bez obcych posmaków, zjełczenia charakterystyczny dla dodanego aromatu, bez obcych posmaków, sól b/zapachu.
Cukier puder -  polski cukier - skład 100% cukier spożywczy - bez zawartości zubstancji przeciwzbrylających E551, bez skrobii ziemniaczanej, mąki kukurydzianej, pszennej, bez glukozy, bez dwutlenku krzemu.
Miód - wszystkie miody tylko i wyłacznie z POLSKICH PASIEK - nie wyprodukowane z miodów pochodzących z krajów Unii Europejskiej i spoza UE
Produkt pszczeli, naturalny, nektarowy lub spadziowy. 
Jednokwiatowy lub wielokwiatowy. 
Miody nektarowe mogą być płynne, prawie bezbarwne, jasnożółte, bursztynowe, brązowe, czerwonobrązowe aż do barwy ciemnobrązowej. Miody spadziowe mogą mieć barwę od jasnooliwkowej do ciemnobrunatnej, a po skrystalizowaniu mają charakterystyczny szarawy odcień, o czystym smaku i zapachu charakterystycznym dla danego rodzaju nektaru. Świeży miód ma konsystencję gęstego syropu, który w czasie przechowywania  może krystalizować. </t>
  </si>
  <si>
    <t xml:space="preserve">Płatki kukurydziane – produkt rolnictwa ekologicznego – płatki kukurydziane 100%. Niezawierające – cukru i substancji słodzących tj. ekstraktu słodowego z jęczmienia, melasy trzcinowej, syropu glukozowego, glukozy, cukru brązowego, syropu cukru inwertowanego. Niezawierające substancji zbędnych – tj. emulgatorów, karotenów, karmelu, regulatorów – fosforanu sodu. Niezwierające substancji wzbogacających. 
Kawa zbożowa rozpuszczalna – zboża min.72% cykoria, burak cukrowy – prażone. Bez substancji wzbogacających 
Herbata czarna granulowana – powstająca z suszu liści herbaty 
Herbata liściasta – liście herbaty 
Herbaty owocowe – w składzie prawdziwe suszone owoce (maliny, bzu czarnego, jabłka, borówki, aronii, dzikiej róży, jeżyny), kwiat hibiskusa. Bez dodatku regulatorów kwasowości, cukrów i substancji słodzących,  sztucznych aromatów poprawiających smak, sztucznych barwników (np. antocyjany, karmel amoniakalno-siarczynowy, koszenila)
Tuńczyk w sosie własnym kawałki – skład – Tuńczyk – Katsuwonus Pelamis (70%), woda, sól
</t>
  </si>
  <si>
    <t>Ryby w puszkach - bez dodatków - substancji zagęszczających - gumy guar, gumy ksantanowej, bez skrobii modyfikowanej, bez substancji wzmacnajacych smak i kolor</t>
  </si>
  <si>
    <t xml:space="preserve"> Cukier waniliowy - NIE WANILINOWY - o składzie - cukier trzcinowy, mielona wanilia burbon (Imin.1,5%), certyfikowany BIO.</t>
  </si>
  <si>
    <t xml:space="preserve"> Suszone owoce: 
• Susze powinny mieć zachowany naturalny lub nadany w procesie rozdrabniania, kształt, barwę typową dla użytego surowca, nieznacznie pociemniałą. 
• Konsystencja powinna być elastyczna, susz sypki, bez zbryleń, smak i zapach charakterystyczny dla odwodnionego surowca. 
• Niedopuszczalna jest obecność szkodników i objawów zapleśnienia. 
• Owoce suszone bez dodatku konserwantów, takich jak: sorbinian potasu (E 202) i dwutlenek siarki (E 220). 
</t>
  </si>
  <si>
    <r>
      <t>• Bez oznak pleśnienia i przebarwień, bez uszkodzeń mechanicznych. Produkty suchy o sypkiej konsystencji. Niedopuszczalne są zanieczyszczenia organiczne i nieorganiczne. Wolne od szkodników i ich pozostałości
• Susze  bez zawartości cukruKakao</t>
    </r>
    <r>
      <rPr>
        <sz val="11"/>
        <rFont val="Calibri"/>
        <family val="2"/>
        <charset val="238"/>
      </rPr>
      <t xml:space="preserve"> proszek o zawartości tłuszczu kakaowego - 12% - 16%, otrzymane z nasion drzewa kakaowego, przez sproszkowanie kuchu kakaowego otrzymanego z miazgi kakaowej, o barwie od brunatno - czerwonej do brązowej. Sypkie bez zbryleń. Pakowane w torebki i kartonik. Opakowanie powinno być hermetyczne.                                                                                
</t>
    </r>
    <r>
      <rPr>
        <b/>
        <sz val="11"/>
        <rFont val="Calibri"/>
        <family val="2"/>
        <charset val="238"/>
      </rPr>
      <t>Soki owocowe -</t>
    </r>
    <r>
      <rPr>
        <sz val="11"/>
        <rFont val="Calibri"/>
        <family val="2"/>
        <charset val="238"/>
      </rPr>
      <t xml:space="preserve"> 100% owoców, naturalnie tłoczone, bez cukru i substancji słodzacych, substancji wzmacniajacych smak, zapach i kolor, bez substancji przedłużajacych termin, bez substancji oznaczonych symbolem E. Zapakowane w kartony wielowarstwowe, nieuszkodzone, bez oznak otwarcia lub bombażu.                                                                                                                                                                                                                </t>
    </r>
    <r>
      <rPr>
        <b/>
        <sz val="11"/>
        <rFont val="Calibri"/>
        <family val="2"/>
        <charset val="238"/>
      </rPr>
      <t>Owoce suszone</t>
    </r>
    <r>
      <rPr>
        <sz val="11"/>
        <rFont val="Calibri"/>
        <family val="2"/>
        <charset val="238"/>
      </rPr>
      <t xml:space="preserve"> bez dodatku konserwantów, takich jak: sorbinian potasu (E 202) i dwutlenek siarki (E 220).                                                                                                                                                                             </t>
    </r>
    <r>
      <rPr>
        <b/>
        <sz val="11"/>
        <rFont val="Calibri"/>
        <family val="2"/>
        <charset val="238"/>
      </rPr>
      <t>Konfitura</t>
    </r>
    <r>
      <rPr>
        <sz val="11"/>
        <rFont val="Calibri"/>
        <family val="2"/>
        <charset val="238"/>
      </rPr>
      <t xml:space="preserve"> - </t>
    </r>
    <r>
      <rPr>
        <b/>
        <sz val="11"/>
        <rFont val="Calibri"/>
        <family val="2"/>
        <charset val="238"/>
      </rPr>
      <t>należy uśrednić cenę jednostkową bez względu na rodzaj owoców</t>
    </r>
    <r>
      <rPr>
        <sz val="11"/>
        <rFont val="Calibri"/>
        <family val="2"/>
        <charset val="238"/>
      </rPr>
      <t>- wymagany skład: owoce, cukier regulator kwasowości: kwasek cytrynowy, substancja żelująca- pektyny.   Za wyjątkiem artykułów dopuszczonych do dostarczenia luzem - dostarczony towar musi być w oryginalnych opakowaniach z widoczą etykietą produktu –  zawierającą dane tj: proucent, data przydatności do spożycia, skład produktu i warunki przechowywania. Wymagania jakościowe: smak i zapach charakterystyczny dla w/w artykułów, o dobrej jakości i dobrych walorach smakowych, bez obcych posmaków i zapachów; przy produktach sypkich tj. przyprawy, zupy, budynie itp. wymagana konsystencja sypka, nie zlepiająca się lub zbrylona - wilgotna. Cech dyskwalifikujące towar to obce posmaki, zapachy, smak, gorzki, mocno kwaśny, słony, stęchły, mdły; zanieczyszczenia mechaniczne, organiczne; objawy pleśnienia, psucia; uszkodzenia mechaniczne, zdeformowane zgniecione, porozrywane; obecność szkodników żywych, martwych, oraz ich pozostałości, brak oznakowania opakowań.                                                                                                                                                                                                                                                                                                                                                                                   Zamawiający zastrzega, że wilekość przedmiotu zamówienia - ilości produktów w poszczególnych  pozycjach może ulec zmianie.</t>
    </r>
  </si>
  <si>
    <r>
      <t xml:space="preserve">Makarony - </t>
    </r>
    <r>
      <rPr>
        <sz val="11"/>
        <rFont val="Calibri"/>
        <family val="2"/>
        <charset val="238"/>
      </rPr>
      <t>o jednolitej barwie, kremowej lub jasno żółtej, bez pęknięć, prawidłowy kształt charakterystyczny dla danego rodzaju makaronu, elementy całe, bez zanieczyszczeń. W czasie gotowania zwiększający swoja objętość 2-3 krotnie, bez oznak lepkości i grudek, po ugotowaniu elastyczny, zachowujący pierwotny kształt, nie sklejający się, nie rozpadający i nie zmieniający swojej pierwotnej barwy. Makaron kolorowy - bez sztucznych dodatków, barwiony wyłącznie naturalnymi składnikami, np. pomidory w proszku, szpinak w proszku, burak, itp.
Mąki - torebki 1,0 kg, odpowiednio oznakowane, czyste, bez oznak zawilgocenia, zapleśnienia, obecności szkodników zbożowo – mącznych, całe. Barwa biała z odcieniem żółtawym, mąką żytnia ciemniejsza, tekstura i konsystencja gładka, śliska w dotyku, sypka, smak swoisty , lekko słodkawy, zapach przyjemny, swoisty, charakterystyczny dla danej mąki, bez obcych zapachów, 
Właściwości fizykochemiczne i biologiczne - brak obecności zanieczyszczeń fizycznych ( piasku) i biologicznych, obecności pleśni, szkodników, bakterii chorobotwórczych.</t>
    </r>
  </si>
  <si>
    <r>
      <t xml:space="preserve">Kasze, ryż - </t>
    </r>
    <r>
      <rPr>
        <sz val="11"/>
        <rFont val="Calibri"/>
        <family val="2"/>
        <charset val="238"/>
      </rPr>
      <t>opakowanie - worek foliowy – dopuszczony do kontaktu z żywnością, opakowanie 0,5 - 5,0 kg odpowiednio oznakowane, czyste, bez oznak zawilgocenia, zapleśnienia, obecności szkodników zbożowo – mącznych, 
Wygląd charakterystyczny dla danego gatunku, bez oznak zepsucia, uszkodzeń, prawidłowy kształt i barwa ziaren, bez zanieczyszczeń fizycznych tekstura i konsystencja charakterystyczna dla stopnia rozdrobnienia, sypka, suche, bez oznak lepkości i grudek, pieczywo chrupkie, 
1 część wagowa kaszy suchej po ugotowaniu ma dawać 2,5 części wagowych kaszy gotowanej smak po ugotowaniu smak i zapach odpowiadający produktowi świeżemu, wykluczony posmak skwaśniały lub gorzki, zapach charakterystyczny, bez obcych zapachów, stęchłych
Wymagania jakościowe: smak i zapach charakterystyczny dla w/w artykułów, o dobrej jakości i dobrych walorach smakowych, bez obcych posmaków i zapachów; wymagana konsystencja sypka, nie zlepiająca się lub zbrylona - wilgotna. 
Cech dyskwalifikujące towar to obce posmaki, zapachy, smak, gorzki, mocno kwaśny, słony, stęchły, mdły; zanieczyszczenia mechaniczne, organiczne; objawy pleśnienia, psucia; uszkodzenia mechaniczne, zdeformowane zgniecione, porozrywane; obecność szkodników żywych, martwych, oraz ich pozostałości, brak oznakowania opakowań.
Zamawiający zastrzega, że wielkość przedmiotu zamówienia - ilości produktów w poszczególnych  pozycjach może ulec zmianie.</t>
    </r>
  </si>
  <si>
    <t>* - produkty z "gwiadką" będą zamawiane okazjonalnie (np.. Święto pluszoego misia"</t>
  </si>
  <si>
    <r>
      <rPr>
        <sz val="10"/>
        <color indexed="8"/>
        <rFont val="Calibri"/>
        <family val="2"/>
        <charset val="238"/>
      </rPr>
      <t xml:space="preserve">………………………dnia ..........................        
</t>
    </r>
    <r>
      <rPr>
        <sz val="11"/>
        <color theme="1"/>
        <rFont val="Calibri"/>
        <family val="2"/>
        <charset val="238"/>
        <scheme val="minor"/>
      </rPr>
      <t xml:space="preserve">
</t>
    </r>
  </si>
  <si>
    <t>……………………………………………………………………………………………</t>
  </si>
  <si>
    <t>Podpis/ parafka i pieczęć osoby/osób upoważnionych Wykonawcy</t>
  </si>
  <si>
    <t>WARTOŚĆ BRUTTO / NETTO</t>
  </si>
  <si>
    <t xml:space="preserve">                                                                                                                                                   </t>
  </si>
  <si>
    <t xml:space="preserve"> w zapytaniu ofertowym p.n.: „Sukcesywna dostawa artykułów ogólnospożywczych w 2021 roku dla oświatowych jednostek organizacyjnych gminy Miasto Leżajsk ”</t>
  </si>
  <si>
    <t>Zał.nr 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</si>
</sst>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zł&quot;_-;\-* #,##0.00\ &quot;zł&quot;_-;_-* &quot;-&quot;??\ &quot;zł&quot;_-;_-@_-"/>
    <numFmt numFmtId="164" formatCode="0.0"/>
    <numFmt numFmtId="165" formatCode="#,##0.0"/>
    <numFmt numFmtId="166" formatCode="#,##0.00_ ;\-#,##0.00\ "/>
  </numFmts>
  <fonts count="27">
    <font>
      <sz val="11"/>
      <color theme="1"/>
      <name val="Calibri"/>
      <family val="2"/>
      <charset val="238"/>
      <scheme val="minor"/>
    </font>
    <font>
      <sz val="11"/>
      <color theme="1"/>
      <name val="Calibri"/>
      <family val="2"/>
      <charset val="238"/>
      <scheme val="minor"/>
    </font>
    <font>
      <sz val="11"/>
      <name val="Calibri"/>
      <family val="2"/>
      <charset val="238"/>
    </font>
    <font>
      <b/>
      <sz val="11"/>
      <color indexed="8"/>
      <name val="Calibri"/>
      <family val="2"/>
      <charset val="238"/>
    </font>
    <font>
      <b/>
      <sz val="11"/>
      <name val="Calibri"/>
      <family val="2"/>
      <charset val="238"/>
    </font>
    <font>
      <b/>
      <sz val="11"/>
      <color indexed="62"/>
      <name val="Calibri"/>
      <family val="2"/>
      <charset val="238"/>
    </font>
    <font>
      <b/>
      <sz val="9"/>
      <name val="Arial"/>
      <family val="2"/>
      <charset val="238"/>
    </font>
    <font>
      <b/>
      <sz val="9"/>
      <name val="Arial Narrow"/>
      <family val="2"/>
      <charset val="238"/>
    </font>
    <font>
      <sz val="9"/>
      <name val="Arial"/>
      <family val="2"/>
      <charset val="238"/>
    </font>
    <font>
      <sz val="8"/>
      <color indexed="8"/>
      <name val="Calibri"/>
      <family val="2"/>
      <charset val="238"/>
    </font>
    <font>
      <sz val="8"/>
      <name val="Calibri"/>
      <family val="2"/>
      <charset val="238"/>
    </font>
    <font>
      <b/>
      <sz val="10"/>
      <name val="Arial"/>
      <family val="2"/>
      <charset val="238"/>
    </font>
    <font>
      <sz val="10"/>
      <name val="Arial"/>
      <family val="2"/>
      <charset val="238"/>
    </font>
    <font>
      <sz val="10"/>
      <name val="Calibri"/>
      <family val="2"/>
      <charset val="238"/>
    </font>
    <font>
      <sz val="10"/>
      <color theme="1"/>
      <name val="Liberation Sans"/>
      <charset val="238"/>
    </font>
    <font>
      <sz val="10"/>
      <color rgb="FF000000"/>
      <name val="Liberation Sans"/>
      <charset val="238"/>
    </font>
    <font>
      <sz val="10"/>
      <name val="Liberation Sans"/>
      <charset val="238"/>
    </font>
    <font>
      <sz val="11"/>
      <color indexed="8"/>
      <name val="Calibri"/>
      <family val="2"/>
      <charset val="238"/>
    </font>
    <font>
      <sz val="11"/>
      <color indexed="10"/>
      <name val="Calibri"/>
      <family val="2"/>
      <charset val="238"/>
    </font>
    <font>
      <sz val="10"/>
      <color rgb="FFFF0000"/>
      <name val="Calibri"/>
      <family val="2"/>
      <charset val="238"/>
    </font>
    <font>
      <sz val="11"/>
      <color rgb="FFFF0000"/>
      <name val="Calibri"/>
      <family val="2"/>
      <charset val="238"/>
    </font>
    <font>
      <b/>
      <sz val="10"/>
      <name val="Calibri"/>
      <family val="2"/>
      <charset val="238"/>
    </font>
    <font>
      <b/>
      <sz val="10"/>
      <color rgb="FFFF0000"/>
      <name val="Calibri"/>
      <family val="2"/>
      <charset val="238"/>
    </font>
    <font>
      <b/>
      <sz val="10"/>
      <color indexed="20"/>
      <name val="Calibri"/>
      <family val="2"/>
      <charset val="238"/>
    </font>
    <font>
      <sz val="10.5"/>
      <name val="Calibri"/>
      <family val="2"/>
      <charset val="238"/>
    </font>
    <font>
      <b/>
      <sz val="10.5"/>
      <name val="Calibri"/>
      <family val="2"/>
      <charset val="238"/>
    </font>
    <font>
      <sz val="10"/>
      <color indexed="8"/>
      <name val="Calibri"/>
      <family val="2"/>
      <charset val="238"/>
    </font>
  </fonts>
  <fills count="9">
    <fill>
      <patternFill patternType="none"/>
    </fill>
    <fill>
      <patternFill patternType="gray125"/>
    </fill>
    <fill>
      <patternFill patternType="solid">
        <fgColor indexed="51"/>
        <bgColor indexed="13"/>
      </patternFill>
    </fill>
    <fill>
      <patternFill patternType="solid">
        <fgColor indexed="27"/>
        <bgColor indexed="41"/>
      </patternFill>
    </fill>
    <fill>
      <patternFill patternType="solid">
        <fgColor indexed="47"/>
        <bgColor indexed="22"/>
      </patternFill>
    </fill>
    <fill>
      <patternFill patternType="solid">
        <fgColor indexed="43"/>
        <bgColor indexed="26"/>
      </patternFill>
    </fill>
    <fill>
      <patternFill patternType="solid">
        <fgColor rgb="FFFFCC99"/>
        <bgColor indexed="64"/>
      </patternFill>
    </fill>
    <fill>
      <patternFill patternType="solid">
        <fgColor theme="0"/>
        <bgColor rgb="FFFFFF99"/>
      </patternFill>
    </fill>
    <fill>
      <patternFill patternType="solid">
        <fgColor indexed="9"/>
        <bgColor indexed="26"/>
      </patternFill>
    </fill>
  </fills>
  <borders count="11">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medium">
        <color indexed="64"/>
      </left>
      <right/>
      <top/>
      <bottom style="medium">
        <color indexed="64"/>
      </bottom>
      <diagonal/>
    </border>
    <border>
      <left/>
      <right/>
      <top/>
      <bottom style="medium">
        <color indexed="64"/>
      </bottom>
      <diagonal/>
    </border>
    <border>
      <left/>
      <right style="medium">
        <color indexed="8"/>
      </right>
      <top/>
      <bottom style="medium">
        <color indexed="64"/>
      </bottom>
      <diagonal/>
    </border>
    <border>
      <left style="medium">
        <color indexed="8"/>
      </left>
      <right/>
      <top/>
      <bottom style="medium">
        <color indexed="64"/>
      </bottom>
      <diagonal/>
    </border>
    <border>
      <left/>
      <right style="medium">
        <color indexed="64"/>
      </right>
      <top/>
      <bottom style="medium">
        <color indexed="64"/>
      </bottom>
      <diagonal/>
    </border>
    <border>
      <left style="thick">
        <color indexed="8"/>
      </left>
      <right style="thick">
        <color indexed="8"/>
      </right>
      <top style="thick">
        <color indexed="8"/>
      </top>
      <bottom style="thick">
        <color indexed="8"/>
      </bottom>
      <diagonal/>
    </border>
    <border>
      <left style="thin">
        <color indexed="8"/>
      </left>
      <right style="thin">
        <color indexed="8"/>
      </right>
      <top style="thin">
        <color indexed="8"/>
      </top>
      <bottom/>
      <diagonal/>
    </border>
  </borders>
  <cellStyleXfs count="3">
    <xf numFmtId="0" fontId="0" fillId="0" borderId="0"/>
    <xf numFmtId="44" fontId="1" fillId="0" borderId="0" applyFont="0" applyFill="0" applyBorder="0" applyAlignment="0" applyProtection="0"/>
    <xf numFmtId="0" fontId="17" fillId="0" borderId="0"/>
  </cellStyleXfs>
  <cellXfs count="124">
    <xf numFmtId="0" fontId="0" fillId="0" borderId="0" xfId="0"/>
    <xf numFmtId="0" fontId="2" fillId="0" borderId="0" xfId="0" applyFont="1"/>
    <xf numFmtId="0" fontId="0" fillId="0" borderId="0" xfId="0" applyAlignment="1">
      <alignment wrapText="1"/>
    </xf>
    <xf numFmtId="0" fontId="0" fillId="0" borderId="0" xfId="0" applyFont="1" applyAlignment="1">
      <alignment vertical="center"/>
    </xf>
    <xf numFmtId="0" fontId="0" fillId="0" borderId="0" xfId="0" applyAlignment="1">
      <alignment vertical="center"/>
    </xf>
    <xf numFmtId="0" fontId="2" fillId="0" borderId="0" xfId="0" applyFont="1" applyAlignment="1">
      <alignment vertical="center"/>
    </xf>
    <xf numFmtId="0" fontId="0" fillId="0" borderId="0" xfId="0" applyFont="1" applyBorder="1" applyAlignment="1">
      <alignment horizontal="center"/>
    </xf>
    <xf numFmtId="0" fontId="3" fillId="0" borderId="0" xfId="0" applyFont="1" applyBorder="1" applyAlignment="1">
      <alignment horizontal="center" wrapText="1"/>
    </xf>
    <xf numFmtId="0" fontId="4" fillId="0" borderId="0" xfId="0" applyFont="1" applyAlignment="1">
      <alignment wrapText="1"/>
    </xf>
    <xf numFmtId="0" fontId="3" fillId="0" borderId="0" xfId="0" applyFont="1" applyAlignment="1">
      <alignment wrapText="1"/>
    </xf>
    <xf numFmtId="0" fontId="0" fillId="0" borderId="0" xfId="0" applyFont="1" applyAlignment="1">
      <alignment vertical="center" wrapText="1"/>
    </xf>
    <xf numFmtId="0" fontId="3" fillId="0" borderId="0" xfId="0" applyFont="1" applyAlignment="1">
      <alignment vertical="center" wrapText="1"/>
    </xf>
    <xf numFmtId="0" fontId="4" fillId="0" borderId="0" xfId="0" applyFont="1" applyAlignment="1">
      <alignment vertical="center" wrapText="1"/>
    </xf>
    <xf numFmtId="0" fontId="5" fillId="0" borderId="0" xfId="0" applyFont="1" applyBorder="1" applyAlignment="1">
      <alignment horizontal="center"/>
    </xf>
    <xf numFmtId="0" fontId="3" fillId="0" borderId="1" xfId="0" applyFont="1" applyBorder="1" applyAlignment="1">
      <alignment horizontal="center" vertical="center"/>
    </xf>
    <xf numFmtId="0" fontId="0" fillId="2" borderId="1" xfId="0" applyFont="1" applyFill="1" applyBorder="1" applyAlignment="1">
      <alignment horizontal="center" vertical="center"/>
    </xf>
    <xf numFmtId="0" fontId="0" fillId="3" borderId="1" xfId="0" applyFont="1" applyFill="1" applyBorder="1" applyAlignment="1">
      <alignment horizontal="center" vertical="center"/>
    </xf>
    <xf numFmtId="0" fontId="0"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1" fontId="11" fillId="0" borderId="1" xfId="0" applyNumberFormat="1" applyFont="1" applyFill="1" applyBorder="1" applyAlignment="1" applyProtection="1">
      <alignment horizontal="center" vertical="center" wrapText="1"/>
    </xf>
    <xf numFmtId="1" fontId="12" fillId="0" borderId="1" xfId="0" applyNumberFormat="1" applyFont="1" applyFill="1" applyBorder="1" applyAlignment="1" applyProtection="1">
      <alignment horizontal="center" vertical="center" wrapText="1"/>
    </xf>
    <xf numFmtId="1" fontId="2" fillId="0" borderId="1" xfId="0" applyNumberFormat="1" applyFont="1" applyFill="1" applyBorder="1" applyAlignment="1" applyProtection="1">
      <alignment horizontal="left" vertical="center" wrapText="1"/>
    </xf>
    <xf numFmtId="49" fontId="13" fillId="0" borderId="1" xfId="0" applyNumberFormat="1" applyFont="1" applyFill="1" applyBorder="1" applyAlignment="1" applyProtection="1">
      <alignment horizontal="left" vertical="center" wrapText="1"/>
    </xf>
    <xf numFmtId="49" fontId="2" fillId="0" borderId="1" xfId="0" applyNumberFormat="1" applyFont="1" applyFill="1" applyBorder="1" applyAlignment="1" applyProtection="1">
      <alignment horizontal="center" vertical="center" wrapText="1"/>
    </xf>
    <xf numFmtId="4" fontId="2" fillId="2" borderId="1" xfId="0" applyNumberFormat="1" applyFont="1" applyFill="1" applyBorder="1" applyAlignment="1">
      <alignment vertical="center"/>
    </xf>
    <xf numFmtId="4" fontId="2" fillId="3" borderId="1" xfId="0" applyNumberFormat="1" applyFont="1" applyFill="1" applyBorder="1" applyAlignment="1" applyProtection="1">
      <alignment horizontal="right" vertical="center" wrapText="1"/>
    </xf>
    <xf numFmtId="4" fontId="2" fillId="6" borderId="1" xfId="0" applyNumberFormat="1" applyFont="1" applyFill="1" applyBorder="1" applyAlignment="1">
      <alignment vertical="center"/>
    </xf>
    <xf numFmtId="4" fontId="14" fillId="7" borderId="1" xfId="0" applyNumberFormat="1" applyFont="1" applyFill="1" applyBorder="1" applyAlignment="1">
      <alignment horizontal="right" vertical="center" wrapText="1"/>
    </xf>
    <xf numFmtId="4" fontId="14" fillId="0" borderId="1" xfId="0" applyNumberFormat="1" applyFont="1" applyBorder="1" applyAlignment="1">
      <alignment horizontal="center" vertical="center" wrapText="1"/>
    </xf>
    <xf numFmtId="4" fontId="2" fillId="3" borderId="1" xfId="0" applyNumberFormat="1" applyFont="1" applyFill="1" applyBorder="1" applyAlignment="1">
      <alignment vertical="center"/>
    </xf>
    <xf numFmtId="4" fontId="2" fillId="4" borderId="1" xfId="0" applyNumberFormat="1" applyFont="1" applyFill="1" applyBorder="1" applyAlignment="1">
      <alignment vertical="center"/>
    </xf>
    <xf numFmtId="4" fontId="2" fillId="5" borderId="1" xfId="0" applyNumberFormat="1" applyFont="1" applyFill="1" applyBorder="1" applyAlignment="1">
      <alignment vertical="center"/>
    </xf>
    <xf numFmtId="4" fontId="0" fillId="0" borderId="0" xfId="0" applyNumberFormat="1" applyAlignment="1">
      <alignment vertical="center"/>
    </xf>
    <xf numFmtId="49" fontId="13" fillId="0" borderId="1" xfId="0" applyNumberFormat="1" applyFont="1" applyBorder="1" applyAlignment="1">
      <alignment horizontal="center" vertical="center" wrapText="1"/>
    </xf>
    <xf numFmtId="4" fontId="15" fillId="0" borderId="1" xfId="0" applyNumberFormat="1" applyFont="1" applyBorder="1" applyAlignment="1">
      <alignment horizontal="center" vertical="center" wrapText="1"/>
    </xf>
    <xf numFmtId="4" fontId="0" fillId="0" borderId="0" xfId="0" applyNumberFormat="1"/>
    <xf numFmtId="49" fontId="13" fillId="0" borderId="1" xfId="0" applyNumberFormat="1" applyFont="1" applyBorder="1" applyAlignment="1">
      <alignment horizontal="left" vertical="center" wrapText="1"/>
    </xf>
    <xf numFmtId="4" fontId="16" fillId="0" borderId="1" xfId="0" applyNumberFormat="1" applyFont="1" applyBorder="1" applyAlignment="1">
      <alignment horizontal="center" vertical="center" wrapText="1"/>
    </xf>
    <xf numFmtId="49" fontId="13" fillId="8" borderId="1" xfId="2" applyNumberFormat="1" applyFont="1" applyFill="1" applyBorder="1" applyAlignment="1">
      <alignment horizontal="left" vertical="center" wrapText="1"/>
    </xf>
    <xf numFmtId="4" fontId="18" fillId="0" borderId="0" xfId="0" applyNumberFormat="1" applyFont="1" applyAlignment="1">
      <alignment vertical="center"/>
    </xf>
    <xf numFmtId="0" fontId="18" fillId="0" borderId="0" xfId="0" applyFont="1" applyAlignment="1">
      <alignment vertical="center"/>
    </xf>
    <xf numFmtId="4" fontId="2" fillId="0" borderId="0" xfId="0" applyNumberFormat="1" applyFont="1" applyAlignment="1">
      <alignment vertical="center"/>
    </xf>
    <xf numFmtId="4" fontId="2" fillId="2" borderId="1" xfId="0" applyNumberFormat="1" applyFont="1" applyFill="1" applyBorder="1" applyAlignment="1">
      <alignment horizontal="right" vertical="center"/>
    </xf>
    <xf numFmtId="4" fontId="2" fillId="3" borderId="1" xfId="0" applyNumberFormat="1" applyFont="1" applyFill="1" applyBorder="1" applyAlignment="1">
      <alignment horizontal="right" vertical="center"/>
    </xf>
    <xf numFmtId="4" fontId="2" fillId="0" borderId="0" xfId="0" applyNumberFormat="1" applyFont="1" applyAlignment="1">
      <alignment horizontal="center" vertical="center"/>
    </xf>
    <xf numFmtId="0" fontId="2" fillId="0" borderId="0" xfId="0" applyFont="1" applyAlignment="1">
      <alignment horizontal="center" vertical="center"/>
    </xf>
    <xf numFmtId="4" fontId="2" fillId="0" borderId="0" xfId="0" applyNumberFormat="1" applyFont="1"/>
    <xf numFmtId="4" fontId="15" fillId="0" borderId="1" xfId="0" applyNumberFormat="1" applyFont="1" applyFill="1" applyBorder="1" applyAlignment="1">
      <alignment horizontal="center" vertical="center" wrapText="1"/>
    </xf>
    <xf numFmtId="49" fontId="13" fillId="0" borderId="1" xfId="0" applyNumberFormat="1" applyFont="1" applyBorder="1" applyAlignment="1">
      <alignment horizontal="left" vertical="top" wrapText="1"/>
    </xf>
    <xf numFmtId="49" fontId="13" fillId="0" borderId="1" xfId="0" applyNumberFormat="1" applyFont="1" applyBorder="1" applyAlignment="1">
      <alignment horizontal="left" wrapText="1"/>
    </xf>
    <xf numFmtId="49" fontId="13" fillId="0" borderId="1" xfId="0" applyNumberFormat="1" applyFont="1" applyFill="1" applyBorder="1" applyAlignment="1" applyProtection="1">
      <alignment horizontal="center" vertical="center" wrapText="1"/>
    </xf>
    <xf numFmtId="49" fontId="2" fillId="0" borderId="1" xfId="0" applyNumberFormat="1" applyFont="1" applyBorder="1" applyAlignment="1">
      <alignment horizontal="center" vertical="center"/>
    </xf>
    <xf numFmtId="4" fontId="0" fillId="0" borderId="0" xfId="0" applyNumberFormat="1" applyFont="1"/>
    <xf numFmtId="0" fontId="0" fillId="0" borderId="0" xfId="0" applyFont="1"/>
    <xf numFmtId="0" fontId="2" fillId="0" borderId="1" xfId="0" applyFont="1" applyBorder="1" applyAlignment="1">
      <alignment horizontal="center" vertical="center"/>
    </xf>
    <xf numFmtId="3" fontId="2" fillId="0" borderId="1" xfId="0" applyNumberFormat="1" applyFont="1" applyBorder="1" applyAlignment="1">
      <alignment horizontal="center" vertical="center" wrapText="1"/>
    </xf>
    <xf numFmtId="4" fontId="2" fillId="0" borderId="1" xfId="0" applyNumberFormat="1" applyFont="1" applyBorder="1" applyAlignment="1">
      <alignment horizontal="right" vertical="center" wrapText="1"/>
    </xf>
    <xf numFmtId="4" fontId="2" fillId="0" borderId="1" xfId="0" applyNumberFormat="1" applyFont="1" applyBorder="1" applyAlignment="1">
      <alignment horizontal="center" vertical="center" wrapText="1"/>
    </xf>
    <xf numFmtId="4" fontId="2" fillId="0" borderId="1" xfId="0" applyNumberFormat="1" applyFont="1" applyBorder="1" applyAlignment="1">
      <alignment vertical="center"/>
    </xf>
    <xf numFmtId="4" fontId="2" fillId="0" borderId="1" xfId="0" applyNumberFormat="1" applyFont="1" applyBorder="1"/>
    <xf numFmtId="3" fontId="2" fillId="0" borderId="1" xfId="0" applyNumberFormat="1" applyFont="1" applyBorder="1" applyAlignment="1">
      <alignment horizontal="center" vertical="top" wrapText="1"/>
    </xf>
    <xf numFmtId="4" fontId="2" fillId="6" borderId="1" xfId="0" applyNumberFormat="1" applyFont="1" applyFill="1" applyBorder="1" applyAlignment="1">
      <alignment vertical="top"/>
    </xf>
    <xf numFmtId="1" fontId="2" fillId="0" borderId="2" xfId="0" applyNumberFormat="1" applyFont="1" applyFill="1" applyBorder="1" applyAlignment="1" applyProtection="1">
      <alignment horizontal="left" vertical="center" wrapText="1"/>
    </xf>
    <xf numFmtId="0" fontId="19" fillId="0" borderId="2" xfId="0" applyFont="1" applyBorder="1" applyAlignment="1">
      <alignment horizontal="left" vertical="center" wrapText="1"/>
    </xf>
    <xf numFmtId="0" fontId="20" fillId="0" borderId="2" xfId="0" applyFont="1" applyBorder="1" applyAlignment="1">
      <alignment horizontal="center" vertical="center"/>
    </xf>
    <xf numFmtId="164" fontId="21" fillId="2" borderId="2" xfId="0" applyNumberFormat="1" applyFont="1" applyFill="1" applyBorder="1" applyAlignment="1">
      <alignment vertical="center"/>
    </xf>
    <xf numFmtId="164" fontId="21" fillId="3" borderId="2" xfId="0" applyNumberFormat="1" applyFont="1" applyFill="1" applyBorder="1" applyAlignment="1">
      <alignment vertical="center"/>
    </xf>
    <xf numFmtId="165" fontId="22" fillId="6" borderId="2" xfId="0" applyNumberFormat="1" applyFont="1" applyFill="1" applyBorder="1" applyAlignment="1">
      <alignment vertical="center"/>
    </xf>
    <xf numFmtId="164" fontId="21" fillId="5" borderId="2" xfId="0" applyNumberFormat="1" applyFont="1" applyFill="1" applyBorder="1" applyAlignment="1">
      <alignment vertical="center"/>
    </xf>
    <xf numFmtId="4" fontId="23" fillId="0" borderId="2" xfId="0" applyNumberFormat="1" applyFont="1" applyBorder="1" applyAlignment="1">
      <alignment vertical="center"/>
    </xf>
    <xf numFmtId="1" fontId="23" fillId="0" borderId="3" xfId="0" applyNumberFormat="1" applyFont="1" applyBorder="1" applyAlignment="1">
      <alignment horizontal="center" vertical="center"/>
    </xf>
    <xf numFmtId="44" fontId="4" fillId="0" borderId="1" xfId="1" applyFont="1" applyFill="1" applyBorder="1" applyAlignment="1" applyProtection="1">
      <alignment horizontal="right"/>
    </xf>
    <xf numFmtId="44" fontId="3" fillId="0" borderId="1" xfId="1" applyFont="1" applyFill="1" applyBorder="1" applyAlignment="1" applyProtection="1">
      <alignment horizontal="right" wrapText="1"/>
    </xf>
    <xf numFmtId="44" fontId="3" fillId="0" borderId="1" xfId="1" applyFont="1" applyFill="1" applyBorder="1" applyAlignment="1" applyProtection="1">
      <alignment horizontal="right"/>
    </xf>
    <xf numFmtId="44" fontId="17" fillId="0" borderId="1" xfId="1" applyFont="1" applyFill="1" applyBorder="1" applyAlignment="1" applyProtection="1">
      <alignment horizontal="right" vertical="center"/>
    </xf>
    <xf numFmtId="44" fontId="3" fillId="0" borderId="1" xfId="1" applyFont="1" applyFill="1" applyBorder="1" applyAlignment="1" applyProtection="1">
      <alignment horizontal="right" vertical="center"/>
    </xf>
    <xf numFmtId="44" fontId="4" fillId="0" borderId="1" xfId="1" applyFont="1" applyFill="1" applyBorder="1" applyAlignment="1" applyProtection="1">
      <alignment horizontal="right" vertical="center"/>
    </xf>
    <xf numFmtId="44" fontId="0" fillId="0" borderId="2" xfId="1" applyFont="1" applyFill="1" applyBorder="1" applyAlignment="1" applyProtection="1">
      <alignment vertical="center"/>
    </xf>
    <xf numFmtId="44" fontId="0" fillId="0" borderId="0" xfId="1" applyFont="1" applyFill="1" applyBorder="1" applyAlignment="1" applyProtection="1">
      <alignment vertical="center"/>
    </xf>
    <xf numFmtId="44" fontId="4" fillId="0" borderId="5" xfId="1" applyFont="1" applyFill="1" applyBorder="1" applyAlignment="1" applyProtection="1">
      <alignment horizontal="right" vertical="center"/>
    </xf>
    <xf numFmtId="166" fontId="4" fillId="0" borderId="0" xfId="1" applyNumberFormat="1" applyFont="1" applyFill="1" applyBorder="1" applyAlignment="1" applyProtection="1">
      <alignment horizontal="center" vertical="center"/>
    </xf>
    <xf numFmtId="44" fontId="4" fillId="0" borderId="0" xfId="1" applyFont="1" applyFill="1" applyBorder="1" applyAlignment="1" applyProtection="1"/>
    <xf numFmtId="44" fontId="4" fillId="0" borderId="0" xfId="1" applyFont="1" applyFill="1" applyBorder="1" applyAlignment="1" applyProtection="1">
      <alignment horizontal="right" vertical="center"/>
    </xf>
    <xf numFmtId="44" fontId="4" fillId="0" borderId="0" xfId="1" applyFont="1" applyFill="1" applyBorder="1" applyAlignment="1" applyProtection="1">
      <alignment horizontal="right" vertical="top"/>
    </xf>
    <xf numFmtId="44" fontId="4" fillId="0" borderId="0" xfId="1" applyFont="1" applyFill="1" applyBorder="1" applyAlignment="1" applyProtection="1">
      <alignment vertical="top"/>
    </xf>
    <xf numFmtId="0" fontId="2" fillId="0" borderId="0" xfId="0" applyFont="1" applyAlignment="1">
      <alignment vertical="top" wrapText="1"/>
    </xf>
    <xf numFmtId="0" fontId="0" fillId="0" borderId="0" xfId="0" applyAlignment="1">
      <alignment vertical="top" wrapText="1"/>
    </xf>
    <xf numFmtId="0" fontId="4" fillId="0" borderId="0" xfId="0" applyFont="1" applyBorder="1" applyAlignment="1">
      <alignment horizontal="left" vertical="center" wrapText="1"/>
    </xf>
    <xf numFmtId="0" fontId="2" fillId="0" borderId="0" xfId="0" applyFont="1" applyAlignment="1">
      <alignment vertical="top"/>
    </xf>
    <xf numFmtId="0" fontId="0" fillId="0" borderId="0" xfId="0" applyAlignment="1">
      <alignment vertical="top"/>
    </xf>
    <xf numFmtId="0" fontId="26" fillId="0" borderId="0" xfId="0" applyFont="1" applyBorder="1" applyAlignment="1">
      <alignment horizontal="center"/>
    </xf>
    <xf numFmtId="0" fontId="0" fillId="0" borderId="0" xfId="0" applyAlignment="1">
      <alignment horizontal="center" vertical="center"/>
    </xf>
    <xf numFmtId="4" fontId="2" fillId="2" borderId="10" xfId="0" applyNumberFormat="1" applyFont="1" applyFill="1" applyBorder="1" applyAlignment="1">
      <alignment vertical="center"/>
    </xf>
    <xf numFmtId="4" fontId="2" fillId="3" borderId="10" xfId="0" applyNumberFormat="1" applyFont="1" applyFill="1" applyBorder="1" applyAlignment="1">
      <alignment vertical="center"/>
    </xf>
    <xf numFmtId="4" fontId="2" fillId="4" borderId="10" xfId="0" applyNumberFormat="1" applyFont="1" applyFill="1" applyBorder="1" applyAlignment="1">
      <alignment vertical="center"/>
    </xf>
    <xf numFmtId="4" fontId="2" fillId="5" borderId="10" xfId="0" applyNumberFormat="1" applyFont="1" applyFill="1" applyBorder="1" applyAlignment="1">
      <alignment vertical="center"/>
    </xf>
    <xf numFmtId="4" fontId="4" fillId="2" borderId="9" xfId="0" applyNumberFormat="1" applyFont="1" applyFill="1" applyBorder="1" applyAlignment="1">
      <alignment vertical="center"/>
    </xf>
    <xf numFmtId="4" fontId="4" fillId="3" borderId="9" xfId="0" applyNumberFormat="1" applyFont="1" applyFill="1" applyBorder="1" applyAlignment="1">
      <alignment vertical="center"/>
    </xf>
    <xf numFmtId="4" fontId="4" fillId="4" borderId="9" xfId="0" applyNumberFormat="1" applyFont="1" applyFill="1" applyBorder="1" applyAlignment="1">
      <alignment vertical="center"/>
    </xf>
    <xf numFmtId="4" fontId="4" fillId="5" borderId="9" xfId="0" applyNumberFormat="1" applyFont="1" applyFill="1" applyBorder="1" applyAlignment="1">
      <alignment vertical="center"/>
    </xf>
    <xf numFmtId="0" fontId="4" fillId="0" borderId="0" xfId="0" applyFont="1" applyBorder="1" applyAlignment="1">
      <alignment horizontal="left" vertical="center" wrapText="1"/>
    </xf>
    <xf numFmtId="0" fontId="26" fillId="0" borderId="0" xfId="0" applyFont="1" applyBorder="1" applyAlignment="1">
      <alignment horizontal="center" vertical="top" wrapText="1"/>
    </xf>
    <xf numFmtId="0" fontId="0" fillId="0" borderId="0" xfId="0" applyFont="1" applyBorder="1" applyAlignment="1">
      <alignment horizontal="center" vertical="center"/>
    </xf>
    <xf numFmtId="0" fontId="26" fillId="0" borderId="0" xfId="0" applyFont="1" applyBorder="1" applyAlignment="1">
      <alignment horizontal="center"/>
    </xf>
    <xf numFmtId="0" fontId="2" fillId="0" borderId="0" xfId="1" applyNumberFormat="1" applyFont="1" applyFill="1" applyBorder="1" applyAlignment="1" applyProtection="1">
      <alignment horizontal="left" vertical="center" wrapText="1"/>
    </xf>
    <xf numFmtId="0" fontId="24" fillId="0" borderId="0" xfId="1" applyNumberFormat="1" applyFont="1" applyFill="1" applyBorder="1" applyAlignment="1" applyProtection="1">
      <alignment horizontal="left" vertical="top" wrapText="1"/>
    </xf>
    <xf numFmtId="0" fontId="0" fillId="0" borderId="0" xfId="0" applyFont="1" applyBorder="1" applyAlignment="1">
      <alignment horizontal="center"/>
    </xf>
    <xf numFmtId="0" fontId="3" fillId="0" borderId="0" xfId="0" applyFont="1" applyBorder="1" applyAlignment="1">
      <alignment horizontal="center" wrapText="1"/>
    </xf>
    <xf numFmtId="0" fontId="5" fillId="0" borderId="0" xfId="0" applyFont="1" applyBorder="1" applyAlignment="1">
      <alignment horizontal="center"/>
    </xf>
    <xf numFmtId="49" fontId="6" fillId="0" borderId="1" xfId="0" applyNumberFormat="1" applyFont="1" applyFill="1" applyBorder="1" applyAlignment="1" applyProtection="1">
      <alignment horizontal="center" vertical="center" wrapText="1"/>
    </xf>
    <xf numFmtId="0" fontId="3" fillId="0" borderId="1" xfId="0" applyFont="1" applyBorder="1" applyAlignment="1">
      <alignment horizontal="center" vertical="center"/>
    </xf>
    <xf numFmtId="0" fontId="7" fillId="0" borderId="1" xfId="0" applyFont="1" applyBorder="1" applyAlignment="1">
      <alignment horizontal="center" vertical="center" wrapText="1"/>
    </xf>
    <xf numFmtId="49" fontId="8" fillId="0" borderId="1" xfId="0" applyNumberFormat="1" applyFont="1" applyFill="1" applyBorder="1" applyAlignment="1" applyProtection="1">
      <alignment horizontal="center" vertical="center" wrapText="1"/>
    </xf>
    <xf numFmtId="44" fontId="4" fillId="0" borderId="4" xfId="1" applyFont="1" applyFill="1" applyBorder="1" applyAlignment="1" applyProtection="1">
      <alignment horizontal="right" vertical="center"/>
    </xf>
    <xf numFmtId="44" fontId="4" fillId="0" borderId="5" xfId="1" applyFont="1" applyFill="1" applyBorder="1" applyAlignment="1" applyProtection="1">
      <alignment horizontal="right" vertical="center"/>
    </xf>
    <xf numFmtId="44" fontId="4" fillId="0" borderId="6" xfId="1" applyFont="1" applyFill="1" applyBorder="1" applyAlignment="1" applyProtection="1">
      <alignment horizontal="right" vertical="center"/>
    </xf>
    <xf numFmtId="166" fontId="4" fillId="0" borderId="7" xfId="1" applyNumberFormat="1" applyFont="1" applyFill="1" applyBorder="1" applyAlignment="1" applyProtection="1">
      <alignment horizontal="center" vertical="center"/>
    </xf>
    <xf numFmtId="166" fontId="4" fillId="0" borderId="5" xfId="1" applyNumberFormat="1" applyFont="1" applyFill="1" applyBorder="1" applyAlignment="1" applyProtection="1">
      <alignment horizontal="center" vertical="center"/>
    </xf>
    <xf numFmtId="166" fontId="4" fillId="0" borderId="8" xfId="1" applyNumberFormat="1" applyFont="1" applyFill="1" applyBorder="1" applyAlignment="1" applyProtection="1">
      <alignment horizontal="center" vertical="center"/>
    </xf>
    <xf numFmtId="0" fontId="24" fillId="0" borderId="0" xfId="1" applyNumberFormat="1" applyFont="1" applyFill="1" applyBorder="1" applyAlignment="1" applyProtection="1">
      <alignment horizontal="left" vertical="center" wrapText="1"/>
    </xf>
  </cellXfs>
  <cellStyles count="3">
    <cellStyle name="Normalny" xfId="0" builtinId="0"/>
    <cellStyle name="Normalny 2" xfId="2"/>
    <cellStyle name="Walutowy"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ULARZE%202021/7.%20GRUPA%20ZAM&#211;WIE&#323;%20nr%207%20-%20Og&#243;lnospo&#380;ywcze,%20kasze,%20makarony,%20ry&#380;e%20i%20inne%20z%20przemia&#322;u%20-%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ORMULARZE%202021/8.%20GRUPA%20ZAM&#211;WIE&#323;%20nr%207%20-%20Og&#243;lnospo&#380;ywcze,%20kasze,%20makarony,%20ry&#380;e%20i%20inne%20z%20przemia&#322;u%20-%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usz1"/>
    </sheetNames>
    <sheetDataSet>
      <sheetData sheetId="0" refreshError="1">
        <row r="8">
          <cell r="B8" t="str">
            <v>ananasy plastry w puszce 345-580g - skład - plastry ananasa, sok anansowy. Bez dodatków E330 i syropu glukozowo - fruktozowego</v>
          </cell>
        </row>
        <row r="9">
          <cell r="B9" t="str">
            <v>Biszkopty podłużne - o składzie - mąka pszenna, świeże jaja, cukier, miód - opakowanie - 150g - bez sztucznych aromatów i barwników</v>
          </cell>
        </row>
        <row r="10">
          <cell r="B10" t="str">
            <v>brzoskwinie połówki  w puszce 345-820g - o składzie brzoskwinia min 54%, woda, cukier. Bez dodatków E330 i syropu glukozowo - fruktozowego</v>
          </cell>
        </row>
        <row r="11">
          <cell r="B11" t="str">
            <v xml:space="preserve">bazylia mielona wtorebkach, opak. 10-15g </v>
          </cell>
        </row>
        <row r="12">
          <cell r="B12" t="str">
            <v xml:space="preserve">budyń bez cukru opak. 60 -1300 g - o składzie nie zawierającym sztucznych aromatów i barwników </v>
          </cell>
        </row>
        <row r="13">
          <cell r="B13" t="str">
            <v>Cebula suszona 10-20g</v>
          </cell>
        </row>
        <row r="14">
          <cell r="B14" t="str">
            <v xml:space="preserve">*Chrupki kukurydziane - skład: 100% kasza kukurydziana - bez sukru i substancji słodzących </v>
          </cell>
        </row>
        <row r="15">
          <cell r="B15" t="str">
            <v>chrzan tarty, słoik 180ml  - korzeń chrzanu min. 80%</v>
          </cell>
        </row>
        <row r="16">
          <cell r="B16" t="str">
            <v>batoniki owocowe 30-40 g</v>
          </cell>
        </row>
        <row r="17">
          <cell r="B17" t="str">
            <v xml:space="preserve">* ciastko- o kształcie "miś"- biszkoptowe, pakowane po 1 szt.                                   (20 -40 g) </v>
          </cell>
        </row>
        <row r="18">
          <cell r="B18" t="str">
            <v xml:space="preserve">cukier kryształ -biały polski, opak 1 kg </v>
          </cell>
        </row>
        <row r="19">
          <cell r="B19" t="str">
            <v>cukier trzcinowy opak. 1,0kg - nierafinowany, brązowy, 100% cukier , certyfikowany składnik ekologiczny</v>
          </cell>
        </row>
        <row r="20">
          <cell r="B20" t="str">
            <v>cukier puder 0,4-0,5 kg - polski cukier o składzie 100% cukier</v>
          </cell>
        </row>
        <row r="22">
          <cell r="B22" t="str">
            <v>Curry 10-20g (Prymat, Knorr, Kamis)</v>
          </cell>
        </row>
        <row r="23">
          <cell r="B23" t="str">
            <v>cynamon mielony 10-30g (Prymat, Knorr, Kamis)</v>
          </cell>
        </row>
        <row r="24">
          <cell r="B24" t="str">
            <v xml:space="preserve">*czekolada mleczna 100g -  o składzie - cukier, tłuszcz kakaowy, mleko pełne w proszku, serwatka z melka, laktoza i białka mleka, miazga z orzechówm tłuszcz mleczny, lecytyna sojowa, aromat. CZEKOLADA MLECZNA BEZ ZAWARTOŚCI E476 </v>
          </cell>
        </row>
        <row r="25">
          <cell r="B25" t="str">
            <v>czekolada gorzka zawartość kakaa min. 70%,  100g - o składzie - mizaga kakaowa, kakao, cukier, tłuszcz kakaowy, lecytyny z soi, aromat, masa kakaowa min 70%</v>
          </cell>
        </row>
        <row r="26">
          <cell r="B26" t="str">
            <v>*czekolada nadziewana 100g  (różne smaki)</v>
          </cell>
        </row>
        <row r="27">
          <cell r="B27" t="str">
            <v xml:space="preserve">czosnek granulowany 10-30g  </v>
          </cell>
        </row>
        <row r="28">
          <cell r="B28" t="str">
            <v>Daktyle bez pestek - niesiarkowane 1kg</v>
          </cell>
        </row>
        <row r="29">
          <cell r="B29" t="str">
            <v>drożdże świeże kostka 100g</v>
          </cell>
        </row>
        <row r="30">
          <cell r="B30" t="str">
            <v>dżem  bez dodatku cukru - ekstra gładki, 100 % owoców opak. od 220 - 280 g -  bez doadtków stabilizatorów (gumy guarm gumy ksantanowej,), bez sorbianu potasu, syropu glukozowo - fruktozowego</v>
          </cell>
        </row>
        <row r="31">
          <cell r="B31" t="str">
            <v>fasolka konserwowa czerwona puszka z otwieraczem, opak. 380g -500g - o składzie: fasola czerwona, woda sól</v>
          </cell>
        </row>
        <row r="32">
          <cell r="B32" t="str">
            <v>fasolka konserwowa biała puszka z otwieraczem, opak. 380g -500g  - o składzie - fasola biała, woda sól</v>
          </cell>
        </row>
        <row r="33">
          <cell r="B33" t="str">
            <v xml:space="preserve">Figi suszone - niesiarkowane; luzem lub opak do 1kg </v>
          </cell>
        </row>
        <row r="34">
          <cell r="B34" t="str">
            <v>filety z makreli w pomidorach - konser. 170-300g - o składzie filet z makreli min 60%, sos z pomidorów min. 40%, pomidory krojone, olej rzepakowy, cukier, sól, goździki suszone</v>
          </cell>
        </row>
        <row r="35">
          <cell r="B35" t="str">
            <v>galaretki owocowe (proszek) , opak. 0,70-1,30 kg</v>
          </cell>
        </row>
        <row r="36">
          <cell r="B36" t="str">
            <v>herbata czarna expresowa pakowana  - (100 torebek ze sznurkiem i etykietką do zaparzania, herbata typu "with tea essence")</v>
          </cell>
        </row>
        <row r="37">
          <cell r="B37" t="str">
            <v>herbata granulowana czarna 100g</v>
          </cell>
        </row>
        <row r="38">
          <cell r="B38" t="str">
            <v>herbata liściasta czarna min.100g</v>
          </cell>
        </row>
        <row r="39">
          <cell r="B39" t="str">
            <v>herbata owocowa expresowa opak.min. 40g, z suszonych owoców, owoców z dodatkiem ziół,  ziół, bez dodatku sztucznych barwników , sztucznych aromatów, bez dodatku kwasu cytrynowego, bez dodatku maltodekstryny,  szyucznych koncentratów. Herbata owocowa zawie</v>
          </cell>
        </row>
        <row r="40">
          <cell r="B40" t="str">
            <v>kakao ciemne bez cukru 80-150g</v>
          </cell>
        </row>
        <row r="41">
          <cell r="B41" t="str">
            <v>kawa zbożowa rozpuszczalna 150-500g</v>
          </cell>
        </row>
        <row r="42">
          <cell r="B42" t="str">
            <v>kawa zbożowa zwykła opak, 250-500g</v>
          </cell>
        </row>
        <row r="43">
          <cell r="B43" t="str">
            <v xml:space="preserve">keczup łagodny bez dodatków, skład min. 77% pomidorów, co odpowiada 215g pomidorów na 100g gotowego produktu - op. 250-500g </v>
          </cell>
        </row>
        <row r="44">
          <cell r="B44" t="str">
            <v xml:space="preserve">kisiel  32- 1000 g </v>
          </cell>
        </row>
        <row r="45">
          <cell r="B45" t="str">
            <v>kminek mielony 10-30g (Prymat, Knorr, Kamis)</v>
          </cell>
        </row>
        <row r="46">
          <cell r="B46" t="str">
            <v>kminek ziarnisty 10-30g (Prymat, Knorr, Kamis)</v>
          </cell>
        </row>
        <row r="47">
          <cell r="B47" t="str">
            <v>koncentrat buraczany w butelce 330ml</v>
          </cell>
        </row>
        <row r="48">
          <cell r="B48" t="str">
            <v>Barszcz czerwony - 250- 1000 ml - o składzie sok z buraków ćwikłowych min 83%</v>
          </cell>
        </row>
        <row r="49">
          <cell r="B49" t="str">
            <v>koncentrat pomidor 30% , opak 890-1000g</v>
          </cell>
        </row>
        <row r="50">
          <cell r="B50" t="str">
            <v>koncentrat pomidorowy mały 30% 150-200g</v>
          </cell>
        </row>
        <row r="51">
          <cell r="B51" t="str">
            <v>pomidory w puszce 400-500g - pomidory całe lub krojone w kostkę</v>
          </cell>
        </row>
        <row r="52">
          <cell r="B52" t="str">
            <v>koper suszony 10-20 g (Prymat, Knorr, Kamis)</v>
          </cell>
        </row>
        <row r="53">
          <cell r="B53" t="str">
            <v>kukurydza w puszce z otwieraczem             300-400g</v>
          </cell>
        </row>
        <row r="54">
          <cell r="B54" t="str">
            <v>kwasek cytrynowy 10-30g</v>
          </cell>
        </row>
        <row r="55">
          <cell r="B55" t="str">
            <v>liść laurowy 7-20g (Prymat, Knorr, Kamis)</v>
          </cell>
        </row>
        <row r="56">
          <cell r="B56" t="str">
            <v>lubczyk opak 10- 30g (Prymat, Knorr, Kamis)</v>
          </cell>
        </row>
        <row r="57">
          <cell r="B57" t="str">
            <v>majeranek 8-20g (Prymat, Knorr, Kamis)</v>
          </cell>
        </row>
        <row r="58">
          <cell r="B58" t="str">
            <v>majonez o zawartości tłuszczu nie mniej niż 70%, słoik - 850-900g typu rzymski</v>
          </cell>
        </row>
        <row r="59">
          <cell r="B59" t="str">
            <v>majonez o zawartości tłuszczu nie mniej niż 70%, słoik- 220-380g typu rzymski, Kielecki</v>
          </cell>
        </row>
        <row r="60">
          <cell r="B60" t="str">
            <v>mus owocowy z przecierów i zagęszcz. soków owocowych, bez dodatków, bez dod. cukru ,opak. w tubkach 80-120g</v>
          </cell>
        </row>
        <row r="61">
          <cell r="B61" t="str">
            <v>marmolada wieloowocowa wiaderko/słoik 0,60-1,0 kg</v>
          </cell>
        </row>
        <row r="62">
          <cell r="B62" t="str">
            <v>migdały płatki, opak. 100-200g 1000 g</v>
          </cell>
        </row>
        <row r="63">
          <cell r="B63" t="str">
            <v>konfitura owocowa w słoikach 100-250g</v>
          </cell>
        </row>
        <row r="64">
          <cell r="B64" t="str">
            <v>miód naturalny lipowy opak. nie większe niż 0,3-1,0 kg - wyłacznie z polskich pasiek</v>
          </cell>
        </row>
        <row r="65">
          <cell r="B65" t="str">
            <v>miód naturalny wielokwiatowy opak. nie większe niż 0,3-1,0 kg -  wyłacznie z polskich pasiek</v>
          </cell>
        </row>
        <row r="66">
          <cell r="B66" t="str">
            <v>musztarda delkatesowa, stołowa  słoik 180-195g</v>
          </cell>
        </row>
        <row r="67">
          <cell r="B67" t="str">
            <v>musztarda z gorczycą,słoik 180-195g</v>
          </cell>
        </row>
        <row r="68">
          <cell r="B68" t="str">
            <v>musztarda typu "wikinga" o składzie - woda, ocet, cukier, sól, kurkuma mielona, ryboflawina, - bezglutenowa, bez konserwantów, bez wzmacniaczy smaku 170-195g</v>
          </cell>
        </row>
        <row r="69">
          <cell r="B69" t="str">
            <v>MUSLI - o składzie - płatki zbożowe min. 67% (owsiane, pszenne, jeczmienne, żytnie, kukurydziane), rodzynki sułtanki, orzechy (ziemne, włoskie - 10%), siemię lniane, sezam, słonecznik - w różnych proporcjach. Wszystkie składniki pochodzące z upraw ekologi</v>
          </cell>
        </row>
        <row r="70">
          <cell r="B70" t="str">
            <v>Mleko kokosowe - 1 litr - skład - 60% orzecha kokosowego</v>
          </cell>
        </row>
        <row r="71">
          <cell r="B71" t="str">
            <v>Napój kokosowy 1litr - skład - woda, mleko kokosowe min, 11%, cukier trzcinowy max.3%</v>
          </cell>
        </row>
        <row r="72">
          <cell r="B72" t="str">
            <v>Nasiona Chia</v>
          </cell>
        </row>
        <row r="73">
          <cell r="B73" t="str">
            <v>ocet spirytusowy 10% 0,25l- 0,5l</v>
          </cell>
        </row>
        <row r="74">
          <cell r="B74" t="str">
            <v>ocet balsamiczny 10% 0,25l- 0,5l</v>
          </cell>
        </row>
        <row r="75">
          <cell r="B75" t="str">
            <v>ocet winny 10% 0,25l- 0,5l</v>
          </cell>
        </row>
        <row r="76">
          <cell r="B76" t="str">
            <v>ogórek konserwowy, małe ogórki półsłodkie w całości, słoik 0,9l</v>
          </cell>
        </row>
        <row r="77">
          <cell r="B77" t="str">
            <v xml:space="preserve">Olej rzepakowy  0,9 - 1,0 l (Kujawski, Mosso) - o zawartości kwasów jednonienasyconych powyżej 50% i zawartości kwasów
wielonienasyconych poniżej 40%; 
</v>
          </cell>
        </row>
        <row r="78">
          <cell r="B78" t="str">
            <v>Olej kokosowy - tłoczony na zimno, nierafinowany 200-900 ml</v>
          </cell>
        </row>
        <row r="79">
          <cell r="B79" t="str">
            <v>Oliwa ziołowa - bazylia+czosnek 500ml</v>
          </cell>
        </row>
        <row r="80">
          <cell r="B80" t="str">
            <v>oliwa z oliwek 0,5 -1,0 l</v>
          </cell>
        </row>
        <row r="81">
          <cell r="B81" t="str">
            <v>oliwki zielone , słoik 900g - 950 g</v>
          </cell>
        </row>
        <row r="82">
          <cell r="B82" t="str">
            <v>oliwki zielone , słoik 100-400 g</v>
          </cell>
        </row>
        <row r="83">
          <cell r="B83" t="str">
            <v>oliwki czarne, słoik  900g - 950 g</v>
          </cell>
        </row>
        <row r="84">
          <cell r="B84" t="str">
            <v>oregano 8-20g (Prymat, Knorr, Kamis)</v>
          </cell>
        </row>
        <row r="85">
          <cell r="B85" t="str">
            <v>papryka słodka mielona 10-30g (Prymat, Knorr, Kamis)</v>
          </cell>
        </row>
        <row r="86">
          <cell r="B86" t="str">
            <v xml:space="preserve">pestki dyni opak. 100-200g </v>
          </cell>
        </row>
        <row r="87">
          <cell r="B87" t="str">
            <v>pieprz kolorowy  ziarnisty 10-30g (Prymat, Knorr, Kamis)</v>
          </cell>
        </row>
        <row r="88">
          <cell r="B88" t="str">
            <v>pieprz ziołowy 10-30g (Prymat, Knorr, Kamis)</v>
          </cell>
        </row>
        <row r="89">
          <cell r="B89" t="str">
            <v>pieprz cytrynowy 10-30g (Prymat, Knorr, Kamis)</v>
          </cell>
        </row>
        <row r="90">
          <cell r="B90" t="str">
            <v>pieprz czarny mielony 10-30g (Prymat, Knorr, Kamis)</v>
          </cell>
        </row>
        <row r="91">
          <cell r="B91" t="str">
            <v>pietruszka suszona 7-20g (Prymat, Knorr, Kamis)</v>
          </cell>
        </row>
        <row r="92">
          <cell r="B92" t="str">
            <v>powidło śliwkowe bez dodatku cukru opak. 0,29-04 kg (o składzie min. 215 g śliwek na 100g produktu)</v>
          </cell>
        </row>
        <row r="93">
          <cell r="B93" t="str">
            <v>powidło śliwkowe bez dodatku cukru opak 0,95-1,2kg (o składzie min. 215 g śliwek na 100g produktu)</v>
          </cell>
        </row>
        <row r="94">
          <cell r="B94" t="str">
            <v>proszek do pieczenia 20-40g</v>
          </cell>
        </row>
        <row r="95">
          <cell r="B95" t="str">
            <v>przecier szczawiowy opak. 290-370g</v>
          </cell>
        </row>
        <row r="96">
          <cell r="B96" t="str">
            <v>przyprawa do kurczaka 10-30g  o składzie - papryka słodka, chili, czosnek, imbir, kurkuma, majeranek, kolendra, kmin rzymski, goździk, gorczyca biała</v>
          </cell>
        </row>
        <row r="97">
          <cell r="B97" t="str">
            <v>przyprawa do mięs wieprzowych 10-30g - o składzie - czosnek, papryka słodka, kminek, gorczyca biała, tymianek, kolendra, cząber, rozmaryn, majeranek, pieprz czarny, chili, ziele angielskie, liśc laurowy i suszone warzywa</v>
          </cell>
        </row>
        <row r="98">
          <cell r="B98" t="str">
            <v>przyprawa do piernika 10-30g (Prymat, Knorr, Kamis)</v>
          </cell>
        </row>
        <row r="99">
          <cell r="B99" t="str">
            <v>przyprawa do ryb 10-30g   o składzie - gorczyca, słodka papryka, kolendra, bazylia, korzeń lubczyku, koper, pieprz czarny, kozieradka (Prymat, Knorr, Kamis)</v>
          </cell>
        </row>
        <row r="100">
          <cell r="B100" t="str">
            <v>przyprawa do dań z kapusty  10-20g o składzie - czosnek, kminek, kolendra, ziele angielskie, liść laurowy, majeranek, owoc jałowca (Prymat, Knorr, Kamis)</v>
          </cell>
        </row>
        <row r="101">
          <cell r="B101" t="str">
            <v>Przyprawa do pieczonych ziemniaków 10-20g - skład - kolendra, czosnek, kminek, papryka słodka, koper, cząber, majeranek, papryka ostra, pieprz czarny, sól morska (Prymat, Knorr, Kamis)</v>
          </cell>
        </row>
        <row r="102">
          <cell r="B102" t="str">
            <v>kurkuma 10-30g (Prymat, Knorr, Kamis)</v>
          </cell>
        </row>
        <row r="103">
          <cell r="B103" t="str">
            <v>imbir mielony 10-30g (Prymat, Knorr, Kamis)</v>
          </cell>
        </row>
        <row r="104">
          <cell r="B104" t="str">
            <v>przyprawa warzywna (suszone warzywa) typu kucharek, vegeta bez dodatków, opak. 150 -250g (Prymat, Knorr, Kamis)</v>
          </cell>
        </row>
        <row r="105">
          <cell r="B105" t="str">
            <v>rozmaryn opak. 10-30g (Prymat, Knorr, Kamis)</v>
          </cell>
        </row>
        <row r="106">
          <cell r="B106" t="str">
            <v>sezam biały 50-200 g</v>
          </cell>
        </row>
        <row r="107">
          <cell r="B107" t="str">
            <v>sezam czarny 50-200 g</v>
          </cell>
        </row>
        <row r="108">
          <cell r="B108" t="str">
            <v>czarnuszka 20-200 g (Prymat, Knorr, Kamis)</v>
          </cell>
        </row>
        <row r="109">
          <cell r="B109" t="str">
            <v>słonecznik ziarna łuskane opak. 100-300 g</v>
          </cell>
        </row>
        <row r="110">
          <cell r="B110" t="str">
            <v xml:space="preserve">soda oczyszczona opak 80g </v>
          </cell>
        </row>
        <row r="111">
          <cell r="B111" t="str">
            <v xml:space="preserve">sok pomarańczowy karton 1,0 l </v>
          </cell>
        </row>
        <row r="112">
          <cell r="B112" t="str">
            <v>sok z warzyw i owoców częściowo z soków zagęszczonych typu Kubuś 0,2-0,33 l lub równoważny (bez dodatku cukru białego, trzcinoweo i substancji słodzących )</v>
          </cell>
        </row>
        <row r="113">
          <cell r="B113" t="str">
            <v>sok z warzyw i owoców częściowo z soków zagęszczonych typu Kubuś  lub równoważny, 0,9-1,0 l  (bez dodatku cukru białego, trzcinowego i substancji słodzących)</v>
          </cell>
        </row>
        <row r="114">
          <cell r="B114" t="str">
            <v>naturalne soki  owocowe tłoczone  (mętne - z miąższem) bez dodatku cukrów i substancji słodzących - opakowanie 1-3l</v>
          </cell>
        </row>
        <row r="115">
          <cell r="B115" t="str">
            <v>naturalne soki  owocowe tłoczone (mętne - z miąższem) bez dodatku cukrów i substancji słodzących - opakowanie 200-400 ml</v>
          </cell>
        </row>
        <row r="116">
          <cell r="B116" t="str">
            <v>soki owocowe bez cukru     (100 % owoców) opak. 1-3 litr</v>
          </cell>
        </row>
        <row r="117">
          <cell r="B117" t="str">
            <v>Sok z malin 100% - skład 100% soku z malin (bez dodatków) - 300-1000 ml</v>
          </cell>
        </row>
        <row r="118">
          <cell r="B118" t="str">
            <v>soczek wieloowocowy w kartoniku   0,2 l</v>
          </cell>
        </row>
        <row r="119">
          <cell r="B119" t="str">
            <v>Sos sojowy naturalnie warzony - 100-200 g - o składzie - woda, ziarno soi, pszenica, sól</v>
          </cell>
        </row>
        <row r="120">
          <cell r="B120" t="str">
            <v>sos sałatkowy 8-15g (Prymat, Knorr, Kamis)</v>
          </cell>
        </row>
        <row r="121">
          <cell r="B121" t="str">
            <v>sól jodowana spożywcza opak. 0,5-1kg</v>
          </cell>
        </row>
        <row r="122">
          <cell r="B122" t="str">
            <v>sól morska drobna opak. 0,5-1kg</v>
          </cell>
        </row>
        <row r="123">
          <cell r="B123" t="str">
            <v>tuńczyk w kawałkach w oleju - konserwa 170-185g</v>
          </cell>
        </row>
        <row r="124">
          <cell r="B124" t="str">
            <v>tuńczyk w kawałkach w soie  własnym- konserwa 170-185g</v>
          </cell>
        </row>
        <row r="125">
          <cell r="B125" t="str">
            <v>tymianek 10-20g (Prymat, Knorr, Kamis)</v>
          </cell>
        </row>
        <row r="126">
          <cell r="B126" t="str">
            <v>wafelki ryżowe bez cukru 50g -150g</v>
          </cell>
        </row>
        <row r="127">
          <cell r="B127" t="str">
            <v>wafelki zbożowe bez cukru 50g -150g</v>
          </cell>
        </row>
        <row r="128">
          <cell r="B128" t="str">
            <v>wiórka kokosowe 0,1-0,3kg niesiarkowane</v>
          </cell>
        </row>
        <row r="130">
          <cell r="B130" t="str">
            <v>woda mineralna gazowana 1,5l</v>
          </cell>
        </row>
        <row r="131">
          <cell r="B131" t="str">
            <v>Wanilia Burbon Madagaskar - sproszkowana wanilia 100% - 10-25g</v>
          </cell>
        </row>
        <row r="132">
          <cell r="B132" t="str">
            <v>ziele angielskie 10-20g</v>
          </cell>
        </row>
        <row r="133">
          <cell r="B133" t="str">
            <v>zioła do sałatek (mix ziół bez soli) 10-20g - skład - bazylia, majeranek, koper, szczypiorek, natka pietruszki, cebula, czosnek, marchewka, seler (Prymat, Knorr, Kamis)</v>
          </cell>
        </row>
        <row r="134">
          <cell r="B134" t="str">
            <v>zioła prowansalskie 10-20g  o składzie - tymianek, bazylia, cząber, majeranek, rozmaryn, oregano, liść laurowy (Prymat, Knorr, Kamis)</v>
          </cell>
        </row>
        <row r="135">
          <cell r="B135" t="str">
            <v xml:space="preserve">Mieszanka ziołowo - pomidorowa do spagetti 43g - o składzie - przeicer pomidorowy 32%, cebula 14%, sól morska, cukier, suszone pomidory 9%, marchewka, czosnek, papryka, oregano, rozmaryn tymianek, pieprz </v>
          </cell>
        </row>
        <row r="136">
          <cell r="B136" t="str">
            <v>żelatyna spożywcza opak. 10-0,25 kg</v>
          </cell>
        </row>
        <row r="137">
          <cell r="B137" t="str">
            <v xml:space="preserve">żurek staropolski  w butelce 0,33-0,5 l - o składzie - woda, mąka żytnia z otrębami, naturalne przyprawy, sól </v>
          </cell>
        </row>
        <row r="138">
          <cell r="B138" t="str">
            <v>rodzynki SUŁTANKI  luzem lub pakowane - niesiarkowane</v>
          </cell>
        </row>
        <row r="139">
          <cell r="B139" t="str">
            <v>śliwka suszona luzem lub pakowana - niesiarkowana</v>
          </cell>
        </row>
        <row r="140">
          <cell r="B140" t="str">
            <v>morele suszone luzem lub pakowane - niesiarkowane</v>
          </cell>
        </row>
        <row r="141">
          <cell r="B141" t="str">
            <v>żurawina suszona luzem lub pakowana - niesiarkowana</v>
          </cell>
        </row>
        <row r="142">
          <cell r="B142" t="str">
            <v>Bułka bezglutenowa 25-80g</v>
          </cell>
        </row>
        <row r="143">
          <cell r="B143" t="str">
            <v>Chleb bezglutenowy</v>
          </cell>
        </row>
        <row r="144">
          <cell r="B144" t="str">
            <v>bułka tarta bezglutenowa</v>
          </cell>
        </row>
        <row r="145">
          <cell r="B145" t="str">
            <v>wafle tortowe - paczka</v>
          </cell>
        </row>
        <row r="146">
          <cell r="B146" t="str">
            <v>mleko skondensowane słodzone /niesłodzone- puszka/słoik</v>
          </cell>
        </row>
        <row r="147">
          <cell r="B147" t="str">
            <v>ocet jabłkowy 400-1000 ml</v>
          </cell>
        </row>
        <row r="148">
          <cell r="B148" t="str">
            <v>woda mineralna niegazowana 0,33 l średniozmineralizowaną,
Ogólna mineralizacja = 742 mg/l
Kationy w mg/l:
Wapniowy 130,3
Magnezowy 21,9
Sodowy 11
Aniony w mg/l
Wodorowęglanowy 539,1
Fluorkowy &lt; 0,5
Składnik niezdysocjowany w mg/l:
Krzemionka 22,1</v>
          </cell>
        </row>
        <row r="149">
          <cell r="B149" t="str">
            <v>ciastka zbożowe z owocami opak. 30-50g</v>
          </cell>
        </row>
        <row r="150">
          <cell r="B150" t="str">
            <v xml:space="preserve">Ciecierzyca w puszce, ugotowana na parze - skład groszek cieciorka, woda sół - op. 425 ml, masa netto 310g, masa netto po odsączeniu 265g </v>
          </cell>
        </row>
        <row r="151">
          <cell r="B151" t="str">
            <v>Fasolka flażoletka w puszce - skład - fasolka flażotetka, woda, sól, naturalne przyprawy - op. 400g</v>
          </cell>
        </row>
        <row r="152">
          <cell r="B152" t="str">
            <v>ciasto francuskie - skład - maką pszenna, woda, masło, sól</v>
          </cell>
        </row>
        <row r="153">
          <cell r="B153" t="str">
            <v>ciasto filo</v>
          </cell>
        </row>
        <row r="154">
          <cell r="B154" t="str">
            <v>kasza gryczana sypka opak 0,4-1kg</v>
          </cell>
        </row>
        <row r="155">
          <cell r="B155" t="str">
            <v>kasza jaglana sypka opak 0,4 -1kg</v>
          </cell>
        </row>
        <row r="156">
          <cell r="B156" t="str">
            <v>kasza jęczmienna średnia sypka opak 0,4- 1kg</v>
          </cell>
        </row>
        <row r="157">
          <cell r="B157" t="str">
            <v>kasza manna sypka opak. 0,5-1kg</v>
          </cell>
        </row>
        <row r="158">
          <cell r="B158" t="str">
            <v>Kasza kukurydziana 500g-1kg</v>
          </cell>
        </row>
        <row r="159">
          <cell r="B159" t="str">
            <v>kasza kuskus 300g-1kg</v>
          </cell>
        </row>
        <row r="160">
          <cell r="B160" t="str">
            <v>makaron drobny (gwiazdki, muszelki, literki, ORZO ) opak. 0,5-1kg</v>
          </cell>
        </row>
        <row r="161">
          <cell r="B161" t="str">
            <v>makaron kokardki Duże 3-5 cm, opak. 0,5 - 3kg</v>
          </cell>
        </row>
        <row r="162">
          <cell r="B162" t="str">
            <v>makaron kolanko 2-3 cm, opak. 0,5 - 3kg</v>
          </cell>
        </row>
        <row r="163">
          <cell r="B163" t="str">
            <v>makaron łazanki opak. 0,5 - 3kg</v>
          </cell>
        </row>
        <row r="164">
          <cell r="B164" t="str">
            <v>makaron nitki cięte opak. 0,25 - 3kg</v>
          </cell>
        </row>
        <row r="165">
          <cell r="B165" t="str">
            <v>makaron rurki 3-5 cm, o przekroju do 1,0 cm, opak. 0,5 - 3kg</v>
          </cell>
        </row>
        <row r="166">
          <cell r="B166" t="str">
            <v>makaron spaghetti opak. 0,5 - 3kg</v>
          </cell>
        </row>
        <row r="167">
          <cell r="B167" t="str">
            <v>makaron świderki 3-5 cm, o przekroju do 1,0 cm,opak. 0,5 - 3kg</v>
          </cell>
        </row>
        <row r="168">
          <cell r="B168" t="str">
            <v>makaron zacierka opak 0,2-1kg</v>
          </cell>
        </row>
        <row r="169">
          <cell r="B169" t="str">
            <v>makaron wstążki -szer. ok.1,0 cm, opak 0,5-3kg</v>
          </cell>
        </row>
        <row r="170">
          <cell r="B170" t="str">
            <v>makaron lazania, opak 0,3-3kg</v>
          </cell>
        </row>
        <row r="171">
          <cell r="B171" t="str">
            <v>makaron pełnoziarnisty świderki 3-5 cm, o przekroju do 1,0 cm, opak 0,3-3kg</v>
          </cell>
        </row>
        <row r="172">
          <cell r="B172" t="str">
            <v>Makaron bezglutenowy (rurki, świderki, spaghetti, nitki) 500g-1kg</v>
          </cell>
        </row>
        <row r="173">
          <cell r="B173" t="str">
            <v>Makaron kolorowy (wstążka, kolanka,świderki), opakowanie 0,5kg - 1kg</v>
          </cell>
        </row>
        <row r="174">
          <cell r="B174" t="str">
            <v>mąka ziemniaczana, opak. 0,5-1,0 kg</v>
          </cell>
        </row>
        <row r="175">
          <cell r="B175" t="str">
            <v>Mąka ryżowa 500g-1kg</v>
          </cell>
        </row>
        <row r="176">
          <cell r="B176" t="str">
            <v>Mąka kukurydziana 500g-1kg</v>
          </cell>
        </row>
        <row r="177">
          <cell r="B177" t="str">
            <v>Otręby owsiane wysokobłonnikowe</v>
          </cell>
        </row>
        <row r="178">
          <cell r="B178" t="str">
            <v xml:space="preserve">Otręby żytnie </v>
          </cell>
        </row>
        <row r="179">
          <cell r="B179" t="str">
            <v>Otręby pszenne</v>
          </cell>
        </row>
        <row r="180">
          <cell r="B180" t="str">
            <v>Otręby gryczane</v>
          </cell>
        </row>
        <row r="181">
          <cell r="B181" t="str">
            <v>płatki jęczmienne opak. do 0,5-1,0kg</v>
          </cell>
        </row>
        <row r="182">
          <cell r="B182" t="str">
            <v>płatki kukurydziane, opak. 250g lub 600g</v>
          </cell>
        </row>
        <row r="183">
          <cell r="B183" t="str">
            <v>płatki owsiane opak. opak. 0,5- 1,0 kg</v>
          </cell>
        </row>
        <row r="184">
          <cell r="B184" t="str">
            <v>Płatki jaglane 200g-1 kg</v>
          </cell>
        </row>
        <row r="185">
          <cell r="B185" t="str">
            <v>Ryż brązowy - 1kg</v>
          </cell>
        </row>
        <row r="186">
          <cell r="B186" t="str">
            <v>płatki ryżowe opak do 0,4-1,0kg</v>
          </cell>
        </row>
        <row r="187">
          <cell r="B187" t="str">
            <v>ryż zwykły długoziarnisty, biały opak. 1,0kg</v>
          </cell>
        </row>
        <row r="188">
          <cell r="B188" t="str">
            <v>Kasza pęczak op. 1,0 kg</v>
          </cell>
        </row>
        <row r="189">
          <cell r="B189" t="str">
            <v>Ryż PARABOLIED op. 1000g - 5000g</v>
          </cell>
        </row>
        <row r="190">
          <cell r="B190" t="str">
            <v>Ryż BASMATI op. 1000g - 5000g</v>
          </cell>
        </row>
        <row r="191">
          <cell r="B191" t="str">
            <v>Makaron Capellini (włosy - nitka długa, długa skręcona w gniazdo) - op. 400g - 1000g</v>
          </cell>
        </row>
        <row r="192">
          <cell r="B192" t="str">
            <v>Makaron Pappardelle - szerokie min 2 cm, długie wstążki - op. 250g - 1000g</v>
          </cell>
        </row>
        <row r="193">
          <cell r="B193" t="str">
            <v>Makaron Orecchiette - małe uszka - op. 500g - 1000g</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usz1"/>
    </sheetNames>
    <sheetDataSet>
      <sheetData sheetId="0" refreshError="1">
        <row r="8">
          <cell r="C8" t="str">
            <v>kg</v>
          </cell>
          <cell r="G8">
            <v>5</v>
          </cell>
        </row>
        <row r="9">
          <cell r="C9" t="str">
            <v>kg</v>
          </cell>
          <cell r="G9">
            <v>5</v>
          </cell>
        </row>
        <row r="10">
          <cell r="C10" t="str">
            <v>kg</v>
          </cell>
          <cell r="G10">
            <v>5</v>
          </cell>
        </row>
        <row r="11">
          <cell r="C11" t="str">
            <v>10g</v>
          </cell>
          <cell r="G11">
            <v>5</v>
          </cell>
        </row>
        <row r="12">
          <cell r="C12" t="str">
            <v>kg</v>
          </cell>
          <cell r="G12">
            <v>5</v>
          </cell>
        </row>
        <row r="13">
          <cell r="C13" t="str">
            <v>10 g</v>
          </cell>
          <cell r="G13">
            <v>5</v>
          </cell>
        </row>
        <row r="14">
          <cell r="C14" t="str">
            <v>kg</v>
          </cell>
          <cell r="G14">
            <v>5</v>
          </cell>
        </row>
        <row r="15">
          <cell r="C15" t="str">
            <v>kg</v>
          </cell>
          <cell r="G15">
            <v>5</v>
          </cell>
        </row>
        <row r="16">
          <cell r="C16" t="str">
            <v>szt.</v>
          </cell>
          <cell r="G16">
            <v>5</v>
          </cell>
        </row>
        <row r="17">
          <cell r="C17" t="str">
            <v>kg</v>
          </cell>
          <cell r="G17">
            <v>5</v>
          </cell>
        </row>
        <row r="18">
          <cell r="C18" t="str">
            <v>kg</v>
          </cell>
          <cell r="G18">
            <v>8</v>
          </cell>
        </row>
        <row r="19">
          <cell r="C19" t="str">
            <v>kg</v>
          </cell>
          <cell r="G19">
            <v>8</v>
          </cell>
        </row>
        <row r="20">
          <cell r="C20" t="str">
            <v>kg</v>
          </cell>
          <cell r="G20">
            <v>8</v>
          </cell>
        </row>
        <row r="21">
          <cell r="C21" t="str">
            <v>10g</v>
          </cell>
          <cell r="G21">
            <v>8</v>
          </cell>
        </row>
        <row r="22">
          <cell r="C22" t="str">
            <v>10g</v>
          </cell>
          <cell r="G22">
            <v>8</v>
          </cell>
        </row>
        <row r="23">
          <cell r="C23" t="str">
            <v>10g</v>
          </cell>
          <cell r="G23">
            <v>8</v>
          </cell>
        </row>
        <row r="24">
          <cell r="C24" t="str">
            <v>szt.</v>
          </cell>
          <cell r="G24">
            <v>23</v>
          </cell>
        </row>
        <row r="25">
          <cell r="C25" t="str">
            <v>szt.</v>
          </cell>
          <cell r="G25">
            <v>23</v>
          </cell>
        </row>
        <row r="26">
          <cell r="C26" t="str">
            <v>szt.</v>
          </cell>
          <cell r="G26">
            <v>23</v>
          </cell>
        </row>
        <row r="27">
          <cell r="C27" t="str">
            <v>10g</v>
          </cell>
          <cell r="G27">
            <v>5</v>
          </cell>
        </row>
        <row r="28">
          <cell r="C28" t="str">
            <v>kg</v>
          </cell>
          <cell r="G28">
            <v>5</v>
          </cell>
        </row>
        <row r="29">
          <cell r="C29" t="str">
            <v>szt.</v>
          </cell>
          <cell r="G29">
            <v>23</v>
          </cell>
        </row>
        <row r="30">
          <cell r="C30" t="str">
            <v>kg</v>
          </cell>
          <cell r="G30">
            <v>5</v>
          </cell>
        </row>
        <row r="31">
          <cell r="C31" t="str">
            <v>kg</v>
          </cell>
          <cell r="G31">
            <v>5</v>
          </cell>
        </row>
        <row r="32">
          <cell r="C32" t="str">
            <v>kg</v>
          </cell>
          <cell r="G32">
            <v>5</v>
          </cell>
        </row>
        <row r="33">
          <cell r="C33" t="str">
            <v>kg</v>
          </cell>
          <cell r="G33">
            <v>5</v>
          </cell>
        </row>
        <row r="34">
          <cell r="C34" t="str">
            <v>kg</v>
          </cell>
          <cell r="G34">
            <v>5</v>
          </cell>
        </row>
        <row r="35">
          <cell r="C35" t="str">
            <v>kg</v>
          </cell>
          <cell r="G35">
            <v>8</v>
          </cell>
        </row>
        <row r="36">
          <cell r="C36" t="str">
            <v>100 saszetek</v>
          </cell>
          <cell r="G36">
            <v>23</v>
          </cell>
        </row>
        <row r="37">
          <cell r="C37" t="str">
            <v>kg</v>
          </cell>
          <cell r="G37">
            <v>23</v>
          </cell>
        </row>
        <row r="38">
          <cell r="C38" t="str">
            <v>kg</v>
          </cell>
          <cell r="G38">
            <v>23</v>
          </cell>
        </row>
        <row r="39">
          <cell r="C39" t="str">
            <v>kg</v>
          </cell>
          <cell r="G39">
            <v>8</v>
          </cell>
        </row>
        <row r="40">
          <cell r="C40" t="str">
            <v>kg</v>
          </cell>
          <cell r="G40">
            <v>23</v>
          </cell>
        </row>
        <row r="41">
          <cell r="C41" t="str">
            <v>kg</v>
          </cell>
          <cell r="G41">
            <v>8</v>
          </cell>
        </row>
        <row r="42">
          <cell r="C42" t="str">
            <v>kg</v>
          </cell>
          <cell r="G42">
            <v>8</v>
          </cell>
        </row>
        <row r="43">
          <cell r="C43" t="str">
            <v>kg</v>
          </cell>
          <cell r="G43">
            <v>8</v>
          </cell>
        </row>
        <row r="44">
          <cell r="C44" t="str">
            <v>kg</v>
          </cell>
          <cell r="G44">
            <v>5</v>
          </cell>
        </row>
        <row r="45">
          <cell r="C45" t="str">
            <v>10g</v>
          </cell>
          <cell r="G45">
            <v>8</v>
          </cell>
        </row>
        <row r="46">
          <cell r="C46" t="str">
            <v>10g</v>
          </cell>
          <cell r="G46">
            <v>8</v>
          </cell>
        </row>
        <row r="47">
          <cell r="C47" t="str">
            <v>szt.</v>
          </cell>
          <cell r="G47">
            <v>5</v>
          </cell>
        </row>
        <row r="48">
          <cell r="C48" t="str">
            <v>szt.</v>
          </cell>
          <cell r="G48">
            <v>5</v>
          </cell>
        </row>
        <row r="49">
          <cell r="C49" t="str">
            <v>kg</v>
          </cell>
          <cell r="G49">
            <v>5</v>
          </cell>
        </row>
        <row r="50">
          <cell r="C50" t="str">
            <v>kg</v>
          </cell>
          <cell r="G50">
            <v>5</v>
          </cell>
        </row>
        <row r="51">
          <cell r="C51" t="str">
            <v>kg</v>
          </cell>
          <cell r="G51">
            <v>5</v>
          </cell>
        </row>
        <row r="52">
          <cell r="C52" t="str">
            <v>10g</v>
          </cell>
          <cell r="G52">
            <v>5</v>
          </cell>
        </row>
        <row r="53">
          <cell r="C53" t="str">
            <v>kg</v>
          </cell>
          <cell r="G53">
            <v>5</v>
          </cell>
        </row>
        <row r="54">
          <cell r="C54" t="str">
            <v>10g</v>
          </cell>
          <cell r="G54">
            <v>23</v>
          </cell>
        </row>
        <row r="55">
          <cell r="C55" t="str">
            <v>10g</v>
          </cell>
          <cell r="G55">
            <v>8</v>
          </cell>
        </row>
        <row r="56">
          <cell r="C56" t="str">
            <v>10g</v>
          </cell>
          <cell r="G56">
            <v>5</v>
          </cell>
        </row>
        <row r="57">
          <cell r="C57" t="str">
            <v>10g</v>
          </cell>
          <cell r="G57">
            <v>5</v>
          </cell>
        </row>
        <row r="58">
          <cell r="C58" t="str">
            <v>kg</v>
          </cell>
          <cell r="G58">
            <v>8</v>
          </cell>
        </row>
        <row r="59">
          <cell r="C59" t="str">
            <v>kg</v>
          </cell>
          <cell r="G59">
            <v>8</v>
          </cell>
        </row>
        <row r="60">
          <cell r="C60" t="str">
            <v>kg</v>
          </cell>
          <cell r="G60">
            <v>5</v>
          </cell>
        </row>
        <row r="61">
          <cell r="C61" t="str">
            <v>kg</v>
          </cell>
          <cell r="G61">
            <v>5</v>
          </cell>
        </row>
        <row r="62">
          <cell r="C62" t="str">
            <v>kg</v>
          </cell>
          <cell r="G62">
            <v>5</v>
          </cell>
        </row>
        <row r="63">
          <cell r="C63" t="str">
            <v>kg</v>
          </cell>
          <cell r="G63">
            <v>5</v>
          </cell>
        </row>
        <row r="64">
          <cell r="C64" t="str">
            <v>kg</v>
          </cell>
          <cell r="G64">
            <v>5</v>
          </cell>
        </row>
        <row r="65">
          <cell r="C65" t="str">
            <v>kg</v>
          </cell>
          <cell r="G65">
            <v>5</v>
          </cell>
        </row>
        <row r="66">
          <cell r="C66" t="str">
            <v>kg</v>
          </cell>
          <cell r="G66">
            <v>8</v>
          </cell>
        </row>
        <row r="67">
          <cell r="C67" t="str">
            <v>kg</v>
          </cell>
          <cell r="G67">
            <v>8</v>
          </cell>
        </row>
        <row r="68">
          <cell r="C68" t="str">
            <v>kg</v>
          </cell>
          <cell r="G68">
            <v>8</v>
          </cell>
        </row>
        <row r="69">
          <cell r="C69" t="str">
            <v>kg</v>
          </cell>
          <cell r="G69">
            <v>5</v>
          </cell>
        </row>
        <row r="70">
          <cell r="C70" t="str">
            <v>l</v>
          </cell>
          <cell r="G70">
            <v>8</v>
          </cell>
        </row>
        <row r="71">
          <cell r="C71" t="str">
            <v>l</v>
          </cell>
          <cell r="G71">
            <v>5</v>
          </cell>
        </row>
        <row r="72">
          <cell r="C72" t="str">
            <v>kg</v>
          </cell>
          <cell r="G72">
            <v>5</v>
          </cell>
        </row>
        <row r="73">
          <cell r="C73" t="str">
            <v>litr</v>
          </cell>
          <cell r="G73">
            <v>23</v>
          </cell>
        </row>
        <row r="74">
          <cell r="C74" t="str">
            <v>litr</v>
          </cell>
          <cell r="G74">
            <v>23</v>
          </cell>
        </row>
        <row r="75">
          <cell r="C75" t="str">
            <v>litr</v>
          </cell>
          <cell r="G75">
            <v>23</v>
          </cell>
        </row>
        <row r="76">
          <cell r="C76" t="str">
            <v>szt.</v>
          </cell>
          <cell r="G76">
            <v>5</v>
          </cell>
        </row>
        <row r="77">
          <cell r="C77" t="str">
            <v>litr</v>
          </cell>
          <cell r="G77">
            <v>5</v>
          </cell>
        </row>
        <row r="78">
          <cell r="C78" t="str">
            <v>litr</v>
          </cell>
          <cell r="G78">
            <v>5</v>
          </cell>
        </row>
        <row r="79">
          <cell r="C79" t="str">
            <v>litr</v>
          </cell>
          <cell r="G79">
            <v>5</v>
          </cell>
        </row>
        <row r="80">
          <cell r="C80" t="str">
            <v>litr</v>
          </cell>
          <cell r="G80">
            <v>5</v>
          </cell>
        </row>
        <row r="81">
          <cell r="C81" t="str">
            <v>kg</v>
          </cell>
          <cell r="G81">
            <v>5</v>
          </cell>
        </row>
        <row r="82">
          <cell r="C82" t="str">
            <v>kg</v>
          </cell>
          <cell r="G82">
            <v>5</v>
          </cell>
        </row>
        <row r="83">
          <cell r="C83" t="str">
            <v>kg</v>
          </cell>
          <cell r="G83">
            <v>5</v>
          </cell>
        </row>
        <row r="84">
          <cell r="C84" t="str">
            <v>szt.</v>
          </cell>
          <cell r="G84">
            <v>5</v>
          </cell>
        </row>
        <row r="85">
          <cell r="C85" t="str">
            <v>10g</v>
          </cell>
        </row>
        <row r="86">
          <cell r="C86" t="str">
            <v>kg</v>
          </cell>
          <cell r="G86">
            <v>5</v>
          </cell>
        </row>
        <row r="87">
          <cell r="C87" t="str">
            <v>10g</v>
          </cell>
          <cell r="G87">
            <v>8</v>
          </cell>
        </row>
        <row r="88">
          <cell r="C88" t="str">
            <v>10g</v>
          </cell>
          <cell r="G88">
            <v>8</v>
          </cell>
        </row>
        <row r="89">
          <cell r="C89" t="str">
            <v>10g</v>
          </cell>
          <cell r="G89">
            <v>8</v>
          </cell>
        </row>
        <row r="90">
          <cell r="C90" t="str">
            <v>10g</v>
          </cell>
          <cell r="G90">
            <v>8</v>
          </cell>
        </row>
        <row r="91">
          <cell r="C91" t="str">
            <v>10g</v>
          </cell>
          <cell r="G91">
            <v>5</v>
          </cell>
        </row>
        <row r="92">
          <cell r="C92" t="str">
            <v>kg</v>
          </cell>
          <cell r="G92">
            <v>5</v>
          </cell>
        </row>
        <row r="93">
          <cell r="C93" t="str">
            <v>kg</v>
          </cell>
          <cell r="G93">
            <v>5</v>
          </cell>
        </row>
        <row r="94">
          <cell r="C94" t="str">
            <v>10g</v>
          </cell>
          <cell r="G94">
            <v>23</v>
          </cell>
        </row>
        <row r="95">
          <cell r="C95" t="str">
            <v>kg</v>
          </cell>
          <cell r="G95">
            <v>5</v>
          </cell>
        </row>
        <row r="96">
          <cell r="C96" t="str">
            <v>10g</v>
          </cell>
          <cell r="G96">
            <v>8</v>
          </cell>
        </row>
        <row r="97">
          <cell r="C97" t="str">
            <v>10g</v>
          </cell>
          <cell r="G97">
            <v>8</v>
          </cell>
        </row>
        <row r="98">
          <cell r="C98" t="str">
            <v>10g</v>
          </cell>
          <cell r="G98">
            <v>8</v>
          </cell>
        </row>
        <row r="99">
          <cell r="C99" t="str">
            <v>10g</v>
          </cell>
          <cell r="G99">
            <v>8</v>
          </cell>
        </row>
        <row r="100">
          <cell r="C100" t="str">
            <v>10g</v>
          </cell>
          <cell r="G100">
            <v>8</v>
          </cell>
        </row>
        <row r="101">
          <cell r="C101" t="str">
            <v>10g</v>
          </cell>
          <cell r="G101">
            <v>8</v>
          </cell>
        </row>
        <row r="102">
          <cell r="C102" t="str">
            <v>10g</v>
          </cell>
          <cell r="G102">
            <v>8</v>
          </cell>
        </row>
        <row r="103">
          <cell r="C103" t="str">
            <v>10g</v>
          </cell>
          <cell r="G103">
            <v>8</v>
          </cell>
        </row>
        <row r="104">
          <cell r="C104" t="str">
            <v>kg</v>
          </cell>
          <cell r="G104">
            <v>8</v>
          </cell>
        </row>
        <row r="105">
          <cell r="C105" t="str">
            <v>10g</v>
          </cell>
          <cell r="G105">
            <v>5</v>
          </cell>
        </row>
        <row r="106">
          <cell r="C106" t="str">
            <v>kg</v>
          </cell>
          <cell r="G106">
            <v>5</v>
          </cell>
        </row>
        <row r="107">
          <cell r="C107" t="str">
            <v>kg</v>
          </cell>
          <cell r="G107">
            <v>5</v>
          </cell>
        </row>
        <row r="108">
          <cell r="C108" t="str">
            <v>kg</v>
          </cell>
          <cell r="G108">
            <v>8</v>
          </cell>
        </row>
        <row r="109">
          <cell r="C109" t="str">
            <v>kg</v>
          </cell>
          <cell r="G109">
            <v>5</v>
          </cell>
        </row>
        <row r="110">
          <cell r="C110" t="str">
            <v>kg</v>
          </cell>
          <cell r="G110">
            <v>23</v>
          </cell>
        </row>
        <row r="111">
          <cell r="C111" t="str">
            <v>litr</v>
          </cell>
          <cell r="G111">
            <v>5</v>
          </cell>
        </row>
        <row r="112">
          <cell r="C112" t="str">
            <v>litr</v>
          </cell>
          <cell r="G112">
            <v>5</v>
          </cell>
        </row>
        <row r="113">
          <cell r="C113" t="str">
            <v>litr</v>
          </cell>
          <cell r="G113">
            <v>5</v>
          </cell>
        </row>
        <row r="114">
          <cell r="C114" t="str">
            <v>litr</v>
          </cell>
          <cell r="G114">
            <v>5</v>
          </cell>
        </row>
        <row r="115">
          <cell r="C115" t="str">
            <v>litr</v>
          </cell>
          <cell r="G115">
            <v>5</v>
          </cell>
        </row>
        <row r="116">
          <cell r="C116" t="str">
            <v>litr</v>
          </cell>
          <cell r="G116">
            <v>5</v>
          </cell>
        </row>
        <row r="117">
          <cell r="C117" t="str">
            <v>litr</v>
          </cell>
          <cell r="G117">
            <v>5</v>
          </cell>
        </row>
        <row r="118">
          <cell r="C118" t="str">
            <v>szt.</v>
          </cell>
          <cell r="G118">
            <v>5</v>
          </cell>
        </row>
        <row r="119">
          <cell r="C119" t="str">
            <v>litr</v>
          </cell>
          <cell r="G119">
            <v>8</v>
          </cell>
        </row>
        <row r="120">
          <cell r="C120" t="str">
            <v>kg</v>
          </cell>
          <cell r="G120">
            <v>8</v>
          </cell>
        </row>
        <row r="121">
          <cell r="C121" t="str">
            <v>kg</v>
          </cell>
          <cell r="G121">
            <v>23</v>
          </cell>
        </row>
        <row r="122">
          <cell r="C122" t="str">
            <v>kg</v>
          </cell>
          <cell r="G122">
            <v>23</v>
          </cell>
        </row>
        <row r="123">
          <cell r="C123" t="str">
            <v>kg</v>
          </cell>
          <cell r="G123">
            <v>5</v>
          </cell>
        </row>
        <row r="124">
          <cell r="C124" t="str">
            <v>kg</v>
          </cell>
          <cell r="G124">
            <v>5</v>
          </cell>
        </row>
        <row r="125">
          <cell r="C125" t="str">
            <v>10g</v>
          </cell>
          <cell r="G125">
            <v>8</v>
          </cell>
        </row>
        <row r="126">
          <cell r="C126" t="str">
            <v>kg</v>
          </cell>
          <cell r="G126">
            <v>5</v>
          </cell>
        </row>
        <row r="127">
          <cell r="C127" t="str">
            <v>kg</v>
          </cell>
          <cell r="G127">
            <v>5</v>
          </cell>
        </row>
        <row r="128">
          <cell r="C128" t="str">
            <v>kg</v>
          </cell>
          <cell r="G128">
            <v>5</v>
          </cell>
        </row>
        <row r="129">
          <cell r="C129" t="str">
            <v>litr</v>
          </cell>
          <cell r="G129">
            <v>23</v>
          </cell>
        </row>
        <row r="130">
          <cell r="C130" t="str">
            <v>litr</v>
          </cell>
          <cell r="G130">
            <v>23</v>
          </cell>
        </row>
        <row r="131">
          <cell r="C131" t="str">
            <v>10g</v>
          </cell>
          <cell r="G131">
            <v>8</v>
          </cell>
        </row>
        <row r="132">
          <cell r="C132" t="str">
            <v>10g</v>
          </cell>
          <cell r="G132">
            <v>8</v>
          </cell>
        </row>
        <row r="133">
          <cell r="C133" t="str">
            <v>10g</v>
          </cell>
          <cell r="G133">
            <v>8</v>
          </cell>
        </row>
        <row r="134">
          <cell r="C134" t="str">
            <v>10g</v>
          </cell>
          <cell r="G134">
            <v>8</v>
          </cell>
        </row>
        <row r="135">
          <cell r="C135" t="str">
            <v>10g</v>
          </cell>
          <cell r="G135">
            <v>8</v>
          </cell>
        </row>
        <row r="136">
          <cell r="C136" t="str">
            <v>kg</v>
          </cell>
          <cell r="G136">
            <v>8</v>
          </cell>
        </row>
        <row r="137">
          <cell r="C137" t="str">
            <v>litr</v>
          </cell>
          <cell r="G137">
            <v>5</v>
          </cell>
        </row>
        <row r="138">
          <cell r="C138" t="str">
            <v>kg</v>
          </cell>
          <cell r="G138">
            <v>5</v>
          </cell>
        </row>
        <row r="139">
          <cell r="C139" t="str">
            <v>kg</v>
          </cell>
          <cell r="G139">
            <v>5</v>
          </cell>
        </row>
        <row r="140">
          <cell r="C140" t="str">
            <v>kg</v>
          </cell>
          <cell r="G140">
            <v>5</v>
          </cell>
        </row>
        <row r="141">
          <cell r="C141" t="str">
            <v>kg</v>
          </cell>
          <cell r="G141">
            <v>5</v>
          </cell>
        </row>
        <row r="142">
          <cell r="C142" t="str">
            <v>kg</v>
          </cell>
          <cell r="G142">
            <v>5</v>
          </cell>
        </row>
        <row r="143">
          <cell r="C143" t="str">
            <v>kg</v>
          </cell>
          <cell r="G143">
            <v>5</v>
          </cell>
        </row>
        <row r="144">
          <cell r="C144" t="str">
            <v>kg</v>
          </cell>
          <cell r="G144">
            <v>5</v>
          </cell>
        </row>
        <row r="145">
          <cell r="C145" t="str">
            <v>szt</v>
          </cell>
          <cell r="G145">
            <v>5</v>
          </cell>
        </row>
        <row r="146">
          <cell r="C146" t="str">
            <v>szt</v>
          </cell>
          <cell r="G146">
            <v>5</v>
          </cell>
        </row>
        <row r="147">
          <cell r="C147" t="str">
            <v>l</v>
          </cell>
          <cell r="G147">
            <v>23</v>
          </cell>
        </row>
        <row r="148">
          <cell r="C148" t="str">
            <v>szt</v>
          </cell>
          <cell r="G148">
            <v>23</v>
          </cell>
        </row>
        <row r="149">
          <cell r="C149" t="str">
            <v>kg</v>
          </cell>
          <cell r="G149">
            <v>5</v>
          </cell>
        </row>
        <row r="150">
          <cell r="C150" t="str">
            <v xml:space="preserve">kg </v>
          </cell>
          <cell r="G150">
            <v>5</v>
          </cell>
        </row>
        <row r="151">
          <cell r="C151" t="str">
            <v>kg</v>
          </cell>
          <cell r="G151">
            <v>5</v>
          </cell>
        </row>
        <row r="154">
          <cell r="G154">
            <v>5</v>
          </cell>
        </row>
        <row r="155">
          <cell r="G155">
            <v>5</v>
          </cell>
        </row>
        <row r="156">
          <cell r="G156">
            <v>5</v>
          </cell>
        </row>
        <row r="157">
          <cell r="G157">
            <v>5</v>
          </cell>
        </row>
        <row r="158">
          <cell r="G158">
            <v>5</v>
          </cell>
        </row>
        <row r="159">
          <cell r="G159">
            <v>5</v>
          </cell>
        </row>
        <row r="160">
          <cell r="G160">
            <v>5</v>
          </cell>
        </row>
        <row r="161">
          <cell r="G161">
            <v>5</v>
          </cell>
        </row>
        <row r="162">
          <cell r="G162">
            <v>5</v>
          </cell>
        </row>
        <row r="163">
          <cell r="G163">
            <v>5</v>
          </cell>
        </row>
        <row r="164">
          <cell r="G164">
            <v>5</v>
          </cell>
        </row>
        <row r="165">
          <cell r="G165">
            <v>5</v>
          </cell>
        </row>
        <row r="166">
          <cell r="G166">
            <v>5</v>
          </cell>
        </row>
        <row r="167">
          <cell r="G167">
            <v>5</v>
          </cell>
        </row>
        <row r="168">
          <cell r="G168">
            <v>5</v>
          </cell>
        </row>
        <row r="169">
          <cell r="G169">
            <v>5</v>
          </cell>
        </row>
        <row r="170">
          <cell r="G170">
            <v>5</v>
          </cell>
        </row>
        <row r="171">
          <cell r="G171">
            <v>5</v>
          </cell>
        </row>
        <row r="172">
          <cell r="G172">
            <v>5</v>
          </cell>
        </row>
        <row r="173">
          <cell r="G173">
            <v>5</v>
          </cell>
        </row>
        <row r="174">
          <cell r="G174">
            <v>5</v>
          </cell>
        </row>
        <row r="175">
          <cell r="G175">
            <v>5</v>
          </cell>
        </row>
        <row r="176">
          <cell r="G176">
            <v>5</v>
          </cell>
        </row>
        <row r="177">
          <cell r="G177">
            <v>5</v>
          </cell>
        </row>
        <row r="178">
          <cell r="G178">
            <v>5</v>
          </cell>
        </row>
        <row r="179">
          <cell r="G179">
            <v>5</v>
          </cell>
        </row>
        <row r="180">
          <cell r="G180">
            <v>5</v>
          </cell>
        </row>
        <row r="181">
          <cell r="G181">
            <v>5</v>
          </cell>
        </row>
        <row r="182">
          <cell r="G182">
            <v>5</v>
          </cell>
        </row>
        <row r="183">
          <cell r="G183">
            <v>5</v>
          </cell>
        </row>
        <row r="184">
          <cell r="G184">
            <v>5</v>
          </cell>
        </row>
        <row r="185">
          <cell r="G185">
            <v>5</v>
          </cell>
        </row>
        <row r="186">
          <cell r="G186">
            <v>5</v>
          </cell>
        </row>
        <row r="187">
          <cell r="G187">
            <v>5</v>
          </cell>
        </row>
        <row r="188">
          <cell r="G188">
            <v>5</v>
          </cell>
        </row>
        <row r="189">
          <cell r="G189">
            <v>5</v>
          </cell>
        </row>
        <row r="190">
          <cell r="G190">
            <v>5</v>
          </cell>
        </row>
        <row r="191">
          <cell r="G191">
            <v>5</v>
          </cell>
        </row>
        <row r="192">
          <cell r="G192">
            <v>5</v>
          </cell>
        </row>
        <row r="193">
          <cell r="G193">
            <v>5</v>
          </cell>
        </row>
        <row r="194">
          <cell r="G194">
            <v>5</v>
          </cell>
        </row>
        <row r="195">
          <cell r="G195">
            <v>5</v>
          </cell>
        </row>
        <row r="196">
          <cell r="G196">
            <v>5</v>
          </cell>
        </row>
      </sheetData>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3"/>
  <sheetViews>
    <sheetView tabSelected="1" topLeftCell="A205" zoomScale="90" zoomScaleNormal="90" workbookViewId="0">
      <selection activeCell="B174" sqref="B174:M187"/>
    </sheetView>
  </sheetViews>
  <sheetFormatPr defaultColWidth="9" defaultRowHeight="15"/>
  <cols>
    <col min="1" max="1" width="5" style="1" customWidth="1"/>
    <col min="2" max="2" width="52.85546875" style="2" customWidth="1"/>
    <col min="3" max="3" width="5.85546875" customWidth="1"/>
    <col min="4" max="4" width="8.7109375" style="3" customWidth="1"/>
    <col min="5" max="6" width="8.7109375" style="4" customWidth="1"/>
    <col min="7" max="7" width="7.5703125" style="5" customWidth="1"/>
    <col min="8" max="8" width="8.7109375" style="4" customWidth="1"/>
    <col min="9" max="9" width="6.7109375" style="4" customWidth="1"/>
    <col min="10" max="10" width="10" style="4" customWidth="1"/>
    <col min="11" max="11" width="9.7109375" style="4" customWidth="1"/>
    <col min="12" max="13" width="9.5703125" style="4" customWidth="1"/>
    <col min="14" max="14" width="10" style="4" customWidth="1"/>
    <col min="15" max="15" width="9.85546875" style="4" customWidth="1"/>
    <col min="16" max="16" width="10.42578125" style="5" customWidth="1"/>
    <col min="17" max="17" width="10.7109375" style="5" customWidth="1"/>
    <col min="18" max="18" width="12.42578125" customWidth="1"/>
    <col min="257" max="257" width="5" customWidth="1"/>
    <col min="258" max="258" width="59.28515625" customWidth="1"/>
    <col min="259" max="259" width="7.42578125" customWidth="1"/>
    <col min="260" max="262" width="8.7109375" customWidth="1"/>
    <col min="263" max="263" width="9.140625" customWidth="1"/>
    <col min="264" max="265" width="8.7109375" customWidth="1"/>
    <col min="266" max="267" width="13.5703125" customWidth="1"/>
    <col min="268" max="269" width="14.42578125" customWidth="1"/>
    <col min="270" max="271" width="14" customWidth="1"/>
    <col min="272" max="273" width="13.7109375" customWidth="1"/>
    <col min="274" max="274" width="12.42578125" customWidth="1"/>
    <col min="513" max="513" width="5" customWidth="1"/>
    <col min="514" max="514" width="59.28515625" customWidth="1"/>
    <col min="515" max="515" width="7.42578125" customWidth="1"/>
    <col min="516" max="518" width="8.7109375" customWidth="1"/>
    <col min="519" max="519" width="9.140625" customWidth="1"/>
    <col min="520" max="521" width="8.7109375" customWidth="1"/>
    <col min="522" max="523" width="13.5703125" customWidth="1"/>
    <col min="524" max="525" width="14.42578125" customWidth="1"/>
    <col min="526" max="527" width="14" customWidth="1"/>
    <col min="528" max="529" width="13.7109375" customWidth="1"/>
    <col min="530" max="530" width="12.42578125" customWidth="1"/>
    <col min="769" max="769" width="5" customWidth="1"/>
    <col min="770" max="770" width="59.28515625" customWidth="1"/>
    <col min="771" max="771" width="7.42578125" customWidth="1"/>
    <col min="772" max="774" width="8.7109375" customWidth="1"/>
    <col min="775" max="775" width="9.140625" customWidth="1"/>
    <col min="776" max="777" width="8.7109375" customWidth="1"/>
    <col min="778" max="779" width="13.5703125" customWidth="1"/>
    <col min="780" max="781" width="14.42578125" customWidth="1"/>
    <col min="782" max="783" width="14" customWidth="1"/>
    <col min="784" max="785" width="13.7109375" customWidth="1"/>
    <col min="786" max="786" width="12.42578125" customWidth="1"/>
    <col min="1025" max="1025" width="5" customWidth="1"/>
    <col min="1026" max="1026" width="59.28515625" customWidth="1"/>
    <col min="1027" max="1027" width="7.42578125" customWidth="1"/>
    <col min="1028" max="1030" width="8.7109375" customWidth="1"/>
    <col min="1031" max="1031" width="9.140625" customWidth="1"/>
    <col min="1032" max="1033" width="8.7109375" customWidth="1"/>
    <col min="1034" max="1035" width="13.5703125" customWidth="1"/>
    <col min="1036" max="1037" width="14.42578125" customWidth="1"/>
    <col min="1038" max="1039" width="14" customWidth="1"/>
    <col min="1040" max="1041" width="13.7109375" customWidth="1"/>
    <col min="1042" max="1042" width="12.42578125" customWidth="1"/>
    <col min="1281" max="1281" width="5" customWidth="1"/>
    <col min="1282" max="1282" width="59.28515625" customWidth="1"/>
    <col min="1283" max="1283" width="7.42578125" customWidth="1"/>
    <col min="1284" max="1286" width="8.7109375" customWidth="1"/>
    <col min="1287" max="1287" width="9.140625" customWidth="1"/>
    <col min="1288" max="1289" width="8.7109375" customWidth="1"/>
    <col min="1290" max="1291" width="13.5703125" customWidth="1"/>
    <col min="1292" max="1293" width="14.42578125" customWidth="1"/>
    <col min="1294" max="1295" width="14" customWidth="1"/>
    <col min="1296" max="1297" width="13.7109375" customWidth="1"/>
    <col min="1298" max="1298" width="12.42578125" customWidth="1"/>
    <col min="1537" max="1537" width="5" customWidth="1"/>
    <col min="1538" max="1538" width="59.28515625" customWidth="1"/>
    <col min="1539" max="1539" width="7.42578125" customWidth="1"/>
    <col min="1540" max="1542" width="8.7109375" customWidth="1"/>
    <col min="1543" max="1543" width="9.140625" customWidth="1"/>
    <col min="1544" max="1545" width="8.7109375" customWidth="1"/>
    <col min="1546" max="1547" width="13.5703125" customWidth="1"/>
    <col min="1548" max="1549" width="14.42578125" customWidth="1"/>
    <col min="1550" max="1551" width="14" customWidth="1"/>
    <col min="1552" max="1553" width="13.7109375" customWidth="1"/>
    <col min="1554" max="1554" width="12.42578125" customWidth="1"/>
    <col min="1793" max="1793" width="5" customWidth="1"/>
    <col min="1794" max="1794" width="59.28515625" customWidth="1"/>
    <col min="1795" max="1795" width="7.42578125" customWidth="1"/>
    <col min="1796" max="1798" width="8.7109375" customWidth="1"/>
    <col min="1799" max="1799" width="9.140625" customWidth="1"/>
    <col min="1800" max="1801" width="8.7109375" customWidth="1"/>
    <col min="1802" max="1803" width="13.5703125" customWidth="1"/>
    <col min="1804" max="1805" width="14.42578125" customWidth="1"/>
    <col min="1806" max="1807" width="14" customWidth="1"/>
    <col min="1808" max="1809" width="13.7109375" customWidth="1"/>
    <col min="1810" max="1810" width="12.42578125" customWidth="1"/>
    <col min="2049" max="2049" width="5" customWidth="1"/>
    <col min="2050" max="2050" width="59.28515625" customWidth="1"/>
    <col min="2051" max="2051" width="7.42578125" customWidth="1"/>
    <col min="2052" max="2054" width="8.7109375" customWidth="1"/>
    <col min="2055" max="2055" width="9.140625" customWidth="1"/>
    <col min="2056" max="2057" width="8.7109375" customWidth="1"/>
    <col min="2058" max="2059" width="13.5703125" customWidth="1"/>
    <col min="2060" max="2061" width="14.42578125" customWidth="1"/>
    <col min="2062" max="2063" width="14" customWidth="1"/>
    <col min="2064" max="2065" width="13.7109375" customWidth="1"/>
    <col min="2066" max="2066" width="12.42578125" customWidth="1"/>
    <col min="2305" max="2305" width="5" customWidth="1"/>
    <col min="2306" max="2306" width="59.28515625" customWidth="1"/>
    <col min="2307" max="2307" width="7.42578125" customWidth="1"/>
    <col min="2308" max="2310" width="8.7109375" customWidth="1"/>
    <col min="2311" max="2311" width="9.140625" customWidth="1"/>
    <col min="2312" max="2313" width="8.7109375" customWidth="1"/>
    <col min="2314" max="2315" width="13.5703125" customWidth="1"/>
    <col min="2316" max="2317" width="14.42578125" customWidth="1"/>
    <col min="2318" max="2319" width="14" customWidth="1"/>
    <col min="2320" max="2321" width="13.7109375" customWidth="1"/>
    <col min="2322" max="2322" width="12.42578125" customWidth="1"/>
    <col min="2561" max="2561" width="5" customWidth="1"/>
    <col min="2562" max="2562" width="59.28515625" customWidth="1"/>
    <col min="2563" max="2563" width="7.42578125" customWidth="1"/>
    <col min="2564" max="2566" width="8.7109375" customWidth="1"/>
    <col min="2567" max="2567" width="9.140625" customWidth="1"/>
    <col min="2568" max="2569" width="8.7109375" customWidth="1"/>
    <col min="2570" max="2571" width="13.5703125" customWidth="1"/>
    <col min="2572" max="2573" width="14.42578125" customWidth="1"/>
    <col min="2574" max="2575" width="14" customWidth="1"/>
    <col min="2576" max="2577" width="13.7109375" customWidth="1"/>
    <col min="2578" max="2578" width="12.42578125" customWidth="1"/>
    <col min="2817" max="2817" width="5" customWidth="1"/>
    <col min="2818" max="2818" width="59.28515625" customWidth="1"/>
    <col min="2819" max="2819" width="7.42578125" customWidth="1"/>
    <col min="2820" max="2822" width="8.7109375" customWidth="1"/>
    <col min="2823" max="2823" width="9.140625" customWidth="1"/>
    <col min="2824" max="2825" width="8.7109375" customWidth="1"/>
    <col min="2826" max="2827" width="13.5703125" customWidth="1"/>
    <col min="2828" max="2829" width="14.42578125" customWidth="1"/>
    <col min="2830" max="2831" width="14" customWidth="1"/>
    <col min="2832" max="2833" width="13.7109375" customWidth="1"/>
    <col min="2834" max="2834" width="12.42578125" customWidth="1"/>
    <col min="3073" max="3073" width="5" customWidth="1"/>
    <col min="3074" max="3074" width="59.28515625" customWidth="1"/>
    <col min="3075" max="3075" width="7.42578125" customWidth="1"/>
    <col min="3076" max="3078" width="8.7109375" customWidth="1"/>
    <col min="3079" max="3079" width="9.140625" customWidth="1"/>
    <col min="3080" max="3081" width="8.7109375" customWidth="1"/>
    <col min="3082" max="3083" width="13.5703125" customWidth="1"/>
    <col min="3084" max="3085" width="14.42578125" customWidth="1"/>
    <col min="3086" max="3087" width="14" customWidth="1"/>
    <col min="3088" max="3089" width="13.7109375" customWidth="1"/>
    <col min="3090" max="3090" width="12.42578125" customWidth="1"/>
    <col min="3329" max="3329" width="5" customWidth="1"/>
    <col min="3330" max="3330" width="59.28515625" customWidth="1"/>
    <col min="3331" max="3331" width="7.42578125" customWidth="1"/>
    <col min="3332" max="3334" width="8.7109375" customWidth="1"/>
    <col min="3335" max="3335" width="9.140625" customWidth="1"/>
    <col min="3336" max="3337" width="8.7109375" customWidth="1"/>
    <col min="3338" max="3339" width="13.5703125" customWidth="1"/>
    <col min="3340" max="3341" width="14.42578125" customWidth="1"/>
    <col min="3342" max="3343" width="14" customWidth="1"/>
    <col min="3344" max="3345" width="13.7109375" customWidth="1"/>
    <col min="3346" max="3346" width="12.42578125" customWidth="1"/>
    <col min="3585" max="3585" width="5" customWidth="1"/>
    <col min="3586" max="3586" width="59.28515625" customWidth="1"/>
    <col min="3587" max="3587" width="7.42578125" customWidth="1"/>
    <col min="3588" max="3590" width="8.7109375" customWidth="1"/>
    <col min="3591" max="3591" width="9.140625" customWidth="1"/>
    <col min="3592" max="3593" width="8.7109375" customWidth="1"/>
    <col min="3594" max="3595" width="13.5703125" customWidth="1"/>
    <col min="3596" max="3597" width="14.42578125" customWidth="1"/>
    <col min="3598" max="3599" width="14" customWidth="1"/>
    <col min="3600" max="3601" width="13.7109375" customWidth="1"/>
    <col min="3602" max="3602" width="12.42578125" customWidth="1"/>
    <col min="3841" max="3841" width="5" customWidth="1"/>
    <col min="3842" max="3842" width="59.28515625" customWidth="1"/>
    <col min="3843" max="3843" width="7.42578125" customWidth="1"/>
    <col min="3844" max="3846" width="8.7109375" customWidth="1"/>
    <col min="3847" max="3847" width="9.140625" customWidth="1"/>
    <col min="3848" max="3849" width="8.7109375" customWidth="1"/>
    <col min="3850" max="3851" width="13.5703125" customWidth="1"/>
    <col min="3852" max="3853" width="14.42578125" customWidth="1"/>
    <col min="3854" max="3855" width="14" customWidth="1"/>
    <col min="3856" max="3857" width="13.7109375" customWidth="1"/>
    <col min="3858" max="3858" width="12.42578125" customWidth="1"/>
    <col min="4097" max="4097" width="5" customWidth="1"/>
    <col min="4098" max="4098" width="59.28515625" customWidth="1"/>
    <col min="4099" max="4099" width="7.42578125" customWidth="1"/>
    <col min="4100" max="4102" width="8.7109375" customWidth="1"/>
    <col min="4103" max="4103" width="9.140625" customWidth="1"/>
    <col min="4104" max="4105" width="8.7109375" customWidth="1"/>
    <col min="4106" max="4107" width="13.5703125" customWidth="1"/>
    <col min="4108" max="4109" width="14.42578125" customWidth="1"/>
    <col min="4110" max="4111" width="14" customWidth="1"/>
    <col min="4112" max="4113" width="13.7109375" customWidth="1"/>
    <col min="4114" max="4114" width="12.42578125" customWidth="1"/>
    <col min="4353" max="4353" width="5" customWidth="1"/>
    <col min="4354" max="4354" width="59.28515625" customWidth="1"/>
    <col min="4355" max="4355" width="7.42578125" customWidth="1"/>
    <col min="4356" max="4358" width="8.7109375" customWidth="1"/>
    <col min="4359" max="4359" width="9.140625" customWidth="1"/>
    <col min="4360" max="4361" width="8.7109375" customWidth="1"/>
    <col min="4362" max="4363" width="13.5703125" customWidth="1"/>
    <col min="4364" max="4365" width="14.42578125" customWidth="1"/>
    <col min="4366" max="4367" width="14" customWidth="1"/>
    <col min="4368" max="4369" width="13.7109375" customWidth="1"/>
    <col min="4370" max="4370" width="12.42578125" customWidth="1"/>
    <col min="4609" max="4609" width="5" customWidth="1"/>
    <col min="4610" max="4610" width="59.28515625" customWidth="1"/>
    <col min="4611" max="4611" width="7.42578125" customWidth="1"/>
    <col min="4612" max="4614" width="8.7109375" customWidth="1"/>
    <col min="4615" max="4615" width="9.140625" customWidth="1"/>
    <col min="4616" max="4617" width="8.7109375" customWidth="1"/>
    <col min="4618" max="4619" width="13.5703125" customWidth="1"/>
    <col min="4620" max="4621" width="14.42578125" customWidth="1"/>
    <col min="4622" max="4623" width="14" customWidth="1"/>
    <col min="4624" max="4625" width="13.7109375" customWidth="1"/>
    <col min="4626" max="4626" width="12.42578125" customWidth="1"/>
    <col min="4865" max="4865" width="5" customWidth="1"/>
    <col min="4866" max="4866" width="59.28515625" customWidth="1"/>
    <col min="4867" max="4867" width="7.42578125" customWidth="1"/>
    <col min="4868" max="4870" width="8.7109375" customWidth="1"/>
    <col min="4871" max="4871" width="9.140625" customWidth="1"/>
    <col min="4872" max="4873" width="8.7109375" customWidth="1"/>
    <col min="4874" max="4875" width="13.5703125" customWidth="1"/>
    <col min="4876" max="4877" width="14.42578125" customWidth="1"/>
    <col min="4878" max="4879" width="14" customWidth="1"/>
    <col min="4880" max="4881" width="13.7109375" customWidth="1"/>
    <col min="4882" max="4882" width="12.42578125" customWidth="1"/>
    <col min="5121" max="5121" width="5" customWidth="1"/>
    <col min="5122" max="5122" width="59.28515625" customWidth="1"/>
    <col min="5123" max="5123" width="7.42578125" customWidth="1"/>
    <col min="5124" max="5126" width="8.7109375" customWidth="1"/>
    <col min="5127" max="5127" width="9.140625" customWidth="1"/>
    <col min="5128" max="5129" width="8.7109375" customWidth="1"/>
    <col min="5130" max="5131" width="13.5703125" customWidth="1"/>
    <col min="5132" max="5133" width="14.42578125" customWidth="1"/>
    <col min="5134" max="5135" width="14" customWidth="1"/>
    <col min="5136" max="5137" width="13.7109375" customWidth="1"/>
    <col min="5138" max="5138" width="12.42578125" customWidth="1"/>
    <col min="5377" max="5377" width="5" customWidth="1"/>
    <col min="5378" max="5378" width="59.28515625" customWidth="1"/>
    <col min="5379" max="5379" width="7.42578125" customWidth="1"/>
    <col min="5380" max="5382" width="8.7109375" customWidth="1"/>
    <col min="5383" max="5383" width="9.140625" customWidth="1"/>
    <col min="5384" max="5385" width="8.7109375" customWidth="1"/>
    <col min="5386" max="5387" width="13.5703125" customWidth="1"/>
    <col min="5388" max="5389" width="14.42578125" customWidth="1"/>
    <col min="5390" max="5391" width="14" customWidth="1"/>
    <col min="5392" max="5393" width="13.7109375" customWidth="1"/>
    <col min="5394" max="5394" width="12.42578125" customWidth="1"/>
    <col min="5633" max="5633" width="5" customWidth="1"/>
    <col min="5634" max="5634" width="59.28515625" customWidth="1"/>
    <col min="5635" max="5635" width="7.42578125" customWidth="1"/>
    <col min="5636" max="5638" width="8.7109375" customWidth="1"/>
    <col min="5639" max="5639" width="9.140625" customWidth="1"/>
    <col min="5640" max="5641" width="8.7109375" customWidth="1"/>
    <col min="5642" max="5643" width="13.5703125" customWidth="1"/>
    <col min="5644" max="5645" width="14.42578125" customWidth="1"/>
    <col min="5646" max="5647" width="14" customWidth="1"/>
    <col min="5648" max="5649" width="13.7109375" customWidth="1"/>
    <col min="5650" max="5650" width="12.42578125" customWidth="1"/>
    <col min="5889" max="5889" width="5" customWidth="1"/>
    <col min="5890" max="5890" width="59.28515625" customWidth="1"/>
    <col min="5891" max="5891" width="7.42578125" customWidth="1"/>
    <col min="5892" max="5894" width="8.7109375" customWidth="1"/>
    <col min="5895" max="5895" width="9.140625" customWidth="1"/>
    <col min="5896" max="5897" width="8.7109375" customWidth="1"/>
    <col min="5898" max="5899" width="13.5703125" customWidth="1"/>
    <col min="5900" max="5901" width="14.42578125" customWidth="1"/>
    <col min="5902" max="5903" width="14" customWidth="1"/>
    <col min="5904" max="5905" width="13.7109375" customWidth="1"/>
    <col min="5906" max="5906" width="12.42578125" customWidth="1"/>
    <col min="6145" max="6145" width="5" customWidth="1"/>
    <col min="6146" max="6146" width="59.28515625" customWidth="1"/>
    <col min="6147" max="6147" width="7.42578125" customWidth="1"/>
    <col min="6148" max="6150" width="8.7109375" customWidth="1"/>
    <col min="6151" max="6151" width="9.140625" customWidth="1"/>
    <col min="6152" max="6153" width="8.7109375" customWidth="1"/>
    <col min="6154" max="6155" width="13.5703125" customWidth="1"/>
    <col min="6156" max="6157" width="14.42578125" customWidth="1"/>
    <col min="6158" max="6159" width="14" customWidth="1"/>
    <col min="6160" max="6161" width="13.7109375" customWidth="1"/>
    <col min="6162" max="6162" width="12.42578125" customWidth="1"/>
    <col min="6401" max="6401" width="5" customWidth="1"/>
    <col min="6402" max="6402" width="59.28515625" customWidth="1"/>
    <col min="6403" max="6403" width="7.42578125" customWidth="1"/>
    <col min="6404" max="6406" width="8.7109375" customWidth="1"/>
    <col min="6407" max="6407" width="9.140625" customWidth="1"/>
    <col min="6408" max="6409" width="8.7109375" customWidth="1"/>
    <col min="6410" max="6411" width="13.5703125" customWidth="1"/>
    <col min="6412" max="6413" width="14.42578125" customWidth="1"/>
    <col min="6414" max="6415" width="14" customWidth="1"/>
    <col min="6416" max="6417" width="13.7109375" customWidth="1"/>
    <col min="6418" max="6418" width="12.42578125" customWidth="1"/>
    <col min="6657" max="6657" width="5" customWidth="1"/>
    <col min="6658" max="6658" width="59.28515625" customWidth="1"/>
    <col min="6659" max="6659" width="7.42578125" customWidth="1"/>
    <col min="6660" max="6662" width="8.7109375" customWidth="1"/>
    <col min="6663" max="6663" width="9.140625" customWidth="1"/>
    <col min="6664" max="6665" width="8.7109375" customWidth="1"/>
    <col min="6666" max="6667" width="13.5703125" customWidth="1"/>
    <col min="6668" max="6669" width="14.42578125" customWidth="1"/>
    <col min="6670" max="6671" width="14" customWidth="1"/>
    <col min="6672" max="6673" width="13.7109375" customWidth="1"/>
    <col min="6674" max="6674" width="12.42578125" customWidth="1"/>
    <col min="6913" max="6913" width="5" customWidth="1"/>
    <col min="6914" max="6914" width="59.28515625" customWidth="1"/>
    <col min="6915" max="6915" width="7.42578125" customWidth="1"/>
    <col min="6916" max="6918" width="8.7109375" customWidth="1"/>
    <col min="6919" max="6919" width="9.140625" customWidth="1"/>
    <col min="6920" max="6921" width="8.7109375" customWidth="1"/>
    <col min="6922" max="6923" width="13.5703125" customWidth="1"/>
    <col min="6924" max="6925" width="14.42578125" customWidth="1"/>
    <col min="6926" max="6927" width="14" customWidth="1"/>
    <col min="6928" max="6929" width="13.7109375" customWidth="1"/>
    <col min="6930" max="6930" width="12.42578125" customWidth="1"/>
    <col min="7169" max="7169" width="5" customWidth="1"/>
    <col min="7170" max="7170" width="59.28515625" customWidth="1"/>
    <col min="7171" max="7171" width="7.42578125" customWidth="1"/>
    <col min="7172" max="7174" width="8.7109375" customWidth="1"/>
    <col min="7175" max="7175" width="9.140625" customWidth="1"/>
    <col min="7176" max="7177" width="8.7109375" customWidth="1"/>
    <col min="7178" max="7179" width="13.5703125" customWidth="1"/>
    <col min="7180" max="7181" width="14.42578125" customWidth="1"/>
    <col min="7182" max="7183" width="14" customWidth="1"/>
    <col min="7184" max="7185" width="13.7109375" customWidth="1"/>
    <col min="7186" max="7186" width="12.42578125" customWidth="1"/>
    <col min="7425" max="7425" width="5" customWidth="1"/>
    <col min="7426" max="7426" width="59.28515625" customWidth="1"/>
    <col min="7427" max="7427" width="7.42578125" customWidth="1"/>
    <col min="7428" max="7430" width="8.7109375" customWidth="1"/>
    <col min="7431" max="7431" width="9.140625" customWidth="1"/>
    <col min="7432" max="7433" width="8.7109375" customWidth="1"/>
    <col min="7434" max="7435" width="13.5703125" customWidth="1"/>
    <col min="7436" max="7437" width="14.42578125" customWidth="1"/>
    <col min="7438" max="7439" width="14" customWidth="1"/>
    <col min="7440" max="7441" width="13.7109375" customWidth="1"/>
    <col min="7442" max="7442" width="12.42578125" customWidth="1"/>
    <col min="7681" max="7681" width="5" customWidth="1"/>
    <col min="7682" max="7682" width="59.28515625" customWidth="1"/>
    <col min="7683" max="7683" width="7.42578125" customWidth="1"/>
    <col min="7684" max="7686" width="8.7109375" customWidth="1"/>
    <col min="7687" max="7687" width="9.140625" customWidth="1"/>
    <col min="7688" max="7689" width="8.7109375" customWidth="1"/>
    <col min="7690" max="7691" width="13.5703125" customWidth="1"/>
    <col min="7692" max="7693" width="14.42578125" customWidth="1"/>
    <col min="7694" max="7695" width="14" customWidth="1"/>
    <col min="7696" max="7697" width="13.7109375" customWidth="1"/>
    <col min="7698" max="7698" width="12.42578125" customWidth="1"/>
    <col min="7937" max="7937" width="5" customWidth="1"/>
    <col min="7938" max="7938" width="59.28515625" customWidth="1"/>
    <col min="7939" max="7939" width="7.42578125" customWidth="1"/>
    <col min="7940" max="7942" width="8.7109375" customWidth="1"/>
    <col min="7943" max="7943" width="9.140625" customWidth="1"/>
    <col min="7944" max="7945" width="8.7109375" customWidth="1"/>
    <col min="7946" max="7947" width="13.5703125" customWidth="1"/>
    <col min="7948" max="7949" width="14.42578125" customWidth="1"/>
    <col min="7950" max="7951" width="14" customWidth="1"/>
    <col min="7952" max="7953" width="13.7109375" customWidth="1"/>
    <col min="7954" max="7954" width="12.42578125" customWidth="1"/>
    <col min="8193" max="8193" width="5" customWidth="1"/>
    <col min="8194" max="8194" width="59.28515625" customWidth="1"/>
    <col min="8195" max="8195" width="7.42578125" customWidth="1"/>
    <col min="8196" max="8198" width="8.7109375" customWidth="1"/>
    <col min="8199" max="8199" width="9.140625" customWidth="1"/>
    <col min="8200" max="8201" width="8.7109375" customWidth="1"/>
    <col min="8202" max="8203" width="13.5703125" customWidth="1"/>
    <col min="8204" max="8205" width="14.42578125" customWidth="1"/>
    <col min="8206" max="8207" width="14" customWidth="1"/>
    <col min="8208" max="8209" width="13.7109375" customWidth="1"/>
    <col min="8210" max="8210" width="12.42578125" customWidth="1"/>
    <col min="8449" max="8449" width="5" customWidth="1"/>
    <col min="8450" max="8450" width="59.28515625" customWidth="1"/>
    <col min="8451" max="8451" width="7.42578125" customWidth="1"/>
    <col min="8452" max="8454" width="8.7109375" customWidth="1"/>
    <col min="8455" max="8455" width="9.140625" customWidth="1"/>
    <col min="8456" max="8457" width="8.7109375" customWidth="1"/>
    <col min="8458" max="8459" width="13.5703125" customWidth="1"/>
    <col min="8460" max="8461" width="14.42578125" customWidth="1"/>
    <col min="8462" max="8463" width="14" customWidth="1"/>
    <col min="8464" max="8465" width="13.7109375" customWidth="1"/>
    <col min="8466" max="8466" width="12.42578125" customWidth="1"/>
    <col min="8705" max="8705" width="5" customWidth="1"/>
    <col min="8706" max="8706" width="59.28515625" customWidth="1"/>
    <col min="8707" max="8707" width="7.42578125" customWidth="1"/>
    <col min="8708" max="8710" width="8.7109375" customWidth="1"/>
    <col min="8711" max="8711" width="9.140625" customWidth="1"/>
    <col min="8712" max="8713" width="8.7109375" customWidth="1"/>
    <col min="8714" max="8715" width="13.5703125" customWidth="1"/>
    <col min="8716" max="8717" width="14.42578125" customWidth="1"/>
    <col min="8718" max="8719" width="14" customWidth="1"/>
    <col min="8720" max="8721" width="13.7109375" customWidth="1"/>
    <col min="8722" max="8722" width="12.42578125" customWidth="1"/>
    <col min="8961" max="8961" width="5" customWidth="1"/>
    <col min="8962" max="8962" width="59.28515625" customWidth="1"/>
    <col min="8963" max="8963" width="7.42578125" customWidth="1"/>
    <col min="8964" max="8966" width="8.7109375" customWidth="1"/>
    <col min="8967" max="8967" width="9.140625" customWidth="1"/>
    <col min="8968" max="8969" width="8.7109375" customWidth="1"/>
    <col min="8970" max="8971" width="13.5703125" customWidth="1"/>
    <col min="8972" max="8973" width="14.42578125" customWidth="1"/>
    <col min="8974" max="8975" width="14" customWidth="1"/>
    <col min="8976" max="8977" width="13.7109375" customWidth="1"/>
    <col min="8978" max="8978" width="12.42578125" customWidth="1"/>
    <col min="9217" max="9217" width="5" customWidth="1"/>
    <col min="9218" max="9218" width="59.28515625" customWidth="1"/>
    <col min="9219" max="9219" width="7.42578125" customWidth="1"/>
    <col min="9220" max="9222" width="8.7109375" customWidth="1"/>
    <col min="9223" max="9223" width="9.140625" customWidth="1"/>
    <col min="9224" max="9225" width="8.7109375" customWidth="1"/>
    <col min="9226" max="9227" width="13.5703125" customWidth="1"/>
    <col min="9228" max="9229" width="14.42578125" customWidth="1"/>
    <col min="9230" max="9231" width="14" customWidth="1"/>
    <col min="9232" max="9233" width="13.7109375" customWidth="1"/>
    <col min="9234" max="9234" width="12.42578125" customWidth="1"/>
    <col min="9473" max="9473" width="5" customWidth="1"/>
    <col min="9474" max="9474" width="59.28515625" customWidth="1"/>
    <col min="9475" max="9475" width="7.42578125" customWidth="1"/>
    <col min="9476" max="9478" width="8.7109375" customWidth="1"/>
    <col min="9479" max="9479" width="9.140625" customWidth="1"/>
    <col min="9480" max="9481" width="8.7109375" customWidth="1"/>
    <col min="9482" max="9483" width="13.5703125" customWidth="1"/>
    <col min="9484" max="9485" width="14.42578125" customWidth="1"/>
    <col min="9486" max="9487" width="14" customWidth="1"/>
    <col min="9488" max="9489" width="13.7109375" customWidth="1"/>
    <col min="9490" max="9490" width="12.42578125" customWidth="1"/>
    <col min="9729" max="9729" width="5" customWidth="1"/>
    <col min="9730" max="9730" width="59.28515625" customWidth="1"/>
    <col min="9731" max="9731" width="7.42578125" customWidth="1"/>
    <col min="9732" max="9734" width="8.7109375" customWidth="1"/>
    <col min="9735" max="9735" width="9.140625" customWidth="1"/>
    <col min="9736" max="9737" width="8.7109375" customWidth="1"/>
    <col min="9738" max="9739" width="13.5703125" customWidth="1"/>
    <col min="9740" max="9741" width="14.42578125" customWidth="1"/>
    <col min="9742" max="9743" width="14" customWidth="1"/>
    <col min="9744" max="9745" width="13.7109375" customWidth="1"/>
    <col min="9746" max="9746" width="12.42578125" customWidth="1"/>
    <col min="9985" max="9985" width="5" customWidth="1"/>
    <col min="9986" max="9986" width="59.28515625" customWidth="1"/>
    <col min="9987" max="9987" width="7.42578125" customWidth="1"/>
    <col min="9988" max="9990" width="8.7109375" customWidth="1"/>
    <col min="9991" max="9991" width="9.140625" customWidth="1"/>
    <col min="9992" max="9993" width="8.7109375" customWidth="1"/>
    <col min="9994" max="9995" width="13.5703125" customWidth="1"/>
    <col min="9996" max="9997" width="14.42578125" customWidth="1"/>
    <col min="9998" max="9999" width="14" customWidth="1"/>
    <col min="10000" max="10001" width="13.7109375" customWidth="1"/>
    <col min="10002" max="10002" width="12.42578125" customWidth="1"/>
    <col min="10241" max="10241" width="5" customWidth="1"/>
    <col min="10242" max="10242" width="59.28515625" customWidth="1"/>
    <col min="10243" max="10243" width="7.42578125" customWidth="1"/>
    <col min="10244" max="10246" width="8.7109375" customWidth="1"/>
    <col min="10247" max="10247" width="9.140625" customWidth="1"/>
    <col min="10248" max="10249" width="8.7109375" customWidth="1"/>
    <col min="10250" max="10251" width="13.5703125" customWidth="1"/>
    <col min="10252" max="10253" width="14.42578125" customWidth="1"/>
    <col min="10254" max="10255" width="14" customWidth="1"/>
    <col min="10256" max="10257" width="13.7109375" customWidth="1"/>
    <col min="10258" max="10258" width="12.42578125" customWidth="1"/>
    <col min="10497" max="10497" width="5" customWidth="1"/>
    <col min="10498" max="10498" width="59.28515625" customWidth="1"/>
    <col min="10499" max="10499" width="7.42578125" customWidth="1"/>
    <col min="10500" max="10502" width="8.7109375" customWidth="1"/>
    <col min="10503" max="10503" width="9.140625" customWidth="1"/>
    <col min="10504" max="10505" width="8.7109375" customWidth="1"/>
    <col min="10506" max="10507" width="13.5703125" customWidth="1"/>
    <col min="10508" max="10509" width="14.42578125" customWidth="1"/>
    <col min="10510" max="10511" width="14" customWidth="1"/>
    <col min="10512" max="10513" width="13.7109375" customWidth="1"/>
    <col min="10514" max="10514" width="12.42578125" customWidth="1"/>
    <col min="10753" max="10753" width="5" customWidth="1"/>
    <col min="10754" max="10754" width="59.28515625" customWidth="1"/>
    <col min="10755" max="10755" width="7.42578125" customWidth="1"/>
    <col min="10756" max="10758" width="8.7109375" customWidth="1"/>
    <col min="10759" max="10759" width="9.140625" customWidth="1"/>
    <col min="10760" max="10761" width="8.7109375" customWidth="1"/>
    <col min="10762" max="10763" width="13.5703125" customWidth="1"/>
    <col min="10764" max="10765" width="14.42578125" customWidth="1"/>
    <col min="10766" max="10767" width="14" customWidth="1"/>
    <col min="10768" max="10769" width="13.7109375" customWidth="1"/>
    <col min="10770" max="10770" width="12.42578125" customWidth="1"/>
    <col min="11009" max="11009" width="5" customWidth="1"/>
    <col min="11010" max="11010" width="59.28515625" customWidth="1"/>
    <col min="11011" max="11011" width="7.42578125" customWidth="1"/>
    <col min="11012" max="11014" width="8.7109375" customWidth="1"/>
    <col min="11015" max="11015" width="9.140625" customWidth="1"/>
    <col min="11016" max="11017" width="8.7109375" customWidth="1"/>
    <col min="11018" max="11019" width="13.5703125" customWidth="1"/>
    <col min="11020" max="11021" width="14.42578125" customWidth="1"/>
    <col min="11022" max="11023" width="14" customWidth="1"/>
    <col min="11024" max="11025" width="13.7109375" customWidth="1"/>
    <col min="11026" max="11026" width="12.42578125" customWidth="1"/>
    <col min="11265" max="11265" width="5" customWidth="1"/>
    <col min="11266" max="11266" width="59.28515625" customWidth="1"/>
    <col min="11267" max="11267" width="7.42578125" customWidth="1"/>
    <col min="11268" max="11270" width="8.7109375" customWidth="1"/>
    <col min="11271" max="11271" width="9.140625" customWidth="1"/>
    <col min="11272" max="11273" width="8.7109375" customWidth="1"/>
    <col min="11274" max="11275" width="13.5703125" customWidth="1"/>
    <col min="11276" max="11277" width="14.42578125" customWidth="1"/>
    <col min="11278" max="11279" width="14" customWidth="1"/>
    <col min="11280" max="11281" width="13.7109375" customWidth="1"/>
    <col min="11282" max="11282" width="12.42578125" customWidth="1"/>
    <col min="11521" max="11521" width="5" customWidth="1"/>
    <col min="11522" max="11522" width="59.28515625" customWidth="1"/>
    <col min="11523" max="11523" width="7.42578125" customWidth="1"/>
    <col min="11524" max="11526" width="8.7109375" customWidth="1"/>
    <col min="11527" max="11527" width="9.140625" customWidth="1"/>
    <col min="11528" max="11529" width="8.7109375" customWidth="1"/>
    <col min="11530" max="11531" width="13.5703125" customWidth="1"/>
    <col min="11532" max="11533" width="14.42578125" customWidth="1"/>
    <col min="11534" max="11535" width="14" customWidth="1"/>
    <col min="11536" max="11537" width="13.7109375" customWidth="1"/>
    <col min="11538" max="11538" width="12.42578125" customWidth="1"/>
    <col min="11777" max="11777" width="5" customWidth="1"/>
    <col min="11778" max="11778" width="59.28515625" customWidth="1"/>
    <col min="11779" max="11779" width="7.42578125" customWidth="1"/>
    <col min="11780" max="11782" width="8.7109375" customWidth="1"/>
    <col min="11783" max="11783" width="9.140625" customWidth="1"/>
    <col min="11784" max="11785" width="8.7109375" customWidth="1"/>
    <col min="11786" max="11787" width="13.5703125" customWidth="1"/>
    <col min="11788" max="11789" width="14.42578125" customWidth="1"/>
    <col min="11790" max="11791" width="14" customWidth="1"/>
    <col min="11792" max="11793" width="13.7109375" customWidth="1"/>
    <col min="11794" max="11794" width="12.42578125" customWidth="1"/>
    <col min="12033" max="12033" width="5" customWidth="1"/>
    <col min="12034" max="12034" width="59.28515625" customWidth="1"/>
    <col min="12035" max="12035" width="7.42578125" customWidth="1"/>
    <col min="12036" max="12038" width="8.7109375" customWidth="1"/>
    <col min="12039" max="12039" width="9.140625" customWidth="1"/>
    <col min="12040" max="12041" width="8.7109375" customWidth="1"/>
    <col min="12042" max="12043" width="13.5703125" customWidth="1"/>
    <col min="12044" max="12045" width="14.42578125" customWidth="1"/>
    <col min="12046" max="12047" width="14" customWidth="1"/>
    <col min="12048" max="12049" width="13.7109375" customWidth="1"/>
    <col min="12050" max="12050" width="12.42578125" customWidth="1"/>
    <col min="12289" max="12289" width="5" customWidth="1"/>
    <col min="12290" max="12290" width="59.28515625" customWidth="1"/>
    <col min="12291" max="12291" width="7.42578125" customWidth="1"/>
    <col min="12292" max="12294" width="8.7109375" customWidth="1"/>
    <col min="12295" max="12295" width="9.140625" customWidth="1"/>
    <col min="12296" max="12297" width="8.7109375" customWidth="1"/>
    <col min="12298" max="12299" width="13.5703125" customWidth="1"/>
    <col min="12300" max="12301" width="14.42578125" customWidth="1"/>
    <col min="12302" max="12303" width="14" customWidth="1"/>
    <col min="12304" max="12305" width="13.7109375" customWidth="1"/>
    <col min="12306" max="12306" width="12.42578125" customWidth="1"/>
    <col min="12545" max="12545" width="5" customWidth="1"/>
    <col min="12546" max="12546" width="59.28515625" customWidth="1"/>
    <col min="12547" max="12547" width="7.42578125" customWidth="1"/>
    <col min="12548" max="12550" width="8.7109375" customWidth="1"/>
    <col min="12551" max="12551" width="9.140625" customWidth="1"/>
    <col min="12552" max="12553" width="8.7109375" customWidth="1"/>
    <col min="12554" max="12555" width="13.5703125" customWidth="1"/>
    <col min="12556" max="12557" width="14.42578125" customWidth="1"/>
    <col min="12558" max="12559" width="14" customWidth="1"/>
    <col min="12560" max="12561" width="13.7109375" customWidth="1"/>
    <col min="12562" max="12562" width="12.42578125" customWidth="1"/>
    <col min="12801" max="12801" width="5" customWidth="1"/>
    <col min="12802" max="12802" width="59.28515625" customWidth="1"/>
    <col min="12803" max="12803" width="7.42578125" customWidth="1"/>
    <col min="12804" max="12806" width="8.7109375" customWidth="1"/>
    <col min="12807" max="12807" width="9.140625" customWidth="1"/>
    <col min="12808" max="12809" width="8.7109375" customWidth="1"/>
    <col min="12810" max="12811" width="13.5703125" customWidth="1"/>
    <col min="12812" max="12813" width="14.42578125" customWidth="1"/>
    <col min="12814" max="12815" width="14" customWidth="1"/>
    <col min="12816" max="12817" width="13.7109375" customWidth="1"/>
    <col min="12818" max="12818" width="12.42578125" customWidth="1"/>
    <col min="13057" max="13057" width="5" customWidth="1"/>
    <col min="13058" max="13058" width="59.28515625" customWidth="1"/>
    <col min="13059" max="13059" width="7.42578125" customWidth="1"/>
    <col min="13060" max="13062" width="8.7109375" customWidth="1"/>
    <col min="13063" max="13063" width="9.140625" customWidth="1"/>
    <col min="13064" max="13065" width="8.7109375" customWidth="1"/>
    <col min="13066" max="13067" width="13.5703125" customWidth="1"/>
    <col min="13068" max="13069" width="14.42578125" customWidth="1"/>
    <col min="13070" max="13071" width="14" customWidth="1"/>
    <col min="13072" max="13073" width="13.7109375" customWidth="1"/>
    <col min="13074" max="13074" width="12.42578125" customWidth="1"/>
    <col min="13313" max="13313" width="5" customWidth="1"/>
    <col min="13314" max="13314" width="59.28515625" customWidth="1"/>
    <col min="13315" max="13315" width="7.42578125" customWidth="1"/>
    <col min="13316" max="13318" width="8.7109375" customWidth="1"/>
    <col min="13319" max="13319" width="9.140625" customWidth="1"/>
    <col min="13320" max="13321" width="8.7109375" customWidth="1"/>
    <col min="13322" max="13323" width="13.5703125" customWidth="1"/>
    <col min="13324" max="13325" width="14.42578125" customWidth="1"/>
    <col min="13326" max="13327" width="14" customWidth="1"/>
    <col min="13328" max="13329" width="13.7109375" customWidth="1"/>
    <col min="13330" max="13330" width="12.42578125" customWidth="1"/>
    <col min="13569" max="13569" width="5" customWidth="1"/>
    <col min="13570" max="13570" width="59.28515625" customWidth="1"/>
    <col min="13571" max="13571" width="7.42578125" customWidth="1"/>
    <col min="13572" max="13574" width="8.7109375" customWidth="1"/>
    <col min="13575" max="13575" width="9.140625" customWidth="1"/>
    <col min="13576" max="13577" width="8.7109375" customWidth="1"/>
    <col min="13578" max="13579" width="13.5703125" customWidth="1"/>
    <col min="13580" max="13581" width="14.42578125" customWidth="1"/>
    <col min="13582" max="13583" width="14" customWidth="1"/>
    <col min="13584" max="13585" width="13.7109375" customWidth="1"/>
    <col min="13586" max="13586" width="12.42578125" customWidth="1"/>
    <col min="13825" max="13825" width="5" customWidth="1"/>
    <col min="13826" max="13826" width="59.28515625" customWidth="1"/>
    <col min="13827" max="13827" width="7.42578125" customWidth="1"/>
    <col min="13828" max="13830" width="8.7109375" customWidth="1"/>
    <col min="13831" max="13831" width="9.140625" customWidth="1"/>
    <col min="13832" max="13833" width="8.7109375" customWidth="1"/>
    <col min="13834" max="13835" width="13.5703125" customWidth="1"/>
    <col min="13836" max="13837" width="14.42578125" customWidth="1"/>
    <col min="13838" max="13839" width="14" customWidth="1"/>
    <col min="13840" max="13841" width="13.7109375" customWidth="1"/>
    <col min="13842" max="13842" width="12.42578125" customWidth="1"/>
    <col min="14081" max="14081" width="5" customWidth="1"/>
    <col min="14082" max="14082" width="59.28515625" customWidth="1"/>
    <col min="14083" max="14083" width="7.42578125" customWidth="1"/>
    <col min="14084" max="14086" width="8.7109375" customWidth="1"/>
    <col min="14087" max="14087" width="9.140625" customWidth="1"/>
    <col min="14088" max="14089" width="8.7109375" customWidth="1"/>
    <col min="14090" max="14091" width="13.5703125" customWidth="1"/>
    <col min="14092" max="14093" width="14.42578125" customWidth="1"/>
    <col min="14094" max="14095" width="14" customWidth="1"/>
    <col min="14096" max="14097" width="13.7109375" customWidth="1"/>
    <col min="14098" max="14098" width="12.42578125" customWidth="1"/>
    <col min="14337" max="14337" width="5" customWidth="1"/>
    <col min="14338" max="14338" width="59.28515625" customWidth="1"/>
    <col min="14339" max="14339" width="7.42578125" customWidth="1"/>
    <col min="14340" max="14342" width="8.7109375" customWidth="1"/>
    <col min="14343" max="14343" width="9.140625" customWidth="1"/>
    <col min="14344" max="14345" width="8.7109375" customWidth="1"/>
    <col min="14346" max="14347" width="13.5703125" customWidth="1"/>
    <col min="14348" max="14349" width="14.42578125" customWidth="1"/>
    <col min="14350" max="14351" width="14" customWidth="1"/>
    <col min="14352" max="14353" width="13.7109375" customWidth="1"/>
    <col min="14354" max="14354" width="12.42578125" customWidth="1"/>
    <col min="14593" max="14593" width="5" customWidth="1"/>
    <col min="14594" max="14594" width="59.28515625" customWidth="1"/>
    <col min="14595" max="14595" width="7.42578125" customWidth="1"/>
    <col min="14596" max="14598" width="8.7109375" customWidth="1"/>
    <col min="14599" max="14599" width="9.140625" customWidth="1"/>
    <col min="14600" max="14601" width="8.7109375" customWidth="1"/>
    <col min="14602" max="14603" width="13.5703125" customWidth="1"/>
    <col min="14604" max="14605" width="14.42578125" customWidth="1"/>
    <col min="14606" max="14607" width="14" customWidth="1"/>
    <col min="14608" max="14609" width="13.7109375" customWidth="1"/>
    <col min="14610" max="14610" width="12.42578125" customWidth="1"/>
    <col min="14849" max="14849" width="5" customWidth="1"/>
    <col min="14850" max="14850" width="59.28515625" customWidth="1"/>
    <col min="14851" max="14851" width="7.42578125" customWidth="1"/>
    <col min="14852" max="14854" width="8.7109375" customWidth="1"/>
    <col min="14855" max="14855" width="9.140625" customWidth="1"/>
    <col min="14856" max="14857" width="8.7109375" customWidth="1"/>
    <col min="14858" max="14859" width="13.5703125" customWidth="1"/>
    <col min="14860" max="14861" width="14.42578125" customWidth="1"/>
    <col min="14862" max="14863" width="14" customWidth="1"/>
    <col min="14864" max="14865" width="13.7109375" customWidth="1"/>
    <col min="14866" max="14866" width="12.42578125" customWidth="1"/>
    <col min="15105" max="15105" width="5" customWidth="1"/>
    <col min="15106" max="15106" width="59.28515625" customWidth="1"/>
    <col min="15107" max="15107" width="7.42578125" customWidth="1"/>
    <col min="15108" max="15110" width="8.7109375" customWidth="1"/>
    <col min="15111" max="15111" width="9.140625" customWidth="1"/>
    <col min="15112" max="15113" width="8.7109375" customWidth="1"/>
    <col min="15114" max="15115" width="13.5703125" customWidth="1"/>
    <col min="15116" max="15117" width="14.42578125" customWidth="1"/>
    <col min="15118" max="15119" width="14" customWidth="1"/>
    <col min="15120" max="15121" width="13.7109375" customWidth="1"/>
    <col min="15122" max="15122" width="12.42578125" customWidth="1"/>
    <col min="15361" max="15361" width="5" customWidth="1"/>
    <col min="15362" max="15362" width="59.28515625" customWidth="1"/>
    <col min="15363" max="15363" width="7.42578125" customWidth="1"/>
    <col min="15364" max="15366" width="8.7109375" customWidth="1"/>
    <col min="15367" max="15367" width="9.140625" customWidth="1"/>
    <col min="15368" max="15369" width="8.7109375" customWidth="1"/>
    <col min="15370" max="15371" width="13.5703125" customWidth="1"/>
    <col min="15372" max="15373" width="14.42578125" customWidth="1"/>
    <col min="15374" max="15375" width="14" customWidth="1"/>
    <col min="15376" max="15377" width="13.7109375" customWidth="1"/>
    <col min="15378" max="15378" width="12.42578125" customWidth="1"/>
    <col min="15617" max="15617" width="5" customWidth="1"/>
    <col min="15618" max="15618" width="59.28515625" customWidth="1"/>
    <col min="15619" max="15619" width="7.42578125" customWidth="1"/>
    <col min="15620" max="15622" width="8.7109375" customWidth="1"/>
    <col min="15623" max="15623" width="9.140625" customWidth="1"/>
    <col min="15624" max="15625" width="8.7109375" customWidth="1"/>
    <col min="15626" max="15627" width="13.5703125" customWidth="1"/>
    <col min="15628" max="15629" width="14.42578125" customWidth="1"/>
    <col min="15630" max="15631" width="14" customWidth="1"/>
    <col min="15632" max="15633" width="13.7109375" customWidth="1"/>
    <col min="15634" max="15634" width="12.42578125" customWidth="1"/>
    <col min="15873" max="15873" width="5" customWidth="1"/>
    <col min="15874" max="15874" width="59.28515625" customWidth="1"/>
    <col min="15875" max="15875" width="7.42578125" customWidth="1"/>
    <col min="15876" max="15878" width="8.7109375" customWidth="1"/>
    <col min="15879" max="15879" width="9.140625" customWidth="1"/>
    <col min="15880" max="15881" width="8.7109375" customWidth="1"/>
    <col min="15882" max="15883" width="13.5703125" customWidth="1"/>
    <col min="15884" max="15885" width="14.42578125" customWidth="1"/>
    <col min="15886" max="15887" width="14" customWidth="1"/>
    <col min="15888" max="15889" width="13.7109375" customWidth="1"/>
    <col min="15890" max="15890" width="12.42578125" customWidth="1"/>
    <col min="16129" max="16129" width="5" customWidth="1"/>
    <col min="16130" max="16130" width="59.28515625" customWidth="1"/>
    <col min="16131" max="16131" width="7.42578125" customWidth="1"/>
    <col min="16132" max="16134" width="8.7109375" customWidth="1"/>
    <col min="16135" max="16135" width="9.140625" customWidth="1"/>
    <col min="16136" max="16137" width="8.7109375" customWidth="1"/>
    <col min="16138" max="16139" width="13.5703125" customWidth="1"/>
    <col min="16140" max="16141" width="14.42578125" customWidth="1"/>
    <col min="16142" max="16143" width="14" customWidth="1"/>
    <col min="16144" max="16145" width="13.7109375" customWidth="1"/>
    <col min="16146" max="16146" width="12.42578125" customWidth="1"/>
  </cols>
  <sheetData>
    <row r="1" spans="1:18">
      <c r="A1" s="1" t="s">
        <v>0</v>
      </c>
      <c r="P1" s="5" t="s">
        <v>234</v>
      </c>
    </row>
    <row r="2" spans="1:18">
      <c r="A2" s="110" t="s">
        <v>1</v>
      </c>
      <c r="B2" s="110"/>
      <c r="C2" s="110"/>
      <c r="D2" s="110"/>
      <c r="E2" s="110"/>
      <c r="F2" s="110"/>
      <c r="G2" s="110"/>
      <c r="H2" s="110"/>
      <c r="I2" s="110"/>
      <c r="J2" s="110"/>
      <c r="K2" s="110"/>
      <c r="L2" s="110"/>
      <c r="M2" s="110"/>
      <c r="N2" s="110"/>
      <c r="O2" s="110"/>
      <c r="P2" s="110"/>
      <c r="Q2" s="6"/>
    </row>
    <row r="3" spans="1:18">
      <c r="A3" s="111" t="s">
        <v>233</v>
      </c>
      <c r="B3" s="111"/>
      <c r="C3" s="111"/>
      <c r="D3" s="111"/>
      <c r="E3" s="111"/>
      <c r="F3" s="111"/>
      <c r="G3" s="111"/>
      <c r="H3" s="111"/>
      <c r="I3" s="111"/>
      <c r="J3" s="111"/>
      <c r="K3" s="111"/>
      <c r="L3" s="111"/>
      <c r="M3" s="111"/>
      <c r="N3" s="111"/>
      <c r="O3" s="111"/>
      <c r="P3" s="111"/>
      <c r="Q3" s="7"/>
    </row>
    <row r="4" spans="1:18">
      <c r="A4" s="8"/>
      <c r="B4" s="9"/>
      <c r="C4" s="9"/>
      <c r="D4" s="10"/>
      <c r="E4" s="11"/>
      <c r="F4" s="11"/>
      <c r="G4" s="12"/>
      <c r="H4" s="11"/>
      <c r="I4" s="11"/>
      <c r="J4" s="11"/>
      <c r="K4" s="11"/>
      <c r="L4" s="11"/>
      <c r="M4" s="11"/>
      <c r="N4" s="11"/>
      <c r="O4" s="11"/>
      <c r="P4" s="12"/>
      <c r="Q4" s="12"/>
    </row>
    <row r="5" spans="1:18">
      <c r="A5" s="112" t="s">
        <v>232</v>
      </c>
      <c r="B5" s="112"/>
      <c r="C5" s="112"/>
      <c r="D5" s="112"/>
      <c r="E5" s="112"/>
      <c r="F5" s="112"/>
      <c r="G5" s="112"/>
      <c r="H5" s="112"/>
      <c r="I5" s="112"/>
      <c r="J5" s="112"/>
      <c r="K5" s="112"/>
      <c r="L5" s="112"/>
      <c r="M5" s="112"/>
      <c r="N5" s="112"/>
      <c r="O5" s="112"/>
      <c r="P5" s="112"/>
      <c r="Q5" s="13"/>
    </row>
    <row r="6" spans="1:18">
      <c r="A6" s="113" t="s">
        <v>2</v>
      </c>
      <c r="B6" s="113" t="s">
        <v>3</v>
      </c>
      <c r="C6" s="113" t="s">
        <v>4</v>
      </c>
      <c r="D6" s="114" t="s">
        <v>5</v>
      </c>
      <c r="E6" s="114"/>
      <c r="F6" s="114"/>
      <c r="G6" s="114"/>
      <c r="H6" s="115" t="s">
        <v>6</v>
      </c>
      <c r="I6" s="116" t="s">
        <v>7</v>
      </c>
      <c r="J6" s="114" t="s">
        <v>231</v>
      </c>
      <c r="K6" s="114"/>
      <c r="L6" s="114"/>
      <c r="M6" s="114"/>
      <c r="N6" s="114"/>
      <c r="O6" s="114"/>
      <c r="P6" s="114"/>
      <c r="Q6" s="14"/>
    </row>
    <row r="7" spans="1:18" ht="60">
      <c r="A7" s="113"/>
      <c r="B7" s="113"/>
      <c r="C7" s="113"/>
      <c r="D7" s="15" t="s">
        <v>8</v>
      </c>
      <c r="E7" s="16" t="s">
        <v>9</v>
      </c>
      <c r="F7" s="17" t="s">
        <v>10</v>
      </c>
      <c r="G7" s="18" t="s">
        <v>11</v>
      </c>
      <c r="H7" s="115"/>
      <c r="I7" s="116"/>
      <c r="J7" s="19" t="s">
        <v>12</v>
      </c>
      <c r="K7" s="19" t="s">
        <v>13</v>
      </c>
      <c r="L7" s="20" t="s">
        <v>14</v>
      </c>
      <c r="M7" s="20" t="s">
        <v>15</v>
      </c>
      <c r="N7" s="21" t="s">
        <v>16</v>
      </c>
      <c r="O7" s="21" t="s">
        <v>17</v>
      </c>
      <c r="P7" s="22" t="s">
        <v>18</v>
      </c>
      <c r="Q7" s="22" t="s">
        <v>19</v>
      </c>
    </row>
    <row r="8" spans="1:18">
      <c r="A8" s="23">
        <v>1</v>
      </c>
      <c r="B8" s="23">
        <f t="shared" ref="B8:G8" si="0">A8+1</f>
        <v>2</v>
      </c>
      <c r="C8" s="23">
        <f t="shared" si="0"/>
        <v>3</v>
      </c>
      <c r="D8" s="24">
        <f t="shared" si="0"/>
        <v>4</v>
      </c>
      <c r="E8" s="23">
        <f t="shared" si="0"/>
        <v>5</v>
      </c>
      <c r="F8" s="23">
        <f t="shared" si="0"/>
        <v>6</v>
      </c>
      <c r="G8" s="23">
        <f t="shared" si="0"/>
        <v>7</v>
      </c>
      <c r="H8" s="23">
        <f>G8+1</f>
        <v>8</v>
      </c>
      <c r="I8" s="23">
        <f>H8+1</f>
        <v>9</v>
      </c>
      <c r="J8" s="23">
        <f>I8+1</f>
        <v>10</v>
      </c>
      <c r="K8" s="23"/>
      <c r="L8" s="23">
        <f>J8+1</f>
        <v>11</v>
      </c>
      <c r="M8" s="23"/>
      <c r="N8" s="23">
        <f>L8+1</f>
        <v>12</v>
      </c>
      <c r="O8" s="23"/>
      <c r="P8" s="23">
        <f>N8+1</f>
        <v>13</v>
      </c>
      <c r="Q8" s="23"/>
    </row>
    <row r="9" spans="1:18" s="4" customFormat="1" ht="32.25" customHeight="1">
      <c r="A9" s="25" t="s">
        <v>20</v>
      </c>
      <c r="B9" s="26" t="str">
        <f>[1]Arkusz1!B8</f>
        <v>ananasy plastry w puszce 345-580g - skład - plastry ananasa, sok anansowy. Bez dodatków E330 i syropu glukozowo - fruktozowego</v>
      </c>
      <c r="C9" s="27" t="str">
        <f>[2]Arkusz1!C8</f>
        <v>kg</v>
      </c>
      <c r="D9" s="28">
        <v>12</v>
      </c>
      <c r="E9" s="29">
        <v>30</v>
      </c>
      <c r="F9" s="30">
        <v>25</v>
      </c>
      <c r="G9" s="30">
        <v>6</v>
      </c>
      <c r="H9" s="31"/>
      <c r="I9" s="32">
        <f>[2]Arkusz1!G8</f>
        <v>5</v>
      </c>
      <c r="J9" s="28"/>
      <c r="K9" s="28"/>
      <c r="L9" s="33"/>
      <c r="M9" s="33"/>
      <c r="N9" s="34"/>
      <c r="O9" s="34"/>
      <c r="P9" s="35"/>
      <c r="Q9" s="35"/>
      <c r="R9" s="36"/>
    </row>
    <row r="10" spans="1:18" s="4" customFormat="1" ht="30" customHeight="1">
      <c r="A10" s="25" t="s">
        <v>21</v>
      </c>
      <c r="B10" s="26" t="str">
        <f>[1]Arkusz1!B9</f>
        <v>Biszkopty podłużne - o składzie - mąka pszenna, świeże jaja, cukier, miód - opakowanie - 150g - bez sztucznych aromatów i barwników</v>
      </c>
      <c r="C10" s="27" t="str">
        <f>[2]Arkusz1!C9</f>
        <v>kg</v>
      </c>
      <c r="D10" s="28">
        <v>10</v>
      </c>
      <c r="E10" s="29">
        <v>20</v>
      </c>
      <c r="F10" s="30">
        <v>20</v>
      </c>
      <c r="G10" s="30">
        <v>12</v>
      </c>
      <c r="H10" s="31"/>
      <c r="I10" s="32">
        <f>[2]Arkusz1!G9</f>
        <v>5</v>
      </c>
      <c r="J10" s="28"/>
      <c r="K10" s="28"/>
      <c r="L10" s="33"/>
      <c r="M10" s="33"/>
      <c r="N10" s="34"/>
      <c r="O10" s="34"/>
      <c r="P10" s="35"/>
      <c r="Q10" s="35"/>
      <c r="R10" s="36"/>
    </row>
    <row r="11" spans="1:18" s="4" customFormat="1" ht="38.25">
      <c r="A11" s="25" t="s">
        <v>22</v>
      </c>
      <c r="B11" s="26" t="str">
        <f>[1]Arkusz1!B10</f>
        <v>brzoskwinie połówki  w puszce 345-820g - o składzie brzoskwinia min 54%, woda, cukier. Bez dodatków E330 i syropu glukozowo - fruktozowego</v>
      </c>
      <c r="C11" s="27" t="str">
        <f>[2]Arkusz1!C10</f>
        <v>kg</v>
      </c>
      <c r="D11" s="28">
        <v>40</v>
      </c>
      <c r="E11" s="29">
        <v>80</v>
      </c>
      <c r="F11" s="30">
        <v>60</v>
      </c>
      <c r="G11" s="30">
        <v>6</v>
      </c>
      <c r="H11" s="31"/>
      <c r="I11" s="32">
        <f>[2]Arkusz1!G10</f>
        <v>5</v>
      </c>
      <c r="J11" s="28"/>
      <c r="K11" s="28"/>
      <c r="L11" s="33"/>
      <c r="M11" s="33"/>
      <c r="N11" s="34"/>
      <c r="O11" s="34"/>
      <c r="P11" s="35"/>
      <c r="Q11" s="35"/>
      <c r="R11" s="36"/>
    </row>
    <row r="12" spans="1:18">
      <c r="A12" s="25" t="s">
        <v>23</v>
      </c>
      <c r="B12" s="26" t="str">
        <f>[1]Arkusz1!B11</f>
        <v xml:space="preserve">bazylia mielona wtorebkach, opak. 10-15g </v>
      </c>
      <c r="C12" s="37" t="str">
        <f>[2]Arkusz1!C11</f>
        <v>10g</v>
      </c>
      <c r="D12" s="28">
        <v>10</v>
      </c>
      <c r="E12" s="33">
        <v>70</v>
      </c>
      <c r="F12" s="30">
        <v>50</v>
      </c>
      <c r="G12" s="30">
        <v>40</v>
      </c>
      <c r="H12" s="31"/>
      <c r="I12" s="38">
        <f>[2]Arkusz1!G11</f>
        <v>5</v>
      </c>
      <c r="J12" s="28"/>
      <c r="K12" s="28"/>
      <c r="L12" s="33"/>
      <c r="M12" s="33"/>
      <c r="N12" s="34"/>
      <c r="O12" s="34"/>
      <c r="P12" s="35"/>
      <c r="Q12" s="35"/>
      <c r="R12" s="39"/>
    </row>
    <row r="13" spans="1:18" ht="25.5">
      <c r="A13" s="25" t="s">
        <v>24</v>
      </c>
      <c r="B13" s="40" t="str">
        <f>[1]Arkusz1!B12</f>
        <v xml:space="preserve">budyń bez cukru opak. 60 -1300 g - o składzie nie zawierającym sztucznych aromatów i barwników </v>
      </c>
      <c r="C13" s="37" t="str">
        <f>[2]Arkusz1!C12</f>
        <v>kg</v>
      </c>
      <c r="D13" s="28">
        <v>24</v>
      </c>
      <c r="E13" s="33">
        <v>50</v>
      </c>
      <c r="F13" s="30">
        <v>8</v>
      </c>
      <c r="G13" s="30">
        <v>6</v>
      </c>
      <c r="H13" s="31"/>
      <c r="I13" s="38">
        <f>[2]Arkusz1!G12</f>
        <v>5</v>
      </c>
      <c r="J13" s="28"/>
      <c r="K13" s="28"/>
      <c r="L13" s="33"/>
      <c r="M13" s="33"/>
      <c r="N13" s="34"/>
      <c r="O13" s="34"/>
      <c r="P13" s="35"/>
      <c r="Q13" s="35"/>
      <c r="R13" s="39"/>
    </row>
    <row r="14" spans="1:18" s="4" customFormat="1">
      <c r="A14" s="25" t="s">
        <v>25</v>
      </c>
      <c r="B14" s="40" t="str">
        <f>[1]Arkusz1!B13</f>
        <v>Cebula suszona 10-20g</v>
      </c>
      <c r="C14" s="37" t="str">
        <f>[2]Arkusz1!C13</f>
        <v>10 g</v>
      </c>
      <c r="D14" s="28">
        <v>0</v>
      </c>
      <c r="E14" s="33">
        <v>10</v>
      </c>
      <c r="F14" s="30">
        <v>11</v>
      </c>
      <c r="G14" s="30">
        <v>0</v>
      </c>
      <c r="H14" s="31"/>
      <c r="I14" s="38">
        <f>[2]Arkusz1!G13</f>
        <v>5</v>
      </c>
      <c r="J14" s="28"/>
      <c r="K14" s="28"/>
      <c r="L14" s="33"/>
      <c r="M14" s="33"/>
      <c r="N14" s="34"/>
      <c r="O14" s="34"/>
      <c r="P14" s="35"/>
      <c r="Q14" s="35"/>
      <c r="R14" s="36"/>
    </row>
    <row r="15" spans="1:18" s="4" customFormat="1" ht="25.5">
      <c r="A15" s="25" t="s">
        <v>26</v>
      </c>
      <c r="B15" s="40" t="str">
        <f>[1]Arkusz1!B14</f>
        <v xml:space="preserve">*Chrupki kukurydziane - skład: 100% kasza kukurydziana - bez sukru i substancji słodzących </v>
      </c>
      <c r="C15" s="37" t="str">
        <f>[2]Arkusz1!C14</f>
        <v>kg</v>
      </c>
      <c r="D15" s="28">
        <v>4</v>
      </c>
      <c r="E15" s="33">
        <v>2</v>
      </c>
      <c r="F15" s="30">
        <v>0</v>
      </c>
      <c r="G15" s="30">
        <v>4</v>
      </c>
      <c r="H15" s="31"/>
      <c r="I15" s="38">
        <f>[2]Arkusz1!G14</f>
        <v>5</v>
      </c>
      <c r="J15" s="28"/>
      <c r="K15" s="28"/>
      <c r="L15" s="33"/>
      <c r="M15" s="33"/>
      <c r="N15" s="34"/>
      <c r="O15" s="34"/>
      <c r="P15" s="35"/>
      <c r="Q15" s="35"/>
      <c r="R15" s="36"/>
    </row>
    <row r="16" spans="1:18">
      <c r="A16" s="25" t="s">
        <v>27</v>
      </c>
      <c r="B16" s="40" t="str">
        <f>[1]Arkusz1!B15</f>
        <v>chrzan tarty, słoik 180ml  - korzeń chrzanu min. 80%</v>
      </c>
      <c r="C16" s="37" t="str">
        <f>[2]Arkusz1!C15</f>
        <v>kg</v>
      </c>
      <c r="D16" s="28">
        <v>10</v>
      </c>
      <c r="E16" s="33">
        <v>4</v>
      </c>
      <c r="F16" s="30">
        <v>1</v>
      </c>
      <c r="G16" s="30">
        <v>2</v>
      </c>
      <c r="H16" s="31"/>
      <c r="I16" s="38">
        <f>[2]Arkusz1!G15</f>
        <v>5</v>
      </c>
      <c r="J16" s="28"/>
      <c r="K16" s="28"/>
      <c r="L16" s="33"/>
      <c r="M16" s="33"/>
      <c r="N16" s="34"/>
      <c r="O16" s="34"/>
      <c r="P16" s="35"/>
      <c r="Q16" s="35"/>
      <c r="R16" s="39"/>
    </row>
    <row r="17" spans="1:18">
      <c r="A17" s="25" t="s">
        <v>28</v>
      </c>
      <c r="B17" s="40" t="str">
        <f>[1]Arkusz1!B16</f>
        <v>batoniki owocowe 30-40 g</v>
      </c>
      <c r="C17" s="37" t="str">
        <f>[2]Arkusz1!C16</f>
        <v>szt.</v>
      </c>
      <c r="D17" s="28">
        <v>100</v>
      </c>
      <c r="E17" s="33">
        <v>0</v>
      </c>
      <c r="F17" s="30">
        <v>0</v>
      </c>
      <c r="G17" s="30">
        <v>250</v>
      </c>
      <c r="H17" s="31"/>
      <c r="I17" s="41">
        <f>[2]Arkusz1!G16</f>
        <v>5</v>
      </c>
      <c r="J17" s="28"/>
      <c r="K17" s="28"/>
      <c r="L17" s="33"/>
      <c r="M17" s="33"/>
      <c r="N17" s="34"/>
      <c r="O17" s="34"/>
      <c r="P17" s="35"/>
      <c r="Q17" s="35"/>
      <c r="R17" s="39"/>
    </row>
    <row r="18" spans="1:18" s="4" customFormat="1" ht="25.5">
      <c r="A18" s="25" t="s">
        <v>29</v>
      </c>
      <c r="B18" s="26" t="str">
        <f>[1]Arkusz1!B17</f>
        <v xml:space="preserve">* ciastko- o kształcie "miś"- biszkoptowe, pakowane po 1 szt.                                   (20 -40 g) </v>
      </c>
      <c r="C18" s="37" t="str">
        <f>[2]Arkusz1!C17</f>
        <v>kg</v>
      </c>
      <c r="D18" s="28">
        <v>4.5</v>
      </c>
      <c r="E18" s="33">
        <v>40</v>
      </c>
      <c r="F18" s="30">
        <v>0</v>
      </c>
      <c r="G18" s="30">
        <v>6</v>
      </c>
      <c r="H18" s="31"/>
      <c r="I18" s="38">
        <f>[2]Arkusz1!G17</f>
        <v>5</v>
      </c>
      <c r="J18" s="28"/>
      <c r="K18" s="28"/>
      <c r="L18" s="33"/>
      <c r="M18" s="33"/>
      <c r="N18" s="34"/>
      <c r="O18" s="34"/>
      <c r="P18" s="35"/>
      <c r="Q18" s="35"/>
      <c r="R18" s="36"/>
    </row>
    <row r="19" spans="1:18" s="4" customFormat="1">
      <c r="A19" s="25" t="s">
        <v>30</v>
      </c>
      <c r="B19" s="40" t="str">
        <f>[1]Arkusz1!B18</f>
        <v xml:space="preserve">cukier kryształ -biały polski, opak 1 kg </v>
      </c>
      <c r="C19" s="37" t="str">
        <f>[2]Arkusz1!C18</f>
        <v>kg</v>
      </c>
      <c r="D19" s="28">
        <v>200</v>
      </c>
      <c r="E19" s="33">
        <v>500</v>
      </c>
      <c r="F19" s="30">
        <v>115</v>
      </c>
      <c r="G19" s="30">
        <v>250</v>
      </c>
      <c r="H19" s="31"/>
      <c r="I19" s="38">
        <f>[2]Arkusz1!G18</f>
        <v>8</v>
      </c>
      <c r="J19" s="28"/>
      <c r="K19" s="28"/>
      <c r="L19" s="33"/>
      <c r="M19" s="33"/>
      <c r="N19" s="34"/>
      <c r="O19" s="34"/>
      <c r="P19" s="35"/>
      <c r="Q19" s="35"/>
      <c r="R19" s="36"/>
    </row>
    <row r="20" spans="1:18" s="4" customFormat="1" ht="25.5">
      <c r="A20" s="25" t="s">
        <v>31</v>
      </c>
      <c r="B20" s="40" t="str">
        <f>[1]Arkusz1!B19</f>
        <v>cukier trzcinowy opak. 1,0kg - nierafinowany, brązowy, 100% cukier , certyfikowany składnik ekologiczny</v>
      </c>
      <c r="C20" s="37" t="str">
        <f>[2]Arkusz1!C19</f>
        <v>kg</v>
      </c>
      <c r="D20" s="28">
        <v>2</v>
      </c>
      <c r="E20" s="33">
        <v>8</v>
      </c>
      <c r="F20" s="30">
        <v>4</v>
      </c>
      <c r="G20" s="30">
        <v>6</v>
      </c>
      <c r="H20" s="31"/>
      <c r="I20" s="38">
        <f>[2]Arkusz1!G19</f>
        <v>8</v>
      </c>
      <c r="J20" s="28"/>
      <c r="K20" s="28"/>
      <c r="L20" s="33"/>
      <c r="M20" s="33"/>
      <c r="N20" s="34"/>
      <c r="O20" s="34"/>
      <c r="P20" s="35"/>
      <c r="Q20" s="35"/>
      <c r="R20" s="36"/>
    </row>
    <row r="21" spans="1:18">
      <c r="A21" s="25" t="s">
        <v>32</v>
      </c>
      <c r="B21" s="40" t="str">
        <f>[1]Arkusz1!B20</f>
        <v>cukier puder 0,4-0,5 kg - polski cukier o składzie 100% cukier</v>
      </c>
      <c r="C21" s="37" t="str">
        <f>[2]Arkusz1!C20</f>
        <v>kg</v>
      </c>
      <c r="D21" s="28">
        <v>60</v>
      </c>
      <c r="E21" s="33">
        <v>20</v>
      </c>
      <c r="F21" s="30">
        <v>10</v>
      </c>
      <c r="G21" s="30">
        <v>12</v>
      </c>
      <c r="H21" s="31"/>
      <c r="I21" s="38">
        <f>[2]Arkusz1!G20</f>
        <v>8</v>
      </c>
      <c r="J21" s="28"/>
      <c r="K21" s="28"/>
      <c r="L21" s="33"/>
      <c r="M21" s="33"/>
      <c r="N21" s="34"/>
      <c r="O21" s="34"/>
      <c r="P21" s="35"/>
      <c r="Q21" s="35"/>
      <c r="R21" s="39"/>
    </row>
    <row r="22" spans="1:18">
      <c r="A22" s="25" t="s">
        <v>33</v>
      </c>
      <c r="B22" s="40" t="s">
        <v>34</v>
      </c>
      <c r="C22" s="37" t="str">
        <f>[2]Arkusz1!C21</f>
        <v>10g</v>
      </c>
      <c r="D22" s="28">
        <v>40</v>
      </c>
      <c r="E22" s="33">
        <v>200</v>
      </c>
      <c r="F22" s="30">
        <v>70</v>
      </c>
      <c r="G22" s="30">
        <v>60</v>
      </c>
      <c r="H22" s="31"/>
      <c r="I22" s="38">
        <f>[2]Arkusz1!G21</f>
        <v>8</v>
      </c>
      <c r="J22" s="28"/>
      <c r="K22" s="28"/>
      <c r="L22" s="33"/>
      <c r="M22" s="33"/>
      <c r="N22" s="34"/>
      <c r="O22" s="34"/>
      <c r="P22" s="35"/>
      <c r="Q22" s="35"/>
      <c r="R22" s="39"/>
    </row>
    <row r="23" spans="1:18">
      <c r="A23" s="25" t="s">
        <v>35</v>
      </c>
      <c r="B23" s="40" t="str">
        <f>[1]Arkusz1!B22</f>
        <v>Curry 10-20g (Prymat, Knorr, Kamis)</v>
      </c>
      <c r="C23" s="37" t="str">
        <f>[2]Arkusz1!C22</f>
        <v>10g</v>
      </c>
      <c r="D23" s="28">
        <v>0</v>
      </c>
      <c r="E23" s="33">
        <v>10</v>
      </c>
      <c r="F23" s="30">
        <v>10</v>
      </c>
      <c r="G23" s="30">
        <v>10</v>
      </c>
      <c r="H23" s="31"/>
      <c r="I23" s="38">
        <f>[2]Arkusz1!G22</f>
        <v>8</v>
      </c>
      <c r="J23" s="28"/>
      <c r="K23" s="28"/>
      <c r="L23" s="33"/>
      <c r="M23" s="33"/>
      <c r="N23" s="34"/>
      <c r="O23" s="34"/>
      <c r="P23" s="35"/>
      <c r="Q23" s="35"/>
      <c r="R23" s="39"/>
    </row>
    <row r="24" spans="1:18">
      <c r="A24" s="25" t="s">
        <v>36</v>
      </c>
      <c r="B24" s="40" t="str">
        <f>[1]Arkusz1!B23</f>
        <v>cynamon mielony 10-30g (Prymat, Knorr, Kamis)</v>
      </c>
      <c r="C24" s="37" t="str">
        <f>[2]Arkusz1!C23</f>
        <v>10g</v>
      </c>
      <c r="D24" s="28">
        <v>30</v>
      </c>
      <c r="E24" s="33">
        <v>50</v>
      </c>
      <c r="F24" s="30">
        <v>18</v>
      </c>
      <c r="G24" s="30">
        <v>25</v>
      </c>
      <c r="H24" s="31"/>
      <c r="I24" s="38">
        <f>[2]Arkusz1!G23</f>
        <v>8</v>
      </c>
      <c r="J24" s="28"/>
      <c r="K24" s="28"/>
      <c r="L24" s="33"/>
      <c r="M24" s="33"/>
      <c r="N24" s="34"/>
      <c r="O24" s="34"/>
      <c r="P24" s="35"/>
      <c r="Q24" s="35"/>
      <c r="R24" s="39"/>
    </row>
    <row r="25" spans="1:18" ht="58.5" customHeight="1">
      <c r="A25" s="25" t="s">
        <v>37</v>
      </c>
      <c r="B25" s="40" t="str">
        <f>[1]Arkusz1!B24</f>
        <v xml:space="preserve">*czekolada mleczna 100g -  o składzie - cukier, tłuszcz kakaowy, mleko pełne w proszku, serwatka z melka, laktoza i białka mleka, miazga z orzechówm tłuszcz mleczny, lecytyna sojowa, aromat. CZEKOLADA MLECZNA BEZ ZAWARTOŚCI E476 </v>
      </c>
      <c r="C25" s="37" t="str">
        <f>[2]Arkusz1!C24</f>
        <v>szt.</v>
      </c>
      <c r="D25" s="28">
        <v>150</v>
      </c>
      <c r="E25" s="33">
        <v>40</v>
      </c>
      <c r="F25" s="30">
        <v>0</v>
      </c>
      <c r="G25" s="30">
        <v>300</v>
      </c>
      <c r="H25" s="31"/>
      <c r="I25" s="38">
        <f>[2]Arkusz1!G24</f>
        <v>23</v>
      </c>
      <c r="J25" s="28"/>
      <c r="K25" s="28"/>
      <c r="L25" s="33"/>
      <c r="M25" s="33"/>
      <c r="N25" s="34"/>
      <c r="O25" s="34"/>
      <c r="P25" s="35"/>
      <c r="Q25" s="35"/>
      <c r="R25" s="39"/>
    </row>
    <row r="26" spans="1:18" ht="38.25">
      <c r="A26" s="25" t="s">
        <v>38</v>
      </c>
      <c r="B26" s="40" t="str">
        <f>[1]Arkusz1!B25</f>
        <v>czekolada gorzka zawartość kakaa min. 70%,  100g - o składzie - mizaga kakaowa, kakao, cukier, tłuszcz kakaowy, lecytyny z soi, aromat, masa kakaowa min 70%</v>
      </c>
      <c r="C26" s="37" t="str">
        <f>[2]Arkusz1!C25</f>
        <v>szt.</v>
      </c>
      <c r="D26" s="28">
        <v>180</v>
      </c>
      <c r="E26" s="33">
        <v>150</v>
      </c>
      <c r="F26" s="30">
        <v>100</v>
      </c>
      <c r="G26" s="30">
        <v>100</v>
      </c>
      <c r="H26" s="31"/>
      <c r="I26" s="38">
        <f>[2]Arkusz1!G25</f>
        <v>23</v>
      </c>
      <c r="J26" s="28"/>
      <c r="K26" s="28"/>
      <c r="L26" s="33"/>
      <c r="M26" s="33"/>
      <c r="N26" s="34"/>
      <c r="O26" s="34"/>
      <c r="P26" s="35"/>
      <c r="Q26" s="35"/>
      <c r="R26" s="39"/>
    </row>
    <row r="27" spans="1:18">
      <c r="A27" s="25" t="s">
        <v>39</v>
      </c>
      <c r="B27" s="40" t="str">
        <f>[1]Arkusz1!B26</f>
        <v>*czekolada nadziewana 100g  (różne smaki)</v>
      </c>
      <c r="C27" s="37" t="str">
        <f>[2]Arkusz1!C26</f>
        <v>szt.</v>
      </c>
      <c r="D27" s="28">
        <v>75</v>
      </c>
      <c r="E27" s="33">
        <v>0</v>
      </c>
      <c r="F27" s="30">
        <v>0</v>
      </c>
      <c r="G27" s="30">
        <v>300</v>
      </c>
      <c r="H27" s="31"/>
      <c r="I27" s="38">
        <f>[2]Arkusz1!G26</f>
        <v>23</v>
      </c>
      <c r="J27" s="28"/>
      <c r="K27" s="28"/>
      <c r="L27" s="33"/>
      <c r="M27" s="33"/>
      <c r="N27" s="34"/>
      <c r="O27" s="34"/>
      <c r="P27" s="35"/>
      <c r="Q27" s="35"/>
      <c r="R27" s="39"/>
    </row>
    <row r="28" spans="1:18">
      <c r="A28" s="25" t="s">
        <v>40</v>
      </c>
      <c r="B28" s="40" t="str">
        <f>[1]Arkusz1!B27</f>
        <v xml:space="preserve">czosnek granulowany 10-30g  </v>
      </c>
      <c r="C28" s="37" t="str">
        <f>[2]Arkusz1!C27</f>
        <v>10g</v>
      </c>
      <c r="D28" s="28">
        <v>0</v>
      </c>
      <c r="E28" s="33">
        <v>30</v>
      </c>
      <c r="F28" s="30">
        <v>70</v>
      </c>
      <c r="G28" s="30">
        <v>24</v>
      </c>
      <c r="H28" s="31"/>
      <c r="I28" s="38">
        <f>[2]Arkusz1!G27</f>
        <v>5</v>
      </c>
      <c r="J28" s="28"/>
      <c r="K28" s="28"/>
      <c r="L28" s="33"/>
      <c r="M28" s="33"/>
      <c r="N28" s="34"/>
      <c r="O28" s="34"/>
      <c r="P28" s="35"/>
      <c r="Q28" s="35"/>
      <c r="R28" s="39"/>
    </row>
    <row r="29" spans="1:18">
      <c r="A29" s="25" t="s">
        <v>41</v>
      </c>
      <c r="B29" s="40" t="str">
        <f>[1]Arkusz1!B28</f>
        <v>Daktyle bez pestek - niesiarkowane 1kg</v>
      </c>
      <c r="C29" s="37" t="str">
        <f>[2]Arkusz1!C28</f>
        <v>kg</v>
      </c>
      <c r="D29" s="28">
        <v>4</v>
      </c>
      <c r="E29" s="33">
        <v>2</v>
      </c>
      <c r="F29" s="30">
        <v>2</v>
      </c>
      <c r="G29" s="30">
        <v>5</v>
      </c>
      <c r="H29" s="31"/>
      <c r="I29" s="38">
        <f>[2]Arkusz1!G28</f>
        <v>5</v>
      </c>
      <c r="J29" s="28"/>
      <c r="K29" s="28"/>
      <c r="L29" s="33"/>
      <c r="M29" s="33"/>
      <c r="N29" s="34"/>
      <c r="O29" s="34"/>
      <c r="P29" s="35"/>
      <c r="Q29" s="35"/>
      <c r="R29" s="39"/>
    </row>
    <row r="30" spans="1:18" s="4" customFormat="1">
      <c r="A30" s="25" t="s">
        <v>42</v>
      </c>
      <c r="B30" s="40" t="str">
        <f>[1]Arkusz1!B29</f>
        <v>drożdże świeże kostka 100g</v>
      </c>
      <c r="C30" s="37" t="str">
        <f>[2]Arkusz1!C29</f>
        <v>szt.</v>
      </c>
      <c r="D30" s="28">
        <v>100</v>
      </c>
      <c r="E30" s="33">
        <v>120</v>
      </c>
      <c r="F30" s="30">
        <v>45</v>
      </c>
      <c r="G30" s="30">
        <v>0</v>
      </c>
      <c r="H30" s="31"/>
      <c r="I30" s="38">
        <f>[2]Arkusz1!G29</f>
        <v>23</v>
      </c>
      <c r="J30" s="28"/>
      <c r="K30" s="28"/>
      <c r="L30" s="33"/>
      <c r="M30" s="33"/>
      <c r="N30" s="34"/>
      <c r="O30" s="34"/>
      <c r="P30" s="35"/>
      <c r="Q30" s="35"/>
      <c r="R30" s="36"/>
    </row>
    <row r="31" spans="1:18" s="44" customFormat="1" ht="44.25" customHeight="1">
      <c r="A31" s="25" t="s">
        <v>43</v>
      </c>
      <c r="B31" s="42" t="str">
        <f>[1]Arkusz1!B30</f>
        <v>dżem  bez dodatku cukru - ekstra gładki, 100 % owoców opak. od 220 - 280 g -  bez doadtków stabilizatorów (gumy guarm gumy ksantanowej,), bez sorbianu potasu, syropu glukozowo - fruktozowego</v>
      </c>
      <c r="C31" s="37" t="str">
        <f>[2]Arkusz1!C30</f>
        <v>kg</v>
      </c>
      <c r="D31" s="28">
        <v>100</v>
      </c>
      <c r="E31" s="33">
        <v>80</v>
      </c>
      <c r="F31" s="30">
        <v>27</v>
      </c>
      <c r="G31" s="30">
        <v>60</v>
      </c>
      <c r="H31" s="31"/>
      <c r="I31" s="32">
        <f>[2]Arkusz1!G30</f>
        <v>5</v>
      </c>
      <c r="J31" s="28"/>
      <c r="K31" s="28"/>
      <c r="L31" s="33"/>
      <c r="M31" s="33"/>
      <c r="N31" s="34"/>
      <c r="O31" s="34"/>
      <c r="P31" s="35"/>
      <c r="Q31" s="35"/>
      <c r="R31" s="43"/>
    </row>
    <row r="32" spans="1:18" s="4" customFormat="1" ht="25.5">
      <c r="A32" s="25" t="s">
        <v>44</v>
      </c>
      <c r="B32" s="40" t="str">
        <f>[1]Arkusz1!B31</f>
        <v>fasolka konserwowa czerwona puszka z otwieraczem, opak. 380g -500g - o składzie: fasola czerwona, woda sól</v>
      </c>
      <c r="C32" s="37" t="str">
        <f>[2]Arkusz1!C31</f>
        <v>kg</v>
      </c>
      <c r="D32" s="28">
        <v>24</v>
      </c>
      <c r="E32" s="33">
        <v>5</v>
      </c>
      <c r="F32" s="30">
        <v>10</v>
      </c>
      <c r="G32" s="30">
        <v>2</v>
      </c>
      <c r="H32" s="31"/>
      <c r="I32" s="38">
        <f>[2]Arkusz1!G31</f>
        <v>5</v>
      </c>
      <c r="J32" s="28"/>
      <c r="K32" s="28"/>
      <c r="L32" s="33"/>
      <c r="M32" s="33"/>
      <c r="N32" s="34"/>
      <c r="O32" s="34"/>
      <c r="P32" s="35"/>
      <c r="Q32" s="35"/>
      <c r="R32" s="36"/>
    </row>
    <row r="33" spans="1:18" s="4" customFormat="1" ht="25.5">
      <c r="A33" s="25" t="s">
        <v>45</v>
      </c>
      <c r="B33" s="40" t="str">
        <f>[1]Arkusz1!B32</f>
        <v>fasolka konserwowa biała puszka z otwieraczem, opak. 380g -500g  - o składzie - fasola biała, woda sól</v>
      </c>
      <c r="C33" s="37" t="str">
        <f>[2]Arkusz1!C32</f>
        <v>kg</v>
      </c>
      <c r="D33" s="28">
        <v>30</v>
      </c>
      <c r="E33" s="33">
        <v>3</v>
      </c>
      <c r="F33" s="30">
        <v>3</v>
      </c>
      <c r="G33" s="30">
        <v>2</v>
      </c>
      <c r="H33" s="31"/>
      <c r="I33" s="38">
        <f>[2]Arkusz1!G32</f>
        <v>5</v>
      </c>
      <c r="J33" s="28"/>
      <c r="K33" s="28"/>
      <c r="L33" s="33"/>
      <c r="M33" s="33"/>
      <c r="N33" s="34"/>
      <c r="O33" s="34"/>
      <c r="P33" s="35"/>
      <c r="Q33" s="35"/>
      <c r="R33" s="36"/>
    </row>
    <row r="34" spans="1:18" s="4" customFormat="1">
      <c r="A34" s="25" t="s">
        <v>46</v>
      </c>
      <c r="B34" s="40" t="str">
        <f>[1]Arkusz1!B33</f>
        <v xml:space="preserve">Figi suszone - niesiarkowane; luzem lub opak do 1kg </v>
      </c>
      <c r="C34" s="37" t="str">
        <f>[2]Arkusz1!C33</f>
        <v>kg</v>
      </c>
      <c r="D34" s="28">
        <v>8</v>
      </c>
      <c r="E34" s="33">
        <v>8</v>
      </c>
      <c r="F34" s="30">
        <v>8</v>
      </c>
      <c r="G34" s="30">
        <v>5</v>
      </c>
      <c r="H34" s="31"/>
      <c r="I34" s="38">
        <f>[2]Arkusz1!G33</f>
        <v>5</v>
      </c>
      <c r="J34" s="28"/>
      <c r="K34" s="28"/>
      <c r="L34" s="33"/>
      <c r="M34" s="33"/>
      <c r="N34" s="34"/>
      <c r="O34" s="34"/>
      <c r="P34" s="35"/>
      <c r="Q34" s="35"/>
      <c r="R34" s="36"/>
    </row>
    <row r="35" spans="1:18" ht="42.75" customHeight="1">
      <c r="A35" s="25" t="s">
        <v>47</v>
      </c>
      <c r="B35" s="40" t="str">
        <f>[1]Arkusz1!B34</f>
        <v>filety z makreli w pomidorach - konser. 170-300g - o składzie filet z makreli min 60%, sos z pomidorów min. 40%, pomidory krojone, olej rzepakowy, cukier, sól, goździki suszone</v>
      </c>
      <c r="C35" s="37" t="str">
        <f>[2]Arkusz1!C34</f>
        <v>kg</v>
      </c>
      <c r="D35" s="28">
        <v>20</v>
      </c>
      <c r="E35" s="33">
        <v>50</v>
      </c>
      <c r="F35" s="30">
        <v>0</v>
      </c>
      <c r="G35" s="30">
        <v>40</v>
      </c>
      <c r="H35" s="31"/>
      <c r="I35" s="38">
        <f>[2]Arkusz1!G34</f>
        <v>5</v>
      </c>
      <c r="J35" s="28"/>
      <c r="K35" s="28"/>
      <c r="L35" s="33"/>
      <c r="M35" s="33"/>
      <c r="N35" s="34"/>
      <c r="O35" s="34"/>
      <c r="P35" s="35"/>
      <c r="Q35" s="35"/>
      <c r="R35" s="39"/>
    </row>
    <row r="36" spans="1:18">
      <c r="A36" s="25" t="s">
        <v>48</v>
      </c>
      <c r="B36" s="40" t="str">
        <f>[1]Arkusz1!B35</f>
        <v>galaretki owocowe (proszek) , opak. 0,70-1,30 kg</v>
      </c>
      <c r="C36" s="37" t="str">
        <f>[2]Arkusz1!C35</f>
        <v>kg</v>
      </c>
      <c r="D36" s="28">
        <v>43</v>
      </c>
      <c r="E36" s="33">
        <v>70</v>
      </c>
      <c r="F36" s="30">
        <v>35</v>
      </c>
      <c r="G36" s="30">
        <v>40</v>
      </c>
      <c r="H36" s="31"/>
      <c r="I36" s="38">
        <f>[2]Arkusz1!G35</f>
        <v>8</v>
      </c>
      <c r="J36" s="28"/>
      <c r="K36" s="28"/>
      <c r="L36" s="33"/>
      <c r="M36" s="33"/>
      <c r="N36" s="34"/>
      <c r="O36" s="34"/>
      <c r="P36" s="35"/>
      <c r="Q36" s="35"/>
      <c r="R36" s="39"/>
    </row>
    <row r="37" spans="1:18" s="4" customFormat="1" ht="38.25">
      <c r="A37" s="25" t="s">
        <v>49</v>
      </c>
      <c r="B37" s="40" t="str">
        <f>[1]Arkusz1!B36</f>
        <v>herbata czarna expresowa pakowana  - (100 torebek ze sznurkiem i etykietką do zaparzania, herbata typu "with tea essence")</v>
      </c>
      <c r="C37" s="37" t="str">
        <f>[2]Arkusz1!C36</f>
        <v>100 saszetek</v>
      </c>
      <c r="D37" s="28">
        <v>0</v>
      </c>
      <c r="E37" s="33">
        <v>80</v>
      </c>
      <c r="F37" s="30">
        <v>40</v>
      </c>
      <c r="G37" s="30">
        <v>20</v>
      </c>
      <c r="H37" s="31"/>
      <c r="I37" s="38">
        <f>[2]Arkusz1!G36</f>
        <v>23</v>
      </c>
      <c r="J37" s="28"/>
      <c r="K37" s="28"/>
      <c r="L37" s="33"/>
      <c r="M37" s="33"/>
      <c r="N37" s="34"/>
      <c r="O37" s="34"/>
      <c r="P37" s="35"/>
      <c r="Q37" s="35"/>
      <c r="R37" s="36"/>
    </row>
    <row r="38" spans="1:18" s="4" customFormat="1">
      <c r="A38" s="25" t="s">
        <v>50</v>
      </c>
      <c r="B38" s="40" t="str">
        <f>[1]Arkusz1!B37</f>
        <v>herbata granulowana czarna 100g</v>
      </c>
      <c r="C38" s="37" t="str">
        <f>[2]Arkusz1!C37</f>
        <v>kg</v>
      </c>
      <c r="D38" s="28">
        <v>2.5</v>
      </c>
      <c r="E38" s="33">
        <v>0</v>
      </c>
      <c r="F38" s="30">
        <v>0</v>
      </c>
      <c r="G38" s="30">
        <v>0</v>
      </c>
      <c r="H38" s="31"/>
      <c r="I38" s="38">
        <f>[2]Arkusz1!G37</f>
        <v>23</v>
      </c>
      <c r="J38" s="28"/>
      <c r="K38" s="28"/>
      <c r="L38" s="33"/>
      <c r="M38" s="33"/>
      <c r="N38" s="34"/>
      <c r="O38" s="34"/>
      <c r="P38" s="35"/>
      <c r="Q38" s="35"/>
      <c r="R38" s="36"/>
    </row>
    <row r="39" spans="1:18">
      <c r="A39" s="25" t="s">
        <v>51</v>
      </c>
      <c r="B39" s="40" t="str">
        <f>[1]Arkusz1!B38</f>
        <v>herbata liściasta czarna min.100g</v>
      </c>
      <c r="C39" s="37" t="str">
        <f>[2]Arkusz1!C38</f>
        <v>kg</v>
      </c>
      <c r="D39" s="28">
        <v>4</v>
      </c>
      <c r="E39" s="33">
        <v>1</v>
      </c>
      <c r="F39" s="30">
        <v>0</v>
      </c>
      <c r="G39" s="30">
        <v>0</v>
      </c>
      <c r="H39" s="31"/>
      <c r="I39" s="38">
        <f>[2]Arkusz1!G38</f>
        <v>23</v>
      </c>
      <c r="J39" s="28"/>
      <c r="K39" s="28"/>
      <c r="L39" s="33"/>
      <c r="M39" s="33"/>
      <c r="N39" s="34"/>
      <c r="O39" s="34"/>
      <c r="P39" s="35"/>
      <c r="Q39" s="35"/>
      <c r="R39" s="39"/>
    </row>
    <row r="40" spans="1:18" ht="56.25" customHeight="1">
      <c r="A40" s="25" t="s">
        <v>52</v>
      </c>
      <c r="B40" s="40" t="str">
        <f>[1]Arkusz1!B39</f>
        <v>herbata owocowa expresowa opak.min. 40g, z suszonych owoców, owoców z dodatkiem ziół,  ziół, bez dodatku sztucznych barwników , sztucznych aromatów, bez dodatku kwasu cytrynowego, bez dodatku maltodekstryny,  szyucznych koncentratów. Herbata owocowa zawie</v>
      </c>
      <c r="C40" s="37" t="str">
        <f>[2]Arkusz1!C39</f>
        <v>kg</v>
      </c>
      <c r="D40" s="28">
        <v>0</v>
      </c>
      <c r="E40" s="33">
        <v>1</v>
      </c>
      <c r="F40" s="30">
        <v>0</v>
      </c>
      <c r="G40" s="30">
        <v>3</v>
      </c>
      <c r="H40" s="31"/>
      <c r="I40" s="38">
        <f>[2]Arkusz1!G39</f>
        <v>8</v>
      </c>
      <c r="J40" s="28"/>
      <c r="K40" s="28"/>
      <c r="L40" s="33"/>
      <c r="M40" s="33"/>
      <c r="N40" s="34"/>
      <c r="O40" s="34"/>
      <c r="P40" s="35"/>
      <c r="Q40" s="35"/>
      <c r="R40" s="39"/>
    </row>
    <row r="41" spans="1:18" s="4" customFormat="1">
      <c r="A41" s="25" t="s">
        <v>53</v>
      </c>
      <c r="B41" s="40" t="str">
        <f>[1]Arkusz1!B40</f>
        <v>kakao ciemne bez cukru 80-150g</v>
      </c>
      <c r="C41" s="37" t="str">
        <f>[2]Arkusz1!C40</f>
        <v>kg</v>
      </c>
      <c r="D41" s="28">
        <v>5</v>
      </c>
      <c r="E41" s="33">
        <v>15</v>
      </c>
      <c r="F41" s="30">
        <v>3</v>
      </c>
      <c r="G41" s="30">
        <v>6</v>
      </c>
      <c r="H41" s="31"/>
      <c r="I41" s="32">
        <f>[2]Arkusz1!G40</f>
        <v>23</v>
      </c>
      <c r="J41" s="28"/>
      <c r="K41" s="28"/>
      <c r="L41" s="33"/>
      <c r="M41" s="33"/>
      <c r="N41" s="34"/>
      <c r="O41" s="34"/>
      <c r="P41" s="35"/>
      <c r="Q41" s="35"/>
      <c r="R41" s="36"/>
    </row>
    <row r="42" spans="1:18" s="5" customFormat="1">
      <c r="A42" s="25" t="s">
        <v>54</v>
      </c>
      <c r="B42" s="40" t="str">
        <f>[1]Arkusz1!B41</f>
        <v>kawa zbożowa rozpuszczalna 150-500g</v>
      </c>
      <c r="C42" s="37" t="str">
        <f>[2]Arkusz1!C41</f>
        <v>kg</v>
      </c>
      <c r="D42" s="28">
        <v>2</v>
      </c>
      <c r="E42" s="33">
        <v>50</v>
      </c>
      <c r="F42" s="30">
        <v>3</v>
      </c>
      <c r="G42" s="30">
        <v>20</v>
      </c>
      <c r="H42" s="31"/>
      <c r="I42" s="32">
        <f>[2]Arkusz1!G41</f>
        <v>8</v>
      </c>
      <c r="J42" s="28"/>
      <c r="K42" s="28"/>
      <c r="L42" s="33"/>
      <c r="M42" s="33"/>
      <c r="N42" s="34"/>
      <c r="O42" s="34"/>
      <c r="P42" s="35"/>
      <c r="Q42" s="35"/>
      <c r="R42" s="45"/>
    </row>
    <row r="43" spans="1:18" s="49" customFormat="1" ht="12.75" customHeight="1">
      <c r="A43" s="25" t="s">
        <v>55</v>
      </c>
      <c r="B43" s="40" t="str">
        <f>[1]Arkusz1!B42</f>
        <v>kawa zbożowa zwykła opak, 250-500g</v>
      </c>
      <c r="C43" s="37" t="str">
        <f>[2]Arkusz1!C42</f>
        <v>kg</v>
      </c>
      <c r="D43" s="46">
        <v>30</v>
      </c>
      <c r="E43" s="47">
        <v>0</v>
      </c>
      <c r="F43" s="30">
        <v>0</v>
      </c>
      <c r="G43" s="30">
        <v>0</v>
      </c>
      <c r="H43" s="31"/>
      <c r="I43" s="32">
        <f>[2]Arkusz1!G42</f>
        <v>8</v>
      </c>
      <c r="J43" s="28"/>
      <c r="K43" s="28"/>
      <c r="L43" s="33"/>
      <c r="M43" s="33"/>
      <c r="N43" s="34"/>
      <c r="O43" s="34"/>
      <c r="P43" s="35"/>
      <c r="Q43" s="35"/>
      <c r="R43" s="48"/>
    </row>
    <row r="44" spans="1:18" s="49" customFormat="1" ht="31.5" customHeight="1">
      <c r="A44" s="25" t="s">
        <v>56</v>
      </c>
      <c r="B44" s="40" t="str">
        <f>[1]Arkusz1!B43</f>
        <v xml:space="preserve">keczup łagodny bez dodatków, skład min. 77% pomidorów, co odpowiada 215g pomidorów na 100g gotowego produktu - op. 250-500g </v>
      </c>
      <c r="C44" s="37" t="str">
        <f>[2]Arkusz1!C43</f>
        <v>kg</v>
      </c>
      <c r="D44" s="46">
        <v>30</v>
      </c>
      <c r="E44" s="47">
        <v>25</v>
      </c>
      <c r="F44" s="30">
        <v>6</v>
      </c>
      <c r="G44" s="30">
        <v>4</v>
      </c>
      <c r="H44" s="31"/>
      <c r="I44" s="32">
        <f>[2]Arkusz1!G43</f>
        <v>8</v>
      </c>
      <c r="J44" s="28"/>
      <c r="K44" s="28"/>
      <c r="L44" s="33"/>
      <c r="M44" s="33"/>
      <c r="N44" s="34"/>
      <c r="O44" s="34"/>
      <c r="P44" s="35"/>
      <c r="Q44" s="35"/>
      <c r="R44" s="48"/>
    </row>
    <row r="45" spans="1:18" s="5" customFormat="1">
      <c r="A45" s="25" t="s">
        <v>57</v>
      </c>
      <c r="B45" s="40" t="str">
        <f>[1]Arkusz1!B44</f>
        <v xml:space="preserve">kisiel  32- 1000 g </v>
      </c>
      <c r="C45" s="37" t="str">
        <f>[2]Arkusz1!C44</f>
        <v>kg</v>
      </c>
      <c r="D45" s="28">
        <v>20</v>
      </c>
      <c r="E45" s="33">
        <v>50</v>
      </c>
      <c r="F45" s="30">
        <v>10</v>
      </c>
      <c r="G45" s="30">
        <v>12</v>
      </c>
      <c r="H45" s="31"/>
      <c r="I45" s="38">
        <f>[2]Arkusz1!G44</f>
        <v>5</v>
      </c>
      <c r="J45" s="28"/>
      <c r="K45" s="28"/>
      <c r="L45" s="33"/>
      <c r="M45" s="33"/>
      <c r="N45" s="34"/>
      <c r="O45" s="34"/>
      <c r="P45" s="35"/>
      <c r="Q45" s="35"/>
      <c r="R45" s="45"/>
    </row>
    <row r="46" spans="1:18" s="4" customFormat="1">
      <c r="A46" s="25" t="s">
        <v>58</v>
      </c>
      <c r="B46" s="40" t="str">
        <f>[1]Arkusz1!B45</f>
        <v>kminek mielony 10-30g (Prymat, Knorr, Kamis)</v>
      </c>
      <c r="C46" s="37" t="str">
        <f>[2]Arkusz1!C45</f>
        <v>10g</v>
      </c>
      <c r="D46" s="28">
        <v>20</v>
      </c>
      <c r="E46" s="33">
        <v>45</v>
      </c>
      <c r="F46" s="30">
        <v>30</v>
      </c>
      <c r="G46" s="30">
        <v>12</v>
      </c>
      <c r="H46" s="31"/>
      <c r="I46" s="38">
        <f>[2]Arkusz1!G45</f>
        <v>8</v>
      </c>
      <c r="J46" s="28"/>
      <c r="K46" s="28"/>
      <c r="L46" s="33"/>
      <c r="M46" s="33"/>
      <c r="N46" s="34"/>
      <c r="O46" s="34"/>
      <c r="P46" s="35"/>
      <c r="Q46" s="35"/>
      <c r="R46" s="36"/>
    </row>
    <row r="47" spans="1:18">
      <c r="A47" s="25" t="s">
        <v>59</v>
      </c>
      <c r="B47" s="40" t="str">
        <f>[1]Arkusz1!B46</f>
        <v>kminek ziarnisty 10-30g (Prymat, Knorr, Kamis)</v>
      </c>
      <c r="C47" s="37" t="str">
        <f>[2]Arkusz1!C46</f>
        <v>10g</v>
      </c>
      <c r="D47" s="28">
        <v>29</v>
      </c>
      <c r="E47" s="33">
        <v>35</v>
      </c>
      <c r="F47" s="30">
        <v>30</v>
      </c>
      <c r="G47" s="30">
        <v>0</v>
      </c>
      <c r="H47" s="31"/>
      <c r="I47" s="38">
        <f>[2]Arkusz1!G46</f>
        <v>8</v>
      </c>
      <c r="J47" s="28"/>
      <c r="K47" s="28"/>
      <c r="L47" s="33"/>
      <c r="M47" s="33"/>
      <c r="N47" s="34"/>
      <c r="O47" s="34"/>
      <c r="P47" s="35"/>
      <c r="Q47" s="35"/>
      <c r="R47" s="39"/>
    </row>
    <row r="48" spans="1:18">
      <c r="A48" s="25" t="s">
        <v>60</v>
      </c>
      <c r="B48" s="40" t="str">
        <f>[1]Arkusz1!B47</f>
        <v>koncentrat buraczany w butelce 330ml</v>
      </c>
      <c r="C48" s="37" t="str">
        <f>[2]Arkusz1!C47</f>
        <v>szt.</v>
      </c>
      <c r="D48" s="28">
        <v>0</v>
      </c>
      <c r="E48" s="33">
        <v>0</v>
      </c>
      <c r="F48" s="30">
        <v>0</v>
      </c>
      <c r="G48" s="30">
        <v>0</v>
      </c>
      <c r="H48" s="31"/>
      <c r="I48" s="38">
        <f>[2]Arkusz1!G47</f>
        <v>5</v>
      </c>
      <c r="J48" s="28"/>
      <c r="K48" s="28"/>
      <c r="L48" s="33"/>
      <c r="M48" s="33"/>
      <c r="N48" s="34"/>
      <c r="O48" s="34"/>
      <c r="P48" s="35"/>
      <c r="Q48" s="35"/>
      <c r="R48" s="39"/>
    </row>
    <row r="49" spans="1:18" s="4" customFormat="1" ht="25.5">
      <c r="A49" s="25" t="s">
        <v>61</v>
      </c>
      <c r="B49" s="40" t="str">
        <f>[1]Arkusz1!B48</f>
        <v>Barszcz czerwony - 250- 1000 ml - o składzie sok z buraków ćwikłowych min 83%</v>
      </c>
      <c r="C49" s="37" t="str">
        <f>[2]Arkusz1!C48</f>
        <v>szt.</v>
      </c>
      <c r="D49" s="28">
        <v>20</v>
      </c>
      <c r="E49" s="33">
        <v>30</v>
      </c>
      <c r="F49" s="30">
        <v>23</v>
      </c>
      <c r="G49" s="30">
        <v>18</v>
      </c>
      <c r="H49" s="31"/>
      <c r="I49" s="38">
        <f>[2]Arkusz1!G48</f>
        <v>5</v>
      </c>
      <c r="J49" s="28"/>
      <c r="K49" s="28"/>
      <c r="L49" s="33"/>
      <c r="M49" s="33"/>
      <c r="N49" s="34"/>
      <c r="O49" s="34"/>
      <c r="P49" s="35"/>
      <c r="Q49" s="35"/>
      <c r="R49" s="36"/>
    </row>
    <row r="50" spans="1:18" s="4" customFormat="1">
      <c r="A50" s="25" t="s">
        <v>62</v>
      </c>
      <c r="B50" s="40" t="str">
        <f>[1]Arkusz1!B49</f>
        <v>koncentrat pomidor 30% , opak 890-1000g</v>
      </c>
      <c r="C50" s="37" t="str">
        <f>[2]Arkusz1!C49</f>
        <v>kg</v>
      </c>
      <c r="D50" s="28">
        <v>29</v>
      </c>
      <c r="E50" s="33">
        <v>130</v>
      </c>
      <c r="F50" s="30">
        <v>59</v>
      </c>
      <c r="G50" s="30">
        <v>0</v>
      </c>
      <c r="H50" s="31"/>
      <c r="I50" s="38">
        <f>[2]Arkusz1!G49</f>
        <v>5</v>
      </c>
      <c r="J50" s="28"/>
      <c r="K50" s="28"/>
      <c r="L50" s="33"/>
      <c r="M50" s="33"/>
      <c r="N50" s="34"/>
      <c r="O50" s="34"/>
      <c r="P50" s="35"/>
      <c r="Q50" s="35"/>
      <c r="R50" s="36"/>
    </row>
    <row r="51" spans="1:18">
      <c r="A51" s="25" t="s">
        <v>63</v>
      </c>
      <c r="B51" s="40" t="str">
        <f>[1]Arkusz1!B50</f>
        <v>koncentrat pomidorowy mały 30% 150-200g</v>
      </c>
      <c r="C51" s="37" t="str">
        <f>[2]Arkusz1!C50</f>
        <v>kg</v>
      </c>
      <c r="D51" s="28">
        <v>22</v>
      </c>
      <c r="E51" s="33">
        <v>0</v>
      </c>
      <c r="F51" s="30">
        <v>0</v>
      </c>
      <c r="G51" s="30">
        <v>25</v>
      </c>
      <c r="H51" s="31"/>
      <c r="I51" s="38">
        <f>[2]Arkusz1!G50</f>
        <v>5</v>
      </c>
      <c r="J51" s="28"/>
      <c r="K51" s="28"/>
      <c r="L51" s="33"/>
      <c r="M51" s="33"/>
      <c r="N51" s="34"/>
      <c r="O51" s="34"/>
      <c r="P51" s="35"/>
      <c r="Q51" s="35"/>
      <c r="R51" s="39"/>
    </row>
    <row r="52" spans="1:18" ht="19.5" customHeight="1">
      <c r="A52" s="25" t="s">
        <v>64</v>
      </c>
      <c r="B52" s="40" t="str">
        <f>[1]Arkusz1!B51</f>
        <v>pomidory w puszce 400-500g - pomidory całe lub krojone w kostkę</v>
      </c>
      <c r="C52" s="37" t="str">
        <f>[2]Arkusz1!C51</f>
        <v>kg</v>
      </c>
      <c r="D52" s="28">
        <v>10</v>
      </c>
      <c r="E52" s="33">
        <v>120</v>
      </c>
      <c r="F52" s="30">
        <v>120</v>
      </c>
      <c r="G52" s="30">
        <v>42</v>
      </c>
      <c r="H52" s="31"/>
      <c r="I52" s="38">
        <f>[2]Arkusz1!G51</f>
        <v>5</v>
      </c>
      <c r="J52" s="28"/>
      <c r="K52" s="28"/>
      <c r="L52" s="33"/>
      <c r="M52" s="33"/>
      <c r="N52" s="34"/>
      <c r="O52" s="34"/>
      <c r="P52" s="35"/>
      <c r="Q52" s="35"/>
      <c r="R52" s="39"/>
    </row>
    <row r="53" spans="1:18" s="4" customFormat="1">
      <c r="A53" s="25" t="s">
        <v>65</v>
      </c>
      <c r="B53" s="40" t="str">
        <f>[1]Arkusz1!B52</f>
        <v>koper suszony 10-20 g (Prymat, Knorr, Kamis)</v>
      </c>
      <c r="C53" s="37" t="str">
        <f>[2]Arkusz1!C52</f>
        <v>10g</v>
      </c>
      <c r="D53" s="28">
        <v>8</v>
      </c>
      <c r="E53" s="33">
        <v>20</v>
      </c>
      <c r="F53" s="30">
        <v>10</v>
      </c>
      <c r="G53" s="30">
        <v>0</v>
      </c>
      <c r="H53" s="31"/>
      <c r="I53" s="38">
        <f>[2]Arkusz1!G52</f>
        <v>5</v>
      </c>
      <c r="J53" s="28"/>
      <c r="K53" s="28"/>
      <c r="L53" s="33"/>
      <c r="M53" s="33"/>
      <c r="N53" s="34"/>
      <c r="O53" s="34"/>
      <c r="P53" s="35"/>
      <c r="Q53" s="35"/>
      <c r="R53" s="36"/>
    </row>
    <row r="54" spans="1:18">
      <c r="A54" s="25" t="s">
        <v>66</v>
      </c>
      <c r="B54" s="40" t="str">
        <f>[1]Arkusz1!B53</f>
        <v>kukurydza w puszce z otwieraczem             300-400g</v>
      </c>
      <c r="C54" s="37" t="str">
        <f>[2]Arkusz1!C53</f>
        <v>kg</v>
      </c>
      <c r="D54" s="28">
        <v>6</v>
      </c>
      <c r="E54" s="33">
        <v>90</v>
      </c>
      <c r="F54" s="30">
        <v>50</v>
      </c>
      <c r="G54" s="30">
        <v>2</v>
      </c>
      <c r="H54" s="31"/>
      <c r="I54" s="38">
        <f>[2]Arkusz1!G53</f>
        <v>5</v>
      </c>
      <c r="J54" s="28"/>
      <c r="K54" s="28"/>
      <c r="L54" s="33"/>
      <c r="M54" s="33"/>
      <c r="N54" s="34"/>
      <c r="O54" s="34"/>
      <c r="P54" s="35"/>
      <c r="Q54" s="35"/>
      <c r="R54" s="39"/>
    </row>
    <row r="55" spans="1:18" s="4" customFormat="1">
      <c r="A55" s="25" t="s">
        <v>67</v>
      </c>
      <c r="B55" s="40" t="str">
        <f>[1]Arkusz1!B54</f>
        <v>kwasek cytrynowy 10-30g</v>
      </c>
      <c r="C55" s="37" t="str">
        <f>[2]Arkusz1!C54</f>
        <v>10g</v>
      </c>
      <c r="D55" s="28">
        <v>10</v>
      </c>
      <c r="E55" s="33">
        <v>40</v>
      </c>
      <c r="F55" s="30">
        <v>10</v>
      </c>
      <c r="G55" s="30">
        <v>10</v>
      </c>
      <c r="H55" s="31"/>
      <c r="I55" s="38">
        <f>[2]Arkusz1!G54</f>
        <v>23</v>
      </c>
      <c r="J55" s="28"/>
      <c r="K55" s="28"/>
      <c r="L55" s="33"/>
      <c r="M55" s="33"/>
      <c r="N55" s="34"/>
      <c r="O55" s="34"/>
      <c r="P55" s="35"/>
      <c r="Q55" s="35"/>
      <c r="R55" s="36"/>
    </row>
    <row r="56" spans="1:18">
      <c r="A56" s="25" t="s">
        <v>68</v>
      </c>
      <c r="B56" s="40" t="str">
        <f>[1]Arkusz1!B55</f>
        <v>liść laurowy 7-20g (Prymat, Knorr, Kamis)</v>
      </c>
      <c r="C56" s="37" t="str">
        <f>[2]Arkusz1!C55</f>
        <v>10g</v>
      </c>
      <c r="D56" s="28">
        <v>30</v>
      </c>
      <c r="E56" s="33">
        <v>80</v>
      </c>
      <c r="F56" s="30">
        <v>20</v>
      </c>
      <c r="G56" s="30">
        <v>10</v>
      </c>
      <c r="H56" s="31"/>
      <c r="I56" s="38">
        <f>[2]Arkusz1!G55</f>
        <v>8</v>
      </c>
      <c r="J56" s="28"/>
      <c r="K56" s="28"/>
      <c r="L56" s="33"/>
      <c r="M56" s="33"/>
      <c r="N56" s="34"/>
      <c r="O56" s="34"/>
      <c r="P56" s="35"/>
      <c r="Q56" s="35"/>
      <c r="R56" s="39"/>
    </row>
    <row r="57" spans="1:18">
      <c r="A57" s="25" t="s">
        <v>69</v>
      </c>
      <c r="B57" s="40" t="str">
        <f>[1]Arkusz1!B56</f>
        <v>lubczyk opak 10- 30g (Prymat, Knorr, Kamis)</v>
      </c>
      <c r="C57" s="37" t="str">
        <f>[2]Arkusz1!C56</f>
        <v>10g</v>
      </c>
      <c r="D57" s="28">
        <v>40</v>
      </c>
      <c r="E57" s="33">
        <v>60</v>
      </c>
      <c r="F57" s="30">
        <v>15</v>
      </c>
      <c r="G57" s="30">
        <v>20</v>
      </c>
      <c r="H57" s="31"/>
      <c r="I57" s="38">
        <f>[2]Arkusz1!G56</f>
        <v>5</v>
      </c>
      <c r="J57" s="28"/>
      <c r="K57" s="28"/>
      <c r="L57" s="33"/>
      <c r="M57" s="33"/>
      <c r="N57" s="34"/>
      <c r="O57" s="34"/>
      <c r="P57" s="35"/>
      <c r="Q57" s="35"/>
      <c r="R57" s="39"/>
    </row>
    <row r="58" spans="1:18">
      <c r="A58" s="25" t="s">
        <v>70</v>
      </c>
      <c r="B58" s="40" t="str">
        <f>[1]Arkusz1!B57</f>
        <v>majeranek 8-20g (Prymat, Knorr, Kamis)</v>
      </c>
      <c r="C58" s="37" t="str">
        <f>[2]Arkusz1!C57</f>
        <v>10g</v>
      </c>
      <c r="D58" s="28">
        <v>60</v>
      </c>
      <c r="E58" s="33">
        <v>80</v>
      </c>
      <c r="F58" s="30">
        <v>25</v>
      </c>
      <c r="G58" s="30">
        <v>25</v>
      </c>
      <c r="H58" s="31"/>
      <c r="I58" s="38">
        <f>[2]Arkusz1!G57</f>
        <v>5</v>
      </c>
      <c r="J58" s="28"/>
      <c r="K58" s="28"/>
      <c r="L58" s="33"/>
      <c r="M58" s="33"/>
      <c r="N58" s="34"/>
      <c r="O58" s="34"/>
      <c r="P58" s="35"/>
      <c r="Q58" s="35"/>
      <c r="R58" s="39"/>
    </row>
    <row r="59" spans="1:18" ht="25.5">
      <c r="A59" s="25" t="s">
        <v>71</v>
      </c>
      <c r="B59" s="40" t="str">
        <f>[1]Arkusz1!B58</f>
        <v>majonez o zawartości tłuszczu nie mniej niż 70%, słoik - 850-900g typu rzymski</v>
      </c>
      <c r="C59" s="37" t="str">
        <f>[2]Arkusz1!C58</f>
        <v>kg</v>
      </c>
      <c r="D59" s="28">
        <v>3</v>
      </c>
      <c r="E59" s="33">
        <v>10</v>
      </c>
      <c r="F59" s="30">
        <v>10</v>
      </c>
      <c r="G59" s="30">
        <v>0</v>
      </c>
      <c r="H59" s="31"/>
      <c r="I59" s="38">
        <f>[2]Arkusz1!G58</f>
        <v>8</v>
      </c>
      <c r="J59" s="28"/>
      <c r="K59" s="28"/>
      <c r="L59" s="33"/>
      <c r="M59" s="33"/>
      <c r="N59" s="34"/>
      <c r="O59" s="34"/>
      <c r="P59" s="35"/>
      <c r="Q59" s="35"/>
      <c r="R59" s="39"/>
    </row>
    <row r="60" spans="1:18" s="4" customFormat="1" ht="25.5">
      <c r="A60" s="25" t="s">
        <v>72</v>
      </c>
      <c r="B60" s="40" t="str">
        <f>[1]Arkusz1!B59</f>
        <v>majonez o zawartości tłuszczu nie mniej niż 70%, słoik- 220-380g typu rzymski, Kielecki</v>
      </c>
      <c r="C60" s="37" t="str">
        <f>[2]Arkusz1!C59</f>
        <v>kg</v>
      </c>
      <c r="D60" s="28">
        <v>15</v>
      </c>
      <c r="E60" s="33">
        <v>0</v>
      </c>
      <c r="F60" s="30">
        <v>0</v>
      </c>
      <c r="G60" s="30">
        <v>12</v>
      </c>
      <c r="H60" s="31"/>
      <c r="I60" s="38">
        <f>[2]Arkusz1!G59</f>
        <v>8</v>
      </c>
      <c r="J60" s="28"/>
      <c r="K60" s="28"/>
      <c r="L60" s="33"/>
      <c r="M60" s="33"/>
      <c r="N60" s="34"/>
      <c r="O60" s="34"/>
      <c r="P60" s="35"/>
      <c r="Q60" s="35"/>
      <c r="R60" s="36"/>
    </row>
    <row r="61" spans="1:18" ht="25.5">
      <c r="A61" s="25" t="s">
        <v>73</v>
      </c>
      <c r="B61" s="40" t="str">
        <f>[1]Arkusz1!B60</f>
        <v>mus owocowy z przecierów i zagęszcz. soków owocowych, bez dodatków, bez dod. cukru ,opak. w tubkach 80-120g</v>
      </c>
      <c r="C61" s="37" t="str">
        <f>[2]Arkusz1!C60</f>
        <v>kg</v>
      </c>
      <c r="D61" s="28">
        <v>56</v>
      </c>
      <c r="E61" s="33">
        <v>70</v>
      </c>
      <c r="F61" s="30">
        <v>0</v>
      </c>
      <c r="G61" s="30">
        <v>200</v>
      </c>
      <c r="H61" s="31"/>
      <c r="I61" s="38">
        <f>[2]Arkusz1!G60</f>
        <v>5</v>
      </c>
      <c r="J61" s="28"/>
      <c r="K61" s="28"/>
      <c r="L61" s="33"/>
      <c r="M61" s="33"/>
      <c r="N61" s="34"/>
      <c r="O61" s="34"/>
      <c r="P61" s="35"/>
      <c r="Q61" s="35"/>
      <c r="R61" s="39"/>
    </row>
    <row r="62" spans="1:18" s="4" customFormat="1">
      <c r="A62" s="25" t="s">
        <v>74</v>
      </c>
      <c r="B62" s="40" t="str">
        <f>[1]Arkusz1!B61</f>
        <v>marmolada wieloowocowa wiaderko/słoik 0,60-1,0 kg</v>
      </c>
      <c r="C62" s="37" t="str">
        <f>[2]Arkusz1!C61</f>
        <v>kg</v>
      </c>
      <c r="D62" s="28">
        <v>5</v>
      </c>
      <c r="E62" s="33">
        <v>10</v>
      </c>
      <c r="F62" s="30">
        <v>5</v>
      </c>
      <c r="G62" s="30">
        <v>2</v>
      </c>
      <c r="H62" s="31"/>
      <c r="I62" s="38">
        <f>[2]Arkusz1!G61</f>
        <v>5</v>
      </c>
      <c r="J62" s="28"/>
      <c r="K62" s="28"/>
      <c r="L62" s="33"/>
      <c r="M62" s="33"/>
      <c r="N62" s="34"/>
      <c r="O62" s="34"/>
      <c r="P62" s="35"/>
      <c r="Q62" s="35"/>
      <c r="R62" s="36"/>
    </row>
    <row r="63" spans="1:18" s="4" customFormat="1">
      <c r="A63" s="25" t="s">
        <v>75</v>
      </c>
      <c r="B63" s="40" t="str">
        <f>[1]Arkusz1!B62</f>
        <v>migdały płatki, opak. 100-200g 1000 g</v>
      </c>
      <c r="C63" s="37" t="str">
        <f>[2]Arkusz1!C62</f>
        <v>kg</v>
      </c>
      <c r="D63" s="28">
        <v>4</v>
      </c>
      <c r="E63" s="33">
        <v>8</v>
      </c>
      <c r="F63" s="30">
        <v>5</v>
      </c>
      <c r="G63" s="30">
        <v>3</v>
      </c>
      <c r="H63" s="31"/>
      <c r="I63" s="38">
        <f>[2]Arkusz1!G62</f>
        <v>5</v>
      </c>
      <c r="J63" s="28"/>
      <c r="K63" s="28"/>
      <c r="L63" s="33"/>
      <c r="M63" s="33"/>
      <c r="N63" s="34"/>
      <c r="O63" s="34"/>
      <c r="P63" s="35"/>
      <c r="Q63" s="35"/>
      <c r="R63" s="36"/>
    </row>
    <row r="64" spans="1:18" s="4" customFormat="1">
      <c r="A64" s="25" t="s">
        <v>76</v>
      </c>
      <c r="B64" s="40" t="str">
        <f>[1]Arkusz1!B63</f>
        <v>konfitura owocowa w słoikach 100-250g</v>
      </c>
      <c r="C64" s="37" t="str">
        <f>[2]Arkusz1!C63</f>
        <v>kg</v>
      </c>
      <c r="D64" s="28">
        <v>19</v>
      </c>
      <c r="E64" s="33">
        <v>80</v>
      </c>
      <c r="F64" s="30">
        <v>3</v>
      </c>
      <c r="G64" s="30">
        <v>12</v>
      </c>
      <c r="H64" s="31"/>
      <c r="I64" s="32">
        <f>[2]Arkusz1!G63</f>
        <v>5</v>
      </c>
      <c r="J64" s="28"/>
      <c r="K64" s="28"/>
      <c r="L64" s="33"/>
      <c r="M64" s="33"/>
      <c r="N64" s="34"/>
      <c r="O64" s="34"/>
      <c r="P64" s="35"/>
      <c r="Q64" s="35"/>
      <c r="R64" s="36"/>
    </row>
    <row r="65" spans="1:18" s="1" customFormat="1" ht="25.5">
      <c r="A65" s="25" t="s">
        <v>77</v>
      </c>
      <c r="B65" s="40" t="str">
        <f>[1]Arkusz1!B64</f>
        <v>miód naturalny lipowy opak. nie większe niż 0,3-1,0 kg - wyłacznie z polskich pasiek</v>
      </c>
      <c r="C65" s="37" t="str">
        <f>[2]Arkusz1!C64</f>
        <v>kg</v>
      </c>
      <c r="D65" s="28">
        <v>20</v>
      </c>
      <c r="E65" s="33">
        <v>80</v>
      </c>
      <c r="F65" s="30">
        <v>12</v>
      </c>
      <c r="G65" s="30">
        <v>50</v>
      </c>
      <c r="H65" s="31"/>
      <c r="I65" s="38">
        <f>[2]Arkusz1!G64</f>
        <v>5</v>
      </c>
      <c r="J65" s="28"/>
      <c r="K65" s="28"/>
      <c r="L65" s="33"/>
      <c r="M65" s="33"/>
      <c r="N65" s="34"/>
      <c r="O65" s="34"/>
      <c r="P65" s="35"/>
      <c r="Q65" s="35"/>
      <c r="R65" s="50"/>
    </row>
    <row r="66" spans="1:18" ht="25.5">
      <c r="A66" s="25" t="s">
        <v>78</v>
      </c>
      <c r="B66" s="40" t="str">
        <f>[1]Arkusz1!B65</f>
        <v>miód naturalny wielokwiatowy opak. nie większe niż 0,3-1,0 kg -  wyłacznie z polskich pasiek</v>
      </c>
      <c r="C66" s="37" t="str">
        <f>[2]Arkusz1!C65</f>
        <v>kg</v>
      </c>
      <c r="D66" s="28">
        <v>60</v>
      </c>
      <c r="E66" s="33">
        <v>80</v>
      </c>
      <c r="F66" s="30">
        <v>50</v>
      </c>
      <c r="G66" s="30">
        <v>50</v>
      </c>
      <c r="H66" s="31"/>
      <c r="I66" s="38">
        <f>[2]Arkusz1!G65</f>
        <v>5</v>
      </c>
      <c r="J66" s="28"/>
      <c r="K66" s="28"/>
      <c r="L66" s="33"/>
      <c r="M66" s="33"/>
      <c r="N66" s="34"/>
      <c r="O66" s="34"/>
      <c r="P66" s="35"/>
      <c r="Q66" s="35"/>
      <c r="R66" s="39"/>
    </row>
    <row r="67" spans="1:18">
      <c r="A67" s="25" t="s">
        <v>79</v>
      </c>
      <c r="B67" s="40" t="str">
        <f>[1]Arkusz1!B66</f>
        <v>musztarda delkatesowa, stołowa  słoik 180-195g</v>
      </c>
      <c r="C67" s="37" t="str">
        <f>[2]Arkusz1!C66</f>
        <v>kg</v>
      </c>
      <c r="D67" s="28">
        <v>1</v>
      </c>
      <c r="E67" s="33">
        <v>6</v>
      </c>
      <c r="F67" s="30">
        <v>2</v>
      </c>
      <c r="G67" s="30">
        <v>0.5</v>
      </c>
      <c r="H67" s="31"/>
      <c r="I67" s="38">
        <f>[2]Arkusz1!G66</f>
        <v>8</v>
      </c>
      <c r="J67" s="28"/>
      <c r="K67" s="28"/>
      <c r="L67" s="33"/>
      <c r="M67" s="33"/>
      <c r="N67" s="34"/>
      <c r="O67" s="34"/>
      <c r="P67" s="35"/>
      <c r="Q67" s="35"/>
      <c r="R67" s="39"/>
    </row>
    <row r="68" spans="1:18">
      <c r="A68" s="25" t="s">
        <v>80</v>
      </c>
      <c r="B68" s="40" t="str">
        <f>[1]Arkusz1!B67</f>
        <v>musztarda z gorczycą,słoik 180-195g</v>
      </c>
      <c r="C68" s="37" t="str">
        <f>[2]Arkusz1!C67</f>
        <v>kg</v>
      </c>
      <c r="D68" s="28">
        <v>0</v>
      </c>
      <c r="E68" s="33">
        <v>2</v>
      </c>
      <c r="F68" s="30">
        <v>2</v>
      </c>
      <c r="G68" s="30">
        <v>0</v>
      </c>
      <c r="H68" s="31"/>
      <c r="I68" s="38">
        <f>[2]Arkusz1!G67</f>
        <v>8</v>
      </c>
      <c r="J68" s="28"/>
      <c r="K68" s="28"/>
      <c r="L68" s="33"/>
      <c r="M68" s="33"/>
      <c r="N68" s="34"/>
      <c r="O68" s="34"/>
      <c r="P68" s="35"/>
      <c r="Q68" s="35"/>
      <c r="R68" s="39"/>
    </row>
    <row r="69" spans="1:18" ht="41.25" customHeight="1">
      <c r="A69" s="25" t="s">
        <v>81</v>
      </c>
      <c r="B69" s="40" t="str">
        <f>[1]Arkusz1!B68</f>
        <v>musztarda typu "wikinga" o składzie - woda, ocet, cukier, sól, kurkuma mielona, ryboflawina, - bezglutenowa, bez konserwantów, bez wzmacniaczy smaku 170-195g</v>
      </c>
      <c r="C69" s="37" t="str">
        <f>[2]Arkusz1!C68</f>
        <v>kg</v>
      </c>
      <c r="D69" s="28">
        <v>0</v>
      </c>
      <c r="E69" s="33">
        <v>2</v>
      </c>
      <c r="F69" s="30">
        <v>3</v>
      </c>
      <c r="G69" s="30">
        <v>0</v>
      </c>
      <c r="H69" s="31"/>
      <c r="I69" s="38">
        <f>[2]Arkusz1!G68</f>
        <v>8</v>
      </c>
      <c r="J69" s="28"/>
      <c r="K69" s="28"/>
      <c r="L69" s="33"/>
      <c r="M69" s="33"/>
      <c r="N69" s="34"/>
      <c r="O69" s="34"/>
      <c r="P69" s="35"/>
      <c r="Q69" s="35"/>
      <c r="R69" s="39"/>
    </row>
    <row r="70" spans="1:18" ht="57.75" customHeight="1">
      <c r="A70" s="25" t="s">
        <v>82</v>
      </c>
      <c r="B70" s="40" t="str">
        <f>[1]Arkusz1!B69</f>
        <v>MUSLI - o składzie - płatki zbożowe min. 67% (owsiane, pszenne, jeczmienne, żytnie, kukurydziane), rodzynki sułtanki, orzechy (ziemne, włoskie - 10%), siemię lniane, sezam, słonecznik - w różnych proporcjach. Wszystkie składniki pochodzące z upraw ekologi</v>
      </c>
      <c r="C70" s="37" t="str">
        <f>[2]Arkusz1!C69</f>
        <v>kg</v>
      </c>
      <c r="D70" s="28">
        <v>0</v>
      </c>
      <c r="E70" s="33">
        <v>2</v>
      </c>
      <c r="F70" s="30">
        <v>6</v>
      </c>
      <c r="G70" s="30">
        <v>0</v>
      </c>
      <c r="H70" s="31"/>
      <c r="I70" s="38">
        <f>[2]Arkusz1!G69</f>
        <v>5</v>
      </c>
      <c r="J70" s="28"/>
      <c r="K70" s="28"/>
      <c r="L70" s="33"/>
      <c r="M70" s="33"/>
      <c r="N70" s="34"/>
      <c r="O70" s="34"/>
      <c r="P70" s="35"/>
      <c r="Q70" s="35"/>
      <c r="R70" s="39"/>
    </row>
    <row r="71" spans="1:18">
      <c r="A71" s="25" t="s">
        <v>83</v>
      </c>
      <c r="B71" s="40" t="str">
        <f>[1]Arkusz1!B70</f>
        <v>Mleko kokosowe - 1 litr - skład - 60% orzecha kokosowego</v>
      </c>
      <c r="C71" s="37" t="str">
        <f>[2]Arkusz1!C70</f>
        <v>l</v>
      </c>
      <c r="D71" s="28">
        <v>0</v>
      </c>
      <c r="E71" s="33">
        <v>6</v>
      </c>
      <c r="F71" s="30">
        <v>4</v>
      </c>
      <c r="G71" s="30">
        <v>0</v>
      </c>
      <c r="H71" s="31"/>
      <c r="I71" s="51">
        <f>[2]Arkusz1!G70</f>
        <v>8</v>
      </c>
      <c r="J71" s="28"/>
      <c r="K71" s="28"/>
      <c r="L71" s="33"/>
      <c r="M71" s="33"/>
      <c r="N71" s="34"/>
      <c r="O71" s="34"/>
      <c r="P71" s="35"/>
      <c r="Q71" s="35"/>
      <c r="R71" s="39"/>
    </row>
    <row r="72" spans="1:18" ht="25.5">
      <c r="A72" s="25" t="s">
        <v>84</v>
      </c>
      <c r="B72" s="40" t="str">
        <f>[1]Arkusz1!B71</f>
        <v>Napój kokosowy 1litr - skład - woda, mleko kokosowe min, 11%, cukier trzcinowy max.3%</v>
      </c>
      <c r="C72" s="37" t="str">
        <f>[2]Arkusz1!C71</f>
        <v>l</v>
      </c>
      <c r="D72" s="28">
        <v>0</v>
      </c>
      <c r="E72" s="33">
        <v>6</v>
      </c>
      <c r="F72" s="30">
        <v>4</v>
      </c>
      <c r="G72" s="30">
        <v>1</v>
      </c>
      <c r="H72" s="31"/>
      <c r="I72" s="51">
        <f>[2]Arkusz1!G71</f>
        <v>5</v>
      </c>
      <c r="J72" s="28"/>
      <c r="K72" s="28"/>
      <c r="L72" s="33"/>
      <c r="M72" s="33"/>
      <c r="N72" s="34"/>
      <c r="O72" s="34"/>
      <c r="P72" s="35"/>
      <c r="Q72" s="35"/>
      <c r="R72" s="39"/>
    </row>
    <row r="73" spans="1:18">
      <c r="A73" s="25" t="s">
        <v>85</v>
      </c>
      <c r="B73" s="52" t="str">
        <f>[1]Arkusz1!B72</f>
        <v>Nasiona Chia</v>
      </c>
      <c r="C73" s="37" t="str">
        <f>[2]Arkusz1!C72</f>
        <v>kg</v>
      </c>
      <c r="D73" s="28">
        <v>0</v>
      </c>
      <c r="E73" s="33">
        <v>3</v>
      </c>
      <c r="F73" s="30">
        <v>3</v>
      </c>
      <c r="G73" s="30">
        <v>0</v>
      </c>
      <c r="H73" s="31"/>
      <c r="I73" s="38">
        <f>[2]Arkusz1!G72</f>
        <v>5</v>
      </c>
      <c r="J73" s="28"/>
      <c r="K73" s="28"/>
      <c r="L73" s="33"/>
      <c r="M73" s="33"/>
      <c r="N73" s="34"/>
      <c r="O73" s="34"/>
      <c r="P73" s="35"/>
      <c r="Q73" s="35"/>
      <c r="R73" s="39"/>
    </row>
    <row r="74" spans="1:18">
      <c r="A74" s="25" t="s">
        <v>86</v>
      </c>
      <c r="B74" s="52" t="str">
        <f>[1]Arkusz1!B73</f>
        <v>ocet spirytusowy 10% 0,25l- 0,5l</v>
      </c>
      <c r="C74" s="37" t="str">
        <f>[2]Arkusz1!C73</f>
        <v>litr</v>
      </c>
      <c r="D74" s="28">
        <v>2</v>
      </c>
      <c r="E74" s="33">
        <v>10</v>
      </c>
      <c r="F74" s="30">
        <v>2</v>
      </c>
      <c r="G74" s="30">
        <v>0</v>
      </c>
      <c r="H74" s="31"/>
      <c r="I74" s="38">
        <f>[2]Arkusz1!G73</f>
        <v>23</v>
      </c>
      <c r="J74" s="28"/>
      <c r="K74" s="28"/>
      <c r="L74" s="33"/>
      <c r="M74" s="33"/>
      <c r="N74" s="34"/>
      <c r="O74" s="34"/>
      <c r="P74" s="35"/>
      <c r="Q74" s="35"/>
      <c r="R74" s="39"/>
    </row>
    <row r="75" spans="1:18">
      <c r="A75" s="25" t="s">
        <v>87</v>
      </c>
      <c r="B75" s="52" t="str">
        <f>[1]Arkusz1!B74</f>
        <v>ocet balsamiczny 10% 0,25l- 0,5l</v>
      </c>
      <c r="C75" s="37" t="str">
        <f>[2]Arkusz1!C74</f>
        <v>litr</v>
      </c>
      <c r="D75" s="28">
        <v>0</v>
      </c>
      <c r="E75" s="33">
        <v>2</v>
      </c>
      <c r="F75" s="30">
        <v>2</v>
      </c>
      <c r="G75" s="30">
        <v>0</v>
      </c>
      <c r="H75" s="31"/>
      <c r="I75" s="38">
        <f>[2]Arkusz1!G74</f>
        <v>23</v>
      </c>
      <c r="J75" s="28"/>
      <c r="K75" s="28"/>
      <c r="L75" s="33"/>
      <c r="M75" s="33"/>
      <c r="N75" s="34"/>
      <c r="O75" s="34"/>
      <c r="P75" s="35"/>
      <c r="Q75" s="35"/>
      <c r="R75" s="39"/>
    </row>
    <row r="76" spans="1:18">
      <c r="A76" s="25" t="s">
        <v>88</v>
      </c>
      <c r="B76" s="52" t="str">
        <f>[1]Arkusz1!B75</f>
        <v>ocet winny 10% 0,25l- 0,5l</v>
      </c>
      <c r="C76" s="37" t="str">
        <f>[2]Arkusz1!C75</f>
        <v>litr</v>
      </c>
      <c r="D76" s="28">
        <v>5</v>
      </c>
      <c r="E76" s="33">
        <v>1</v>
      </c>
      <c r="F76" s="30">
        <v>1</v>
      </c>
      <c r="G76" s="30">
        <v>1</v>
      </c>
      <c r="H76" s="31"/>
      <c r="I76" s="38">
        <f>[2]Arkusz1!G75</f>
        <v>23</v>
      </c>
      <c r="J76" s="28"/>
      <c r="K76" s="28"/>
      <c r="L76" s="33"/>
      <c r="M76" s="33"/>
      <c r="N76" s="34"/>
      <c r="O76" s="34"/>
      <c r="P76" s="35"/>
      <c r="Q76" s="35"/>
      <c r="R76" s="39"/>
    </row>
    <row r="77" spans="1:18">
      <c r="A77" s="25" t="s">
        <v>89</v>
      </c>
      <c r="B77" s="52" t="str">
        <f>[1]Arkusz1!B76</f>
        <v>ogórek konserwowy, małe ogórki półsłodkie w całości, słoik 0,9l</v>
      </c>
      <c r="C77" s="37" t="str">
        <f>[2]Arkusz1!C76</f>
        <v>szt.</v>
      </c>
      <c r="D77" s="28">
        <v>10</v>
      </c>
      <c r="E77" s="33">
        <v>0</v>
      </c>
      <c r="F77" s="30">
        <v>0</v>
      </c>
      <c r="G77" s="30">
        <v>0</v>
      </c>
      <c r="H77" s="31"/>
      <c r="I77" s="38">
        <f>[2]Arkusz1!G76</f>
        <v>5</v>
      </c>
      <c r="J77" s="28"/>
      <c r="K77" s="28"/>
      <c r="L77" s="33"/>
      <c r="M77" s="33"/>
      <c r="N77" s="34"/>
      <c r="O77" s="34"/>
      <c r="P77" s="35"/>
      <c r="Q77" s="35"/>
      <c r="R77" s="39"/>
    </row>
    <row r="78" spans="1:18" s="4" customFormat="1" ht="51">
      <c r="A78" s="25" t="s">
        <v>90</v>
      </c>
      <c r="B78" s="52" t="str">
        <f>[1]Arkusz1!B77</f>
        <v xml:space="preserve">Olej rzepakowy  0,9 - 1,0 l (Kujawski, Mosso) - o zawartości kwasów jednonienasyconych powyżej 50% i zawartości kwasów
wielonienasyconych poniżej 40%; 
</v>
      </c>
      <c r="C78" s="37" t="str">
        <f>[2]Arkusz1!C77</f>
        <v>litr</v>
      </c>
      <c r="D78" s="28">
        <v>250</v>
      </c>
      <c r="E78" s="33">
        <v>900</v>
      </c>
      <c r="F78" s="30">
        <v>200</v>
      </c>
      <c r="G78" s="30">
        <v>40</v>
      </c>
      <c r="H78" s="31"/>
      <c r="I78" s="38">
        <f>[2]Arkusz1!G77</f>
        <v>5</v>
      </c>
      <c r="J78" s="28"/>
      <c r="K78" s="28"/>
      <c r="L78" s="33"/>
      <c r="M78" s="33"/>
      <c r="N78" s="34"/>
      <c r="O78" s="34"/>
      <c r="P78" s="35"/>
      <c r="Q78" s="35"/>
      <c r="R78" s="36"/>
    </row>
    <row r="79" spans="1:18">
      <c r="A79" s="25" t="s">
        <v>91</v>
      </c>
      <c r="B79" s="52" t="str">
        <f>[1]Arkusz1!B78</f>
        <v>Olej kokosowy - tłoczony na zimno, nierafinowany 200-900 ml</v>
      </c>
      <c r="C79" s="37" t="str">
        <f>[2]Arkusz1!C78</f>
        <v>litr</v>
      </c>
      <c r="D79" s="28">
        <v>0</v>
      </c>
      <c r="E79" s="33">
        <v>2</v>
      </c>
      <c r="F79" s="30">
        <v>2</v>
      </c>
      <c r="G79" s="30">
        <v>0</v>
      </c>
      <c r="H79" s="31"/>
      <c r="I79" s="51">
        <f>[2]Arkusz1!G78</f>
        <v>5</v>
      </c>
      <c r="J79" s="28"/>
      <c r="K79" s="28"/>
      <c r="L79" s="33"/>
      <c r="M79" s="33"/>
      <c r="N79" s="34"/>
      <c r="O79" s="34"/>
      <c r="P79" s="35"/>
      <c r="Q79" s="35"/>
      <c r="R79" s="39"/>
    </row>
    <row r="80" spans="1:18">
      <c r="A80" s="25" t="s">
        <v>92</v>
      </c>
      <c r="B80" s="52" t="str">
        <f>[1]Arkusz1!B79</f>
        <v>Oliwa ziołowa - bazylia+czosnek 500ml</v>
      </c>
      <c r="C80" s="37" t="str">
        <f>[2]Arkusz1!C79</f>
        <v>litr</v>
      </c>
      <c r="D80" s="28">
        <v>0</v>
      </c>
      <c r="E80" s="33">
        <v>10</v>
      </c>
      <c r="F80" s="30">
        <v>7</v>
      </c>
      <c r="G80" s="30">
        <v>1</v>
      </c>
      <c r="H80" s="31"/>
      <c r="I80" s="38">
        <f>[2]Arkusz1!G79</f>
        <v>5</v>
      </c>
      <c r="J80" s="28"/>
      <c r="K80" s="28"/>
      <c r="L80" s="33"/>
      <c r="M80" s="33"/>
      <c r="N80" s="34"/>
      <c r="O80" s="34"/>
      <c r="P80" s="35"/>
      <c r="Q80" s="35"/>
      <c r="R80" s="39"/>
    </row>
    <row r="81" spans="1:18">
      <c r="A81" s="25" t="s">
        <v>93</v>
      </c>
      <c r="B81" s="52" t="str">
        <f>[1]Arkusz1!B80</f>
        <v>oliwa z oliwek 0,5 -1,0 l</v>
      </c>
      <c r="C81" s="37" t="str">
        <f>[2]Arkusz1!C80</f>
        <v>litr</v>
      </c>
      <c r="D81" s="28">
        <v>2</v>
      </c>
      <c r="E81" s="33">
        <v>10</v>
      </c>
      <c r="F81" s="30">
        <v>2</v>
      </c>
      <c r="G81" s="30">
        <v>2</v>
      </c>
      <c r="H81" s="31"/>
      <c r="I81" s="38">
        <f>[2]Arkusz1!G80</f>
        <v>5</v>
      </c>
      <c r="J81" s="28"/>
      <c r="K81" s="28"/>
      <c r="L81" s="33"/>
      <c r="M81" s="33"/>
      <c r="N81" s="34"/>
      <c r="O81" s="34"/>
      <c r="P81" s="35"/>
      <c r="Q81" s="35"/>
      <c r="R81" s="39"/>
    </row>
    <row r="82" spans="1:18" s="4" customFormat="1">
      <c r="A82" s="25" t="s">
        <v>94</v>
      </c>
      <c r="B82" s="52" t="str">
        <f>[1]Arkusz1!B81</f>
        <v>oliwki zielone , słoik 900g - 950 g</v>
      </c>
      <c r="C82" s="37" t="str">
        <f>[2]Arkusz1!C81</f>
        <v>kg</v>
      </c>
      <c r="D82" s="28">
        <v>2</v>
      </c>
      <c r="E82" s="33">
        <v>10</v>
      </c>
      <c r="F82" s="30">
        <v>5</v>
      </c>
      <c r="G82" s="30">
        <v>0</v>
      </c>
      <c r="H82" s="31"/>
      <c r="I82" s="38">
        <f>[2]Arkusz1!G81</f>
        <v>5</v>
      </c>
      <c r="J82" s="28"/>
      <c r="K82" s="28"/>
      <c r="L82" s="33"/>
      <c r="M82" s="33"/>
      <c r="N82" s="34"/>
      <c r="O82" s="34"/>
      <c r="P82" s="35"/>
      <c r="Q82" s="35"/>
      <c r="R82" s="36"/>
    </row>
    <row r="83" spans="1:18">
      <c r="A83" s="25" t="s">
        <v>95</v>
      </c>
      <c r="B83" s="52" t="str">
        <f>[1]Arkusz1!B82</f>
        <v>oliwki zielone , słoik 100-400 g</v>
      </c>
      <c r="C83" s="37" t="str">
        <f>[2]Arkusz1!C82</f>
        <v>kg</v>
      </c>
      <c r="D83" s="28">
        <v>2</v>
      </c>
      <c r="E83" s="33">
        <v>0</v>
      </c>
      <c r="F83" s="30">
        <v>0</v>
      </c>
      <c r="G83" s="30">
        <v>1</v>
      </c>
      <c r="H83" s="31"/>
      <c r="I83" s="38">
        <f>[2]Arkusz1!G82</f>
        <v>5</v>
      </c>
      <c r="J83" s="28"/>
      <c r="K83" s="28"/>
      <c r="L83" s="33"/>
      <c r="M83" s="33"/>
      <c r="N83" s="34"/>
      <c r="O83" s="34"/>
      <c r="P83" s="35"/>
      <c r="Q83" s="35"/>
      <c r="R83" s="39"/>
    </row>
    <row r="84" spans="1:18">
      <c r="A84" s="25" t="s">
        <v>96</v>
      </c>
      <c r="B84" s="40" t="str">
        <f>[1]Arkusz1!B83</f>
        <v>oliwki czarne, słoik  900g - 950 g</v>
      </c>
      <c r="C84" s="37" t="str">
        <f>[2]Arkusz1!C83</f>
        <v>kg</v>
      </c>
      <c r="D84" s="28">
        <v>2</v>
      </c>
      <c r="E84" s="33">
        <v>10</v>
      </c>
      <c r="F84" s="30">
        <v>12</v>
      </c>
      <c r="G84" s="30">
        <v>1</v>
      </c>
      <c r="H84" s="31"/>
      <c r="I84" s="38">
        <f>[2]Arkusz1!G83</f>
        <v>5</v>
      </c>
      <c r="J84" s="28"/>
      <c r="K84" s="28"/>
      <c r="L84" s="33"/>
      <c r="M84" s="33"/>
      <c r="N84" s="34"/>
      <c r="O84" s="34"/>
      <c r="P84" s="35"/>
      <c r="Q84" s="35"/>
      <c r="R84" s="39"/>
    </row>
    <row r="85" spans="1:18">
      <c r="A85" s="25" t="s">
        <v>97</v>
      </c>
      <c r="B85" s="40" t="str">
        <f>[1]Arkusz1!B84</f>
        <v>oregano 8-20g (Prymat, Knorr, Kamis)</v>
      </c>
      <c r="C85" s="37" t="str">
        <f>[2]Arkusz1!C84</f>
        <v>szt.</v>
      </c>
      <c r="D85" s="28">
        <v>15</v>
      </c>
      <c r="E85" s="33">
        <v>60</v>
      </c>
      <c r="F85" s="30">
        <v>20</v>
      </c>
      <c r="G85" s="30">
        <v>24</v>
      </c>
      <c r="H85" s="31"/>
      <c r="I85" s="38">
        <f>[2]Arkusz1!G84</f>
        <v>5</v>
      </c>
      <c r="J85" s="28"/>
      <c r="K85" s="28"/>
      <c r="L85" s="33"/>
      <c r="M85" s="33"/>
      <c r="N85" s="34"/>
      <c r="O85" s="34"/>
      <c r="P85" s="35"/>
      <c r="Q85" s="35"/>
      <c r="R85" s="39"/>
    </row>
    <row r="86" spans="1:18">
      <c r="A86" s="25" t="s">
        <v>98</v>
      </c>
      <c r="B86" s="40" t="str">
        <f>[1]Arkusz1!B85</f>
        <v>papryka słodka mielona 10-30g (Prymat, Knorr, Kamis)</v>
      </c>
      <c r="C86" s="37" t="str">
        <f>[2]Arkusz1!C85</f>
        <v>10g</v>
      </c>
      <c r="D86" s="28">
        <v>200</v>
      </c>
      <c r="E86" s="33">
        <v>200</v>
      </c>
      <c r="F86" s="30">
        <v>45</v>
      </c>
      <c r="G86" s="30">
        <v>24</v>
      </c>
      <c r="H86" s="31"/>
      <c r="I86" s="38">
        <v>8</v>
      </c>
      <c r="J86" s="28"/>
      <c r="K86" s="28"/>
      <c r="L86" s="33"/>
      <c r="M86" s="33"/>
      <c r="N86" s="34"/>
      <c r="O86" s="34"/>
      <c r="P86" s="35"/>
      <c r="Q86" s="35"/>
      <c r="R86" s="39"/>
    </row>
    <row r="87" spans="1:18">
      <c r="A87" s="25" t="s">
        <v>99</v>
      </c>
      <c r="B87" s="40" t="str">
        <f>[1]Arkusz1!B86</f>
        <v xml:space="preserve">pestki dyni opak. 100-200g </v>
      </c>
      <c r="C87" s="37" t="str">
        <f>[2]Arkusz1!C86</f>
        <v>kg</v>
      </c>
      <c r="D87" s="28">
        <v>2</v>
      </c>
      <c r="E87" s="33">
        <v>10</v>
      </c>
      <c r="F87" s="30">
        <v>2</v>
      </c>
      <c r="G87" s="30">
        <v>5</v>
      </c>
      <c r="H87" s="31"/>
      <c r="I87" s="38">
        <f>[2]Arkusz1!G86</f>
        <v>5</v>
      </c>
      <c r="J87" s="28"/>
      <c r="K87" s="28"/>
      <c r="L87" s="33"/>
      <c r="M87" s="33"/>
      <c r="N87" s="34"/>
      <c r="O87" s="34"/>
      <c r="P87" s="35"/>
      <c r="Q87" s="35"/>
      <c r="R87" s="39"/>
    </row>
    <row r="88" spans="1:18">
      <c r="A88" s="25" t="s">
        <v>100</v>
      </c>
      <c r="B88" s="40" t="str">
        <f>[1]Arkusz1!B87</f>
        <v>pieprz kolorowy  ziarnisty 10-30g (Prymat, Knorr, Kamis)</v>
      </c>
      <c r="C88" s="37" t="str">
        <f>[2]Arkusz1!C87</f>
        <v>10g</v>
      </c>
      <c r="D88" s="28">
        <v>30</v>
      </c>
      <c r="E88" s="33">
        <v>1</v>
      </c>
      <c r="F88" s="30">
        <v>0</v>
      </c>
      <c r="G88" s="30">
        <v>0</v>
      </c>
      <c r="H88" s="31"/>
      <c r="I88" s="38">
        <f>[2]Arkusz1!G87</f>
        <v>8</v>
      </c>
      <c r="J88" s="28"/>
      <c r="K88" s="28"/>
      <c r="L88" s="33"/>
      <c r="M88" s="33"/>
      <c r="N88" s="34"/>
      <c r="O88" s="34"/>
      <c r="P88" s="35"/>
      <c r="Q88" s="35"/>
      <c r="R88" s="39"/>
    </row>
    <row r="89" spans="1:18">
      <c r="A89" s="25" t="s">
        <v>101</v>
      </c>
      <c r="B89" s="40" t="str">
        <f>[1]Arkusz1!B88</f>
        <v>pieprz ziołowy 10-30g (Prymat, Knorr, Kamis)</v>
      </c>
      <c r="C89" s="37" t="str">
        <f>[2]Arkusz1!C88</f>
        <v>10g</v>
      </c>
      <c r="D89" s="28">
        <v>200</v>
      </c>
      <c r="E89" s="33">
        <v>20</v>
      </c>
      <c r="F89" s="30">
        <v>10</v>
      </c>
      <c r="G89" s="30">
        <v>25</v>
      </c>
      <c r="H89" s="31"/>
      <c r="I89" s="38">
        <f>[2]Arkusz1!G88</f>
        <v>8</v>
      </c>
      <c r="J89" s="28"/>
      <c r="K89" s="28"/>
      <c r="L89" s="33"/>
      <c r="M89" s="33"/>
      <c r="N89" s="34"/>
      <c r="O89" s="34"/>
      <c r="P89" s="35"/>
      <c r="Q89" s="35"/>
      <c r="R89" s="39"/>
    </row>
    <row r="90" spans="1:18">
      <c r="A90" s="25" t="s">
        <v>102</v>
      </c>
      <c r="B90" s="40" t="str">
        <f>[1]Arkusz1!B89</f>
        <v>pieprz cytrynowy 10-30g (Prymat, Knorr, Kamis)</v>
      </c>
      <c r="C90" s="37" t="str">
        <f>[2]Arkusz1!C89</f>
        <v>10g</v>
      </c>
      <c r="D90" s="28">
        <v>10</v>
      </c>
      <c r="E90" s="33">
        <v>20</v>
      </c>
      <c r="F90" s="30">
        <v>30</v>
      </c>
      <c r="G90" s="30">
        <v>20</v>
      </c>
      <c r="H90" s="31"/>
      <c r="I90" s="38">
        <f>[2]Arkusz1!G89</f>
        <v>8</v>
      </c>
      <c r="J90" s="28"/>
      <c r="K90" s="28"/>
      <c r="L90" s="33"/>
      <c r="M90" s="33"/>
      <c r="N90" s="34"/>
      <c r="O90" s="34"/>
      <c r="P90" s="35"/>
      <c r="Q90" s="35"/>
      <c r="R90" s="39"/>
    </row>
    <row r="91" spans="1:18">
      <c r="A91" s="25" t="s">
        <v>103</v>
      </c>
      <c r="B91" s="40" t="str">
        <f>[1]Arkusz1!B90</f>
        <v>pieprz czarny mielony 10-30g (Prymat, Knorr, Kamis)</v>
      </c>
      <c r="C91" s="37" t="str">
        <f>[2]Arkusz1!C90</f>
        <v>10g</v>
      </c>
      <c r="D91" s="28">
        <v>200</v>
      </c>
      <c r="E91" s="33">
        <v>250</v>
      </c>
      <c r="F91" s="30">
        <v>80</v>
      </c>
      <c r="G91" s="30">
        <v>50</v>
      </c>
      <c r="H91" s="31"/>
      <c r="I91" s="38">
        <f>[2]Arkusz1!G90</f>
        <v>8</v>
      </c>
      <c r="J91" s="28"/>
      <c r="K91" s="28"/>
      <c r="L91" s="33"/>
      <c r="M91" s="33"/>
      <c r="N91" s="34"/>
      <c r="O91" s="34"/>
      <c r="P91" s="35"/>
      <c r="Q91" s="35"/>
      <c r="R91" s="39"/>
    </row>
    <row r="92" spans="1:18">
      <c r="A92" s="25" t="s">
        <v>104</v>
      </c>
      <c r="B92" s="40" t="str">
        <f>[1]Arkusz1!B91</f>
        <v>pietruszka suszona 7-20g (Prymat, Knorr, Kamis)</v>
      </c>
      <c r="C92" s="37" t="str">
        <f>[2]Arkusz1!C91</f>
        <v>10g</v>
      </c>
      <c r="D92" s="28">
        <v>10</v>
      </c>
      <c r="E92" s="33">
        <v>1</v>
      </c>
      <c r="F92" s="30">
        <v>0</v>
      </c>
      <c r="G92" s="30">
        <v>5</v>
      </c>
      <c r="H92" s="31"/>
      <c r="I92" s="38">
        <f>[2]Arkusz1!G91</f>
        <v>5</v>
      </c>
      <c r="J92" s="28"/>
      <c r="K92" s="28"/>
      <c r="L92" s="33"/>
      <c r="M92" s="33"/>
      <c r="N92" s="34"/>
      <c r="O92" s="34"/>
      <c r="P92" s="35"/>
      <c r="Q92" s="35"/>
      <c r="R92" s="39"/>
    </row>
    <row r="93" spans="1:18" s="4" customFormat="1" ht="25.5">
      <c r="A93" s="25" t="s">
        <v>105</v>
      </c>
      <c r="B93" s="40" t="str">
        <f>[1]Arkusz1!B92</f>
        <v>powidło śliwkowe bez dodatku cukru opak. 0,29-04 kg (o składzie min. 215 g śliwek na 100g produktu)</v>
      </c>
      <c r="C93" s="37" t="str">
        <f>[2]Arkusz1!C92</f>
        <v>kg</v>
      </c>
      <c r="D93" s="28">
        <v>14</v>
      </c>
      <c r="E93" s="33">
        <v>6</v>
      </c>
      <c r="F93" s="30">
        <v>6</v>
      </c>
      <c r="G93" s="30">
        <v>6</v>
      </c>
      <c r="H93" s="31"/>
      <c r="I93" s="38">
        <f>[2]Arkusz1!G92</f>
        <v>5</v>
      </c>
      <c r="J93" s="28"/>
      <c r="K93" s="28"/>
      <c r="L93" s="33"/>
      <c r="M93" s="33"/>
      <c r="N93" s="34"/>
      <c r="O93" s="34"/>
      <c r="P93" s="35"/>
      <c r="Q93" s="35"/>
      <c r="R93" s="36"/>
    </row>
    <row r="94" spans="1:18" ht="25.5">
      <c r="A94" s="25" t="s">
        <v>106</v>
      </c>
      <c r="B94" s="40" t="str">
        <f>[1]Arkusz1!B93</f>
        <v>powidło śliwkowe bez dodatku cukru opak 0,95-1,2kg (o składzie min. 215 g śliwek na 100g produktu)</v>
      </c>
      <c r="C94" s="37" t="str">
        <f>[2]Arkusz1!C93</f>
        <v>kg</v>
      </c>
      <c r="D94" s="28">
        <v>10</v>
      </c>
      <c r="E94" s="33">
        <v>20</v>
      </c>
      <c r="F94" s="30">
        <v>0</v>
      </c>
      <c r="G94" s="30">
        <v>0</v>
      </c>
      <c r="H94" s="31"/>
      <c r="I94" s="38">
        <f>[2]Arkusz1!G93</f>
        <v>5</v>
      </c>
      <c r="J94" s="28"/>
      <c r="K94" s="28"/>
      <c r="L94" s="33"/>
      <c r="M94" s="33"/>
      <c r="N94" s="34"/>
      <c r="O94" s="34"/>
      <c r="P94" s="35"/>
      <c r="Q94" s="35"/>
      <c r="R94" s="39"/>
    </row>
    <row r="95" spans="1:18">
      <c r="A95" s="25" t="s">
        <v>107</v>
      </c>
      <c r="B95" s="40" t="str">
        <f>[1]Arkusz1!B94</f>
        <v>proszek do pieczenia 20-40g</v>
      </c>
      <c r="C95" s="37" t="str">
        <f>[2]Arkusz1!C94</f>
        <v>10g</v>
      </c>
      <c r="D95" s="28">
        <v>20</v>
      </c>
      <c r="E95" s="33">
        <v>30</v>
      </c>
      <c r="F95" s="30">
        <v>40</v>
      </c>
      <c r="G95" s="30">
        <v>35</v>
      </c>
      <c r="H95" s="31"/>
      <c r="I95" s="38">
        <f>[2]Arkusz1!G94</f>
        <v>23</v>
      </c>
      <c r="J95" s="28"/>
      <c r="K95" s="28"/>
      <c r="L95" s="33"/>
      <c r="M95" s="33"/>
      <c r="N95" s="34"/>
      <c r="O95" s="34"/>
      <c r="P95" s="35"/>
      <c r="Q95" s="35"/>
      <c r="R95" s="39"/>
    </row>
    <row r="96" spans="1:18">
      <c r="A96" s="25" t="s">
        <v>108</v>
      </c>
      <c r="B96" s="40" t="str">
        <f>[1]Arkusz1!B95</f>
        <v>przecier szczawiowy opak. 290-370g</v>
      </c>
      <c r="C96" s="37" t="str">
        <f>[2]Arkusz1!C95</f>
        <v>kg</v>
      </c>
      <c r="D96" s="28">
        <v>0</v>
      </c>
      <c r="E96" s="33">
        <v>20</v>
      </c>
      <c r="F96" s="30">
        <v>0</v>
      </c>
      <c r="G96" s="30">
        <v>0</v>
      </c>
      <c r="H96" s="31"/>
      <c r="I96" s="38">
        <f>[2]Arkusz1!G95</f>
        <v>5</v>
      </c>
      <c r="J96" s="28"/>
      <c r="K96" s="28"/>
      <c r="L96" s="33"/>
      <c r="M96" s="33"/>
      <c r="N96" s="34"/>
      <c r="O96" s="34"/>
      <c r="P96" s="35"/>
      <c r="Q96" s="35"/>
      <c r="R96" s="39"/>
    </row>
    <row r="97" spans="1:18" ht="38.25">
      <c r="A97" s="25" t="s">
        <v>109</v>
      </c>
      <c r="B97" s="40" t="str">
        <f>[1]Arkusz1!B96</f>
        <v>przyprawa do kurczaka 10-30g  o składzie - papryka słodka, chili, czosnek, imbir, kurkuma, majeranek, kolendra, kmin rzymski, goździk, gorczyca biała</v>
      </c>
      <c r="C97" s="37" t="str">
        <f>[2]Arkusz1!C96</f>
        <v>10g</v>
      </c>
      <c r="D97" s="28">
        <v>50</v>
      </c>
      <c r="E97" s="33">
        <v>80</v>
      </c>
      <c r="F97" s="30">
        <v>50</v>
      </c>
      <c r="G97" s="30">
        <v>0</v>
      </c>
      <c r="H97" s="31"/>
      <c r="I97" s="38">
        <f>[2]Arkusz1!G96</f>
        <v>8</v>
      </c>
      <c r="J97" s="28"/>
      <c r="K97" s="28"/>
      <c r="L97" s="33"/>
      <c r="M97" s="33"/>
      <c r="N97" s="34"/>
      <c r="O97" s="34"/>
      <c r="P97" s="35"/>
      <c r="Q97" s="35"/>
      <c r="R97" s="39"/>
    </row>
    <row r="98" spans="1:18" s="4" customFormat="1" ht="51">
      <c r="A98" s="25" t="s">
        <v>110</v>
      </c>
      <c r="B98" s="40" t="str">
        <f>[1]Arkusz1!B97</f>
        <v>przyprawa do mięs wieprzowych 10-30g - o składzie - czosnek, papryka słodka, kminek, gorczyca biała, tymianek, kolendra, cząber, rozmaryn, majeranek, pieprz czarny, chili, ziele angielskie, liśc laurowy i suszone warzywa</v>
      </c>
      <c r="C98" s="37" t="str">
        <f>[2]Arkusz1!C97</f>
        <v>10g</v>
      </c>
      <c r="D98" s="28">
        <v>30</v>
      </c>
      <c r="E98" s="33">
        <v>50</v>
      </c>
      <c r="F98" s="30">
        <v>50</v>
      </c>
      <c r="G98" s="30">
        <v>0</v>
      </c>
      <c r="H98" s="31"/>
      <c r="I98" s="38">
        <f>[2]Arkusz1!G97</f>
        <v>8</v>
      </c>
      <c r="J98" s="28"/>
      <c r="K98" s="28"/>
      <c r="L98" s="33"/>
      <c r="M98" s="33"/>
      <c r="N98" s="34"/>
      <c r="O98" s="34"/>
      <c r="P98" s="35"/>
      <c r="Q98" s="35"/>
      <c r="R98" s="36"/>
    </row>
    <row r="99" spans="1:18">
      <c r="A99" s="25" t="s">
        <v>111</v>
      </c>
      <c r="B99" s="40" t="str">
        <f>[1]Arkusz1!B98</f>
        <v>przyprawa do piernika 10-30g (Prymat, Knorr, Kamis)</v>
      </c>
      <c r="C99" s="37" t="str">
        <f>[2]Arkusz1!C98</f>
        <v>10g</v>
      </c>
      <c r="D99" s="28">
        <v>8</v>
      </c>
      <c r="E99" s="33">
        <v>10</v>
      </c>
      <c r="F99" s="30">
        <v>0</v>
      </c>
      <c r="G99" s="30">
        <v>5</v>
      </c>
      <c r="H99" s="31"/>
      <c r="I99" s="38">
        <f>[2]Arkusz1!G98</f>
        <v>8</v>
      </c>
      <c r="J99" s="28"/>
      <c r="K99" s="28"/>
      <c r="L99" s="33"/>
      <c r="M99" s="33"/>
      <c r="N99" s="34"/>
      <c r="O99" s="34"/>
      <c r="P99" s="35"/>
      <c r="Q99" s="35"/>
      <c r="R99" s="39"/>
    </row>
    <row r="100" spans="1:18" ht="38.25">
      <c r="A100" s="25" t="s">
        <v>112</v>
      </c>
      <c r="B100" s="40" t="str">
        <f>[1]Arkusz1!B99</f>
        <v>przyprawa do ryb 10-30g   o składzie - gorczyca, słodka papryka, kolendra, bazylia, korzeń lubczyku, koper, pieprz czarny, kozieradka (Prymat, Knorr, Kamis)</v>
      </c>
      <c r="C100" s="37" t="str">
        <f>[2]Arkusz1!C99</f>
        <v>10g</v>
      </c>
      <c r="D100" s="28">
        <v>20</v>
      </c>
      <c r="E100" s="33">
        <v>30</v>
      </c>
      <c r="F100" s="30">
        <v>20</v>
      </c>
      <c r="G100" s="30">
        <v>5</v>
      </c>
      <c r="H100" s="31"/>
      <c r="I100" s="38">
        <f>[2]Arkusz1!G99</f>
        <v>8</v>
      </c>
      <c r="J100" s="28"/>
      <c r="K100" s="28"/>
      <c r="L100" s="33"/>
      <c r="M100" s="33"/>
      <c r="N100" s="34"/>
      <c r="O100" s="34"/>
      <c r="P100" s="35"/>
      <c r="Q100" s="35"/>
      <c r="R100" s="39"/>
    </row>
    <row r="101" spans="1:18" ht="38.25">
      <c r="A101" s="25" t="s">
        <v>113</v>
      </c>
      <c r="B101" s="40" t="str">
        <f>[1]Arkusz1!B100</f>
        <v>przyprawa do dań z kapusty  10-20g o składzie - czosnek, kminek, kolendra, ziele angielskie, liść laurowy, majeranek, owoc jałowca (Prymat, Knorr, Kamis)</v>
      </c>
      <c r="C101" s="37" t="str">
        <f>[2]Arkusz1!C100</f>
        <v>10g</v>
      </c>
      <c r="D101" s="28">
        <v>0</v>
      </c>
      <c r="E101" s="33">
        <v>20</v>
      </c>
      <c r="F101" s="30">
        <v>20</v>
      </c>
      <c r="G101" s="30">
        <v>5</v>
      </c>
      <c r="H101" s="31"/>
      <c r="I101" s="38">
        <f>[2]Arkusz1!G100</f>
        <v>8</v>
      </c>
      <c r="J101" s="28"/>
      <c r="K101" s="28"/>
      <c r="L101" s="33"/>
      <c r="M101" s="33"/>
      <c r="N101" s="34"/>
      <c r="O101" s="34"/>
      <c r="P101" s="35"/>
      <c r="Q101" s="35"/>
      <c r="R101" s="39"/>
    </row>
    <row r="102" spans="1:18" ht="43.5" customHeight="1">
      <c r="A102" s="25" t="s">
        <v>114</v>
      </c>
      <c r="B102" s="40" t="str">
        <f>[1]Arkusz1!B101</f>
        <v>Przyprawa do pieczonych ziemniaków 10-20g - skład - kolendra, czosnek, kminek, papryka słodka, koper, cząber, majeranek, papryka ostra, pieprz czarny, sól morska (Prymat, Knorr, Kamis)</v>
      </c>
      <c r="C102" s="37" t="str">
        <f>[2]Arkusz1!C101</f>
        <v>10g</v>
      </c>
      <c r="D102" s="28">
        <v>40</v>
      </c>
      <c r="E102" s="33">
        <v>60</v>
      </c>
      <c r="F102" s="30">
        <v>20</v>
      </c>
      <c r="G102" s="30">
        <v>0</v>
      </c>
      <c r="H102" s="31"/>
      <c r="I102" s="38">
        <f>[2]Arkusz1!G101</f>
        <v>8</v>
      </c>
      <c r="J102" s="28"/>
      <c r="K102" s="28"/>
      <c r="L102" s="33"/>
      <c r="M102" s="33"/>
      <c r="N102" s="34"/>
      <c r="O102" s="34"/>
      <c r="P102" s="35"/>
      <c r="Q102" s="35"/>
      <c r="R102" s="39"/>
    </row>
    <row r="103" spans="1:18">
      <c r="A103" s="25" t="s">
        <v>115</v>
      </c>
      <c r="B103" s="40" t="str">
        <f>[1]Arkusz1!B102</f>
        <v>kurkuma 10-30g (Prymat, Knorr, Kamis)</v>
      </c>
      <c r="C103" s="37" t="str">
        <f>[2]Arkusz1!C102</f>
        <v>10g</v>
      </c>
      <c r="D103" s="28">
        <v>10</v>
      </c>
      <c r="E103" s="33">
        <v>30</v>
      </c>
      <c r="F103" s="30">
        <v>20</v>
      </c>
      <c r="G103" s="30">
        <v>50</v>
      </c>
      <c r="H103" s="31"/>
      <c r="I103" s="38">
        <f>[2]Arkusz1!G102</f>
        <v>8</v>
      </c>
      <c r="J103" s="28"/>
      <c r="K103" s="28"/>
      <c r="L103" s="33"/>
      <c r="M103" s="33"/>
      <c r="N103" s="34"/>
      <c r="O103" s="34"/>
      <c r="P103" s="35"/>
      <c r="Q103" s="35"/>
      <c r="R103" s="39"/>
    </row>
    <row r="104" spans="1:18">
      <c r="A104" s="25" t="s">
        <v>116</v>
      </c>
      <c r="B104" s="40" t="str">
        <f>[1]Arkusz1!B103</f>
        <v>imbir mielony 10-30g (Prymat, Knorr, Kamis)</v>
      </c>
      <c r="C104" s="37" t="str">
        <f>[2]Arkusz1!C103</f>
        <v>10g</v>
      </c>
      <c r="D104" s="28">
        <v>30</v>
      </c>
      <c r="E104" s="33">
        <v>10</v>
      </c>
      <c r="F104" s="30">
        <v>10</v>
      </c>
      <c r="G104" s="30">
        <v>5</v>
      </c>
      <c r="H104" s="31"/>
      <c r="I104" s="38">
        <f>[2]Arkusz1!G103</f>
        <v>8</v>
      </c>
      <c r="J104" s="28"/>
      <c r="K104" s="28"/>
      <c r="L104" s="33"/>
      <c r="M104" s="33"/>
      <c r="N104" s="34"/>
      <c r="O104" s="34"/>
      <c r="P104" s="35"/>
      <c r="Q104" s="35"/>
      <c r="R104" s="39"/>
    </row>
    <row r="105" spans="1:18" ht="25.5">
      <c r="A105" s="25" t="s">
        <v>117</v>
      </c>
      <c r="B105" s="40" t="str">
        <f>[1]Arkusz1!B104</f>
        <v>przyprawa warzywna (suszone warzywa) typu kucharek, vegeta bez dodatków, opak. 150 -250g (Prymat, Knorr, Kamis)</v>
      </c>
      <c r="C105" s="37" t="str">
        <f>[2]Arkusz1!C104</f>
        <v>kg</v>
      </c>
      <c r="D105" s="28">
        <v>20</v>
      </c>
      <c r="E105" s="33">
        <v>10</v>
      </c>
      <c r="F105" s="30">
        <v>0</v>
      </c>
      <c r="G105" s="30">
        <v>1</v>
      </c>
      <c r="H105" s="31"/>
      <c r="I105" s="38">
        <f>[2]Arkusz1!G104</f>
        <v>8</v>
      </c>
      <c r="J105" s="28"/>
      <c r="K105" s="28"/>
      <c r="L105" s="33"/>
      <c r="M105" s="33"/>
      <c r="N105" s="34"/>
      <c r="O105" s="34"/>
      <c r="P105" s="35"/>
      <c r="Q105" s="35"/>
      <c r="R105" s="39"/>
    </row>
    <row r="106" spans="1:18" s="4" customFormat="1">
      <c r="A106" s="25" t="s">
        <v>118</v>
      </c>
      <c r="B106" s="40" t="str">
        <f>[1]Arkusz1!B105</f>
        <v>rozmaryn opak. 10-30g (Prymat, Knorr, Kamis)</v>
      </c>
      <c r="C106" s="37" t="str">
        <f>[2]Arkusz1!C105</f>
        <v>10g</v>
      </c>
      <c r="D106" s="28">
        <v>5</v>
      </c>
      <c r="E106" s="33">
        <v>20</v>
      </c>
      <c r="F106" s="30">
        <v>20</v>
      </c>
      <c r="G106" s="30">
        <v>10</v>
      </c>
      <c r="H106" s="31"/>
      <c r="I106" s="38">
        <f>[2]Arkusz1!G105</f>
        <v>5</v>
      </c>
      <c r="J106" s="28"/>
      <c r="K106" s="28"/>
      <c r="L106" s="33"/>
      <c r="M106" s="33"/>
      <c r="N106" s="34"/>
      <c r="O106" s="34"/>
      <c r="P106" s="35"/>
      <c r="Q106" s="35"/>
      <c r="R106" s="36"/>
    </row>
    <row r="107" spans="1:18" s="4" customFormat="1">
      <c r="A107" s="25" t="s">
        <v>119</v>
      </c>
      <c r="B107" s="40" t="str">
        <f>[1]Arkusz1!B106</f>
        <v>sezam biały 50-200 g</v>
      </c>
      <c r="C107" s="37" t="str">
        <f>[2]Arkusz1!C106</f>
        <v>kg</v>
      </c>
      <c r="D107" s="28">
        <v>3</v>
      </c>
      <c r="E107" s="33">
        <v>1</v>
      </c>
      <c r="F107" s="30">
        <v>0</v>
      </c>
      <c r="G107" s="30">
        <v>1</v>
      </c>
      <c r="H107" s="31"/>
      <c r="I107" s="38">
        <f>[2]Arkusz1!G106</f>
        <v>5</v>
      </c>
      <c r="J107" s="28"/>
      <c r="K107" s="28"/>
      <c r="L107" s="33"/>
      <c r="M107" s="33"/>
      <c r="N107" s="34"/>
      <c r="O107" s="34"/>
      <c r="P107" s="35"/>
      <c r="Q107" s="35"/>
      <c r="R107" s="36"/>
    </row>
    <row r="108" spans="1:18">
      <c r="A108" s="25" t="s">
        <v>120</v>
      </c>
      <c r="B108" s="40" t="str">
        <f>[1]Arkusz1!B107</f>
        <v>sezam czarny 50-200 g</v>
      </c>
      <c r="C108" s="37" t="str">
        <f>[2]Arkusz1!C107</f>
        <v>kg</v>
      </c>
      <c r="D108" s="28">
        <v>3</v>
      </c>
      <c r="E108" s="33">
        <v>1</v>
      </c>
      <c r="F108" s="30">
        <v>1</v>
      </c>
      <c r="G108" s="30">
        <v>0</v>
      </c>
      <c r="H108" s="31"/>
      <c r="I108" s="38">
        <f>[2]Arkusz1!G107</f>
        <v>5</v>
      </c>
      <c r="J108" s="28"/>
      <c r="K108" s="28"/>
      <c r="L108" s="33"/>
      <c r="M108" s="33"/>
      <c r="N108" s="34"/>
      <c r="O108" s="34"/>
      <c r="P108" s="35"/>
      <c r="Q108" s="35"/>
      <c r="R108" s="39"/>
    </row>
    <row r="109" spans="1:18">
      <c r="A109" s="25" t="s">
        <v>121</v>
      </c>
      <c r="B109" s="40" t="str">
        <f>[1]Arkusz1!B108</f>
        <v>czarnuszka 20-200 g (Prymat, Knorr, Kamis)</v>
      </c>
      <c r="C109" s="37" t="str">
        <f>[2]Arkusz1!C108</f>
        <v>kg</v>
      </c>
      <c r="D109" s="28">
        <v>0.5</v>
      </c>
      <c r="E109" s="33">
        <v>1</v>
      </c>
      <c r="F109" s="30">
        <v>3</v>
      </c>
      <c r="G109" s="30">
        <v>5</v>
      </c>
      <c r="H109" s="31"/>
      <c r="I109" s="38">
        <f>[2]Arkusz1!G108</f>
        <v>8</v>
      </c>
      <c r="J109" s="28"/>
      <c r="K109" s="28"/>
      <c r="L109" s="33"/>
      <c r="M109" s="33"/>
      <c r="N109" s="34"/>
      <c r="O109" s="34"/>
      <c r="P109" s="35"/>
      <c r="Q109" s="35"/>
      <c r="R109" s="39"/>
    </row>
    <row r="110" spans="1:18">
      <c r="A110" s="25" t="s">
        <v>122</v>
      </c>
      <c r="B110" s="40" t="str">
        <f>[1]Arkusz1!B109</f>
        <v>słonecznik ziarna łuskane opak. 100-300 g</v>
      </c>
      <c r="C110" s="37" t="str">
        <f>[2]Arkusz1!C109</f>
        <v>kg</v>
      </c>
      <c r="D110" s="28">
        <v>3</v>
      </c>
      <c r="E110" s="33">
        <v>10</v>
      </c>
      <c r="F110" s="30">
        <v>5</v>
      </c>
      <c r="G110" s="30">
        <v>12</v>
      </c>
      <c r="H110" s="31"/>
      <c r="I110" s="38">
        <f>[2]Arkusz1!G109</f>
        <v>5</v>
      </c>
      <c r="J110" s="28"/>
      <c r="K110" s="28"/>
      <c r="L110" s="33"/>
      <c r="M110" s="33"/>
      <c r="N110" s="34"/>
      <c r="O110" s="34"/>
      <c r="P110" s="35"/>
      <c r="Q110" s="35"/>
      <c r="R110" s="39"/>
    </row>
    <row r="111" spans="1:18">
      <c r="A111" s="25" t="s">
        <v>123</v>
      </c>
      <c r="B111" s="40" t="str">
        <f>[1]Arkusz1!B110</f>
        <v xml:space="preserve">soda oczyszczona opak 80g </v>
      </c>
      <c r="C111" s="37" t="str">
        <f>[2]Arkusz1!C110</f>
        <v>kg</v>
      </c>
      <c r="D111" s="28">
        <v>2</v>
      </c>
      <c r="E111" s="33">
        <v>1</v>
      </c>
      <c r="F111" s="30">
        <v>1</v>
      </c>
      <c r="G111" s="30">
        <v>0.5</v>
      </c>
      <c r="H111" s="31"/>
      <c r="I111" s="32">
        <f>[2]Arkusz1!G110</f>
        <v>23</v>
      </c>
      <c r="J111" s="28"/>
      <c r="K111" s="28"/>
      <c r="L111" s="33"/>
      <c r="M111" s="33"/>
      <c r="N111" s="34"/>
      <c r="O111" s="34"/>
      <c r="P111" s="35"/>
      <c r="Q111" s="35"/>
      <c r="R111" s="39"/>
    </row>
    <row r="112" spans="1:18" s="1" customFormat="1">
      <c r="A112" s="25" t="s">
        <v>124</v>
      </c>
      <c r="B112" s="40" t="str">
        <f>[1]Arkusz1!B111</f>
        <v xml:space="preserve">sok pomarańczowy karton 1,0 l </v>
      </c>
      <c r="C112" s="37" t="str">
        <f>[2]Arkusz1!C111</f>
        <v>litr</v>
      </c>
      <c r="D112" s="28">
        <v>25</v>
      </c>
      <c r="E112" s="33">
        <v>30</v>
      </c>
      <c r="F112" s="30">
        <v>25</v>
      </c>
      <c r="G112" s="30">
        <v>12</v>
      </c>
      <c r="H112" s="31"/>
      <c r="I112" s="38">
        <f>[2]Arkusz1!G111</f>
        <v>5</v>
      </c>
      <c r="J112" s="28"/>
      <c r="K112" s="28"/>
      <c r="L112" s="33"/>
      <c r="M112" s="33"/>
      <c r="N112" s="34"/>
      <c r="O112" s="34"/>
      <c r="P112" s="35"/>
      <c r="Q112" s="35"/>
      <c r="R112" s="50"/>
    </row>
    <row r="113" spans="1:18" ht="38.25">
      <c r="A113" s="25" t="s">
        <v>125</v>
      </c>
      <c r="B113" s="40" t="str">
        <f>[1]Arkusz1!B112</f>
        <v>sok z warzyw i owoców częściowo z soków zagęszczonych typu Kubuś 0,2-0,33 l lub równoważny (bez dodatku cukru białego, trzcinoweo i substancji słodzących )</v>
      </c>
      <c r="C113" s="37" t="str">
        <f>[2]Arkusz1!C112</f>
        <v>litr</v>
      </c>
      <c r="D113" s="28">
        <v>150</v>
      </c>
      <c r="E113" s="33">
        <v>80</v>
      </c>
      <c r="F113" s="30">
        <v>0</v>
      </c>
      <c r="G113" s="30">
        <v>250</v>
      </c>
      <c r="H113" s="31"/>
      <c r="I113" s="38">
        <f>[2]Arkusz1!G112</f>
        <v>5</v>
      </c>
      <c r="J113" s="28"/>
      <c r="K113" s="28"/>
      <c r="L113" s="33"/>
      <c r="M113" s="33"/>
      <c r="N113" s="34"/>
      <c r="O113" s="34"/>
      <c r="P113" s="35"/>
      <c r="Q113" s="35"/>
      <c r="R113" s="39"/>
    </row>
    <row r="114" spans="1:18" s="4" customFormat="1" ht="38.25">
      <c r="A114" s="25" t="s">
        <v>126</v>
      </c>
      <c r="B114" s="40" t="str">
        <f>[1]Arkusz1!B113</f>
        <v>sok z warzyw i owoców częściowo z soków zagęszczonych typu Kubuś  lub równoważny, 0,9-1,0 l  (bez dodatku cukru białego, trzcinowego i substancji słodzących)</v>
      </c>
      <c r="C114" s="37" t="str">
        <f>[2]Arkusz1!C113</f>
        <v>litr</v>
      </c>
      <c r="D114" s="28">
        <v>15</v>
      </c>
      <c r="E114" s="33">
        <v>4</v>
      </c>
      <c r="F114" s="30">
        <v>0</v>
      </c>
      <c r="G114" s="30">
        <v>50</v>
      </c>
      <c r="H114" s="31"/>
      <c r="I114" s="38">
        <f>[2]Arkusz1!G113</f>
        <v>5</v>
      </c>
      <c r="J114" s="28"/>
      <c r="K114" s="28"/>
      <c r="L114" s="33"/>
      <c r="M114" s="33"/>
      <c r="N114" s="34"/>
      <c r="O114" s="34"/>
      <c r="P114" s="35"/>
      <c r="Q114" s="35"/>
      <c r="R114" s="36"/>
    </row>
    <row r="115" spans="1:18" s="4" customFormat="1" ht="25.5">
      <c r="A115" s="25" t="s">
        <v>127</v>
      </c>
      <c r="B115" s="40" t="str">
        <f>[1]Arkusz1!B114</f>
        <v>naturalne soki  owocowe tłoczone  (mętne - z miąższem) bez dodatku cukrów i substancji słodzących - opakowanie 1-3l</v>
      </c>
      <c r="C115" s="37" t="str">
        <f>[2]Arkusz1!C114</f>
        <v>litr</v>
      </c>
      <c r="D115" s="28">
        <v>60</v>
      </c>
      <c r="E115" s="33">
        <v>0</v>
      </c>
      <c r="F115" s="30">
        <v>0</v>
      </c>
      <c r="G115" s="30">
        <v>25</v>
      </c>
      <c r="H115" s="31"/>
      <c r="I115" s="38">
        <f>[2]Arkusz1!G114</f>
        <v>5</v>
      </c>
      <c r="J115" s="28"/>
      <c r="K115" s="28"/>
      <c r="L115" s="33"/>
      <c r="M115" s="33"/>
      <c r="N115" s="34"/>
      <c r="O115" s="34"/>
      <c r="P115" s="35"/>
      <c r="Q115" s="35"/>
      <c r="R115" s="36"/>
    </row>
    <row r="116" spans="1:18" s="4" customFormat="1" ht="38.25">
      <c r="A116" s="25" t="s">
        <v>128</v>
      </c>
      <c r="B116" s="40" t="str">
        <f>[1]Arkusz1!B115</f>
        <v>naturalne soki  owocowe tłoczone (mętne - z miąższem) bez dodatku cukrów i substancji słodzących - opakowanie 200-400 ml</v>
      </c>
      <c r="C116" s="37" t="str">
        <f>[2]Arkusz1!C115</f>
        <v>litr</v>
      </c>
      <c r="D116" s="28">
        <v>20</v>
      </c>
      <c r="E116" s="33">
        <v>0</v>
      </c>
      <c r="F116" s="30">
        <v>0</v>
      </c>
      <c r="G116" s="30">
        <v>50</v>
      </c>
      <c r="H116" s="31"/>
      <c r="I116" s="38">
        <f>[2]Arkusz1!G115</f>
        <v>5</v>
      </c>
      <c r="J116" s="28"/>
      <c r="K116" s="28"/>
      <c r="L116" s="33"/>
      <c r="M116" s="33"/>
      <c r="N116" s="34"/>
      <c r="O116" s="34"/>
      <c r="P116" s="35"/>
      <c r="Q116" s="35"/>
      <c r="R116" s="36"/>
    </row>
    <row r="117" spans="1:18" s="4" customFormat="1">
      <c r="A117" s="25" t="s">
        <v>129</v>
      </c>
      <c r="B117" s="40" t="str">
        <f>[1]Arkusz1!B116</f>
        <v>soki owocowe bez cukru     (100 % owoców) opak. 1-3 litr</v>
      </c>
      <c r="C117" s="37" t="str">
        <f>[2]Arkusz1!C116</f>
        <v>litr</v>
      </c>
      <c r="D117" s="28">
        <v>188</v>
      </c>
      <c r="E117" s="33">
        <v>100</v>
      </c>
      <c r="F117" s="30">
        <v>100</v>
      </c>
      <c r="G117" s="30">
        <v>50</v>
      </c>
      <c r="H117" s="31"/>
      <c r="I117" s="38">
        <f>[2]Arkusz1!G116</f>
        <v>5</v>
      </c>
      <c r="J117" s="28"/>
      <c r="K117" s="28"/>
      <c r="L117" s="33"/>
      <c r="M117" s="33"/>
      <c r="N117" s="34"/>
      <c r="O117" s="34"/>
      <c r="P117" s="35"/>
      <c r="Q117" s="35"/>
      <c r="R117" s="36"/>
    </row>
    <row r="118" spans="1:18" ht="25.5">
      <c r="A118" s="25" t="s">
        <v>130</v>
      </c>
      <c r="B118" s="40" t="str">
        <f>[1]Arkusz1!B117</f>
        <v>Sok z malin 100% - skład 100% soku z malin (bez dodatków) - 300-1000 ml</v>
      </c>
      <c r="C118" s="37" t="str">
        <f>[2]Arkusz1!C117</f>
        <v>litr</v>
      </c>
      <c r="D118" s="28">
        <v>0</v>
      </c>
      <c r="E118" s="33">
        <v>7</v>
      </c>
      <c r="F118" s="30">
        <v>4</v>
      </c>
      <c r="G118" s="30">
        <v>10</v>
      </c>
      <c r="H118" s="31"/>
      <c r="I118" s="38">
        <f>[2]Arkusz1!G117</f>
        <v>5</v>
      </c>
      <c r="J118" s="28"/>
      <c r="K118" s="28"/>
      <c r="L118" s="33"/>
      <c r="M118" s="33"/>
      <c r="N118" s="34"/>
      <c r="O118" s="34"/>
      <c r="P118" s="35"/>
      <c r="Q118" s="35"/>
      <c r="R118" s="39"/>
    </row>
    <row r="119" spans="1:18">
      <c r="A119" s="25" t="s">
        <v>131</v>
      </c>
      <c r="B119" s="40" t="str">
        <f>[1]Arkusz1!B118</f>
        <v>soczek wieloowocowy w kartoniku   0,2 l</v>
      </c>
      <c r="C119" s="37" t="str">
        <f>[2]Arkusz1!C118</f>
        <v>szt.</v>
      </c>
      <c r="D119" s="28">
        <v>800</v>
      </c>
      <c r="E119" s="33">
        <v>360</v>
      </c>
      <c r="F119" s="30">
        <v>0</v>
      </c>
      <c r="G119" s="30">
        <v>1000</v>
      </c>
      <c r="H119" s="31"/>
      <c r="I119" s="38">
        <f>[2]Arkusz1!G118</f>
        <v>5</v>
      </c>
      <c r="J119" s="28"/>
      <c r="K119" s="28"/>
      <c r="L119" s="33"/>
      <c r="M119" s="33"/>
      <c r="N119" s="34"/>
      <c r="O119" s="34"/>
      <c r="P119" s="35"/>
      <c r="Q119" s="35"/>
      <c r="R119" s="39"/>
    </row>
    <row r="120" spans="1:18" ht="25.5">
      <c r="A120" s="25" t="s">
        <v>132</v>
      </c>
      <c r="B120" s="40" t="str">
        <f>[1]Arkusz1!B119</f>
        <v>Sos sojowy naturalnie warzony - 100-200 g - o składzie - woda, ziarno soi, pszenica, sól</v>
      </c>
      <c r="C120" s="37" t="str">
        <f>[2]Arkusz1!C119</f>
        <v>litr</v>
      </c>
      <c r="D120" s="28">
        <v>0</v>
      </c>
      <c r="E120" s="33">
        <v>1</v>
      </c>
      <c r="F120" s="30">
        <v>2</v>
      </c>
      <c r="G120" s="30">
        <v>0</v>
      </c>
      <c r="H120" s="31"/>
      <c r="I120" s="38">
        <f>[2]Arkusz1!G119</f>
        <v>8</v>
      </c>
      <c r="J120" s="28"/>
      <c r="K120" s="28"/>
      <c r="L120" s="33"/>
      <c r="M120" s="33"/>
      <c r="N120" s="34"/>
      <c r="O120" s="34"/>
      <c r="P120" s="35"/>
      <c r="Q120" s="35"/>
      <c r="R120" s="39"/>
    </row>
    <row r="121" spans="1:18">
      <c r="A121" s="25" t="s">
        <v>133</v>
      </c>
      <c r="B121" s="40" t="str">
        <f>[1]Arkusz1!B120</f>
        <v>sos sałatkowy 8-15g (Prymat, Knorr, Kamis)</v>
      </c>
      <c r="C121" s="37" t="str">
        <f>[2]Arkusz1!C120</f>
        <v>kg</v>
      </c>
      <c r="D121" s="28">
        <v>2</v>
      </c>
      <c r="E121" s="33">
        <v>1</v>
      </c>
      <c r="F121" s="30">
        <v>0</v>
      </c>
      <c r="G121" s="30">
        <v>0</v>
      </c>
      <c r="H121" s="31"/>
      <c r="I121" s="38">
        <f>[2]Arkusz1!G120</f>
        <v>8</v>
      </c>
      <c r="J121" s="28"/>
      <c r="K121" s="28"/>
      <c r="L121" s="33"/>
      <c r="M121" s="33"/>
      <c r="N121" s="34"/>
      <c r="O121" s="34"/>
      <c r="P121" s="35"/>
      <c r="Q121" s="35"/>
      <c r="R121" s="39"/>
    </row>
    <row r="122" spans="1:18">
      <c r="A122" s="25" t="s">
        <v>134</v>
      </c>
      <c r="B122" s="40" t="str">
        <f>[1]Arkusz1!B121</f>
        <v>sól jodowana spożywcza opak. 0,5-1kg</v>
      </c>
      <c r="C122" s="37" t="str">
        <f>[2]Arkusz1!C121</f>
        <v>kg</v>
      </c>
      <c r="D122" s="28">
        <v>0</v>
      </c>
      <c r="E122" s="33">
        <v>300</v>
      </c>
      <c r="F122" s="30">
        <v>0</v>
      </c>
      <c r="G122" s="30">
        <v>0</v>
      </c>
      <c r="H122" s="31"/>
      <c r="I122" s="38">
        <f>[2]Arkusz1!G121</f>
        <v>23</v>
      </c>
      <c r="J122" s="28"/>
      <c r="K122" s="28"/>
      <c r="L122" s="33"/>
      <c r="M122" s="33"/>
      <c r="N122" s="34"/>
      <c r="O122" s="34"/>
      <c r="P122" s="35"/>
      <c r="Q122" s="35"/>
      <c r="R122" s="39"/>
    </row>
    <row r="123" spans="1:18">
      <c r="A123" s="25" t="s">
        <v>135</v>
      </c>
      <c r="B123" s="40" t="str">
        <f>[1]Arkusz1!B122</f>
        <v>sól morska drobna opak. 0,5-1kg</v>
      </c>
      <c r="C123" s="37" t="str">
        <f>[2]Arkusz1!C122</f>
        <v>kg</v>
      </c>
      <c r="D123" s="28">
        <v>70</v>
      </c>
      <c r="E123" s="33">
        <v>30</v>
      </c>
      <c r="F123" s="30">
        <v>70</v>
      </c>
      <c r="G123" s="30">
        <v>60</v>
      </c>
      <c r="H123" s="31"/>
      <c r="I123" s="38">
        <f>[2]Arkusz1!G122</f>
        <v>23</v>
      </c>
      <c r="J123" s="28"/>
      <c r="K123" s="28"/>
      <c r="L123" s="33"/>
      <c r="M123" s="33"/>
      <c r="N123" s="34"/>
      <c r="O123" s="34"/>
      <c r="P123" s="35"/>
      <c r="Q123" s="35"/>
      <c r="R123" s="39"/>
    </row>
    <row r="124" spans="1:18">
      <c r="A124" s="25" t="s">
        <v>136</v>
      </c>
      <c r="B124" s="40" t="str">
        <f>[1]Arkusz1!B123</f>
        <v>tuńczyk w kawałkach w oleju - konserwa 170-185g</v>
      </c>
      <c r="C124" s="37" t="str">
        <f>[2]Arkusz1!C123</f>
        <v>kg</v>
      </c>
      <c r="D124" s="28">
        <v>1</v>
      </c>
      <c r="E124" s="33">
        <v>4</v>
      </c>
      <c r="F124" s="30">
        <v>0</v>
      </c>
      <c r="G124" s="30">
        <v>0</v>
      </c>
      <c r="H124" s="31"/>
      <c r="I124" s="38">
        <f>[2]Arkusz1!G123</f>
        <v>5</v>
      </c>
      <c r="J124" s="28"/>
      <c r="K124" s="28"/>
      <c r="L124" s="33"/>
      <c r="M124" s="33"/>
      <c r="N124" s="34"/>
      <c r="O124" s="34"/>
      <c r="P124" s="35"/>
      <c r="Q124" s="35"/>
      <c r="R124" s="39"/>
    </row>
    <row r="125" spans="1:18">
      <c r="A125" s="25" t="s">
        <v>137</v>
      </c>
      <c r="B125" s="40" t="str">
        <f>[1]Arkusz1!B124</f>
        <v>tuńczyk w kawałkach w soie  własnym- konserwa 170-185g</v>
      </c>
      <c r="C125" s="37" t="str">
        <f>[2]Arkusz1!C124</f>
        <v>kg</v>
      </c>
      <c r="D125" s="28">
        <v>1</v>
      </c>
      <c r="E125" s="33">
        <v>4</v>
      </c>
      <c r="F125" s="30">
        <v>0</v>
      </c>
      <c r="G125" s="30">
        <v>0</v>
      </c>
      <c r="H125" s="31"/>
      <c r="I125" s="38">
        <f>[2]Arkusz1!G124</f>
        <v>5</v>
      </c>
      <c r="J125" s="28"/>
      <c r="K125" s="28"/>
      <c r="L125" s="33"/>
      <c r="M125" s="33"/>
      <c r="N125" s="34"/>
      <c r="O125" s="34"/>
      <c r="P125" s="35"/>
      <c r="Q125" s="35"/>
      <c r="R125" s="39"/>
    </row>
    <row r="126" spans="1:18">
      <c r="A126" s="25" t="s">
        <v>138</v>
      </c>
      <c r="B126" s="40" t="str">
        <f>[1]Arkusz1!B125</f>
        <v>tymianek 10-20g (Prymat, Knorr, Kamis)</v>
      </c>
      <c r="C126" s="37" t="str">
        <f>[2]Arkusz1!C125</f>
        <v>10g</v>
      </c>
      <c r="D126" s="28">
        <v>25</v>
      </c>
      <c r="E126" s="33">
        <v>40</v>
      </c>
      <c r="F126" s="30">
        <v>25</v>
      </c>
      <c r="G126" s="30">
        <v>20</v>
      </c>
      <c r="H126" s="31"/>
      <c r="I126" s="32">
        <f>[2]Arkusz1!G125</f>
        <v>8</v>
      </c>
      <c r="J126" s="28"/>
      <c r="K126" s="28"/>
      <c r="L126" s="33"/>
      <c r="M126" s="33"/>
      <c r="N126" s="34"/>
      <c r="O126" s="34"/>
      <c r="P126" s="35"/>
      <c r="Q126" s="35"/>
      <c r="R126" s="39"/>
    </row>
    <row r="127" spans="1:18" s="1" customFormat="1">
      <c r="A127" s="25" t="s">
        <v>139</v>
      </c>
      <c r="B127" s="40" t="str">
        <f>[1]Arkusz1!B126</f>
        <v>wafelki ryżowe bez cukru 50g -150g</v>
      </c>
      <c r="C127" s="37" t="str">
        <f>[2]Arkusz1!C126</f>
        <v>kg</v>
      </c>
      <c r="D127" s="28">
        <v>5</v>
      </c>
      <c r="E127" s="33">
        <v>0</v>
      </c>
      <c r="F127" s="30">
        <v>0</v>
      </c>
      <c r="G127" s="30">
        <v>0</v>
      </c>
      <c r="H127" s="31"/>
      <c r="I127" s="38">
        <f>[2]Arkusz1!G126</f>
        <v>5</v>
      </c>
      <c r="J127" s="28"/>
      <c r="K127" s="28"/>
      <c r="L127" s="33"/>
      <c r="M127" s="33"/>
      <c r="N127" s="34"/>
      <c r="O127" s="34"/>
      <c r="P127" s="35"/>
      <c r="Q127" s="35"/>
      <c r="R127" s="50"/>
    </row>
    <row r="128" spans="1:18">
      <c r="A128" s="25" t="s">
        <v>140</v>
      </c>
      <c r="B128" s="40" t="str">
        <f>[1]Arkusz1!B127</f>
        <v>wafelki zbożowe bez cukru 50g -150g</v>
      </c>
      <c r="C128" s="37" t="str">
        <f>[2]Arkusz1!C127</f>
        <v>kg</v>
      </c>
      <c r="D128" s="28">
        <v>20</v>
      </c>
      <c r="E128" s="33">
        <v>0</v>
      </c>
      <c r="F128" s="30">
        <v>0</v>
      </c>
      <c r="G128" s="30">
        <v>0</v>
      </c>
      <c r="H128" s="31"/>
      <c r="I128" s="38">
        <f>[2]Arkusz1!G127</f>
        <v>5</v>
      </c>
      <c r="J128" s="28"/>
      <c r="K128" s="28"/>
      <c r="L128" s="33"/>
      <c r="M128" s="33"/>
      <c r="N128" s="34"/>
      <c r="O128" s="34"/>
      <c r="P128" s="35"/>
      <c r="Q128" s="35"/>
      <c r="R128" s="39"/>
    </row>
    <row r="129" spans="1:18">
      <c r="A129" s="25" t="s">
        <v>141</v>
      </c>
      <c r="B129" s="40" t="str">
        <f>[1]Arkusz1!B128</f>
        <v>wiórka kokosowe 0,1-0,3kg niesiarkowane</v>
      </c>
      <c r="C129" s="37" t="str">
        <f>[2]Arkusz1!C128</f>
        <v>kg</v>
      </c>
      <c r="D129" s="28">
        <v>5</v>
      </c>
      <c r="E129" s="33">
        <v>6</v>
      </c>
      <c r="F129" s="30">
        <v>2</v>
      </c>
      <c r="G129" s="30">
        <v>1</v>
      </c>
      <c r="H129" s="31"/>
      <c r="I129" s="38">
        <f>[2]Arkusz1!G128</f>
        <v>5</v>
      </c>
      <c r="J129" s="28"/>
      <c r="K129" s="28"/>
      <c r="L129" s="33"/>
      <c r="M129" s="33"/>
      <c r="N129" s="34"/>
      <c r="O129" s="34"/>
      <c r="P129" s="35"/>
      <c r="Q129" s="35"/>
      <c r="R129" s="39"/>
    </row>
    <row r="130" spans="1:18" s="4" customFormat="1" ht="201" customHeight="1">
      <c r="A130" s="25" t="s">
        <v>142</v>
      </c>
      <c r="B130" s="53" t="s">
        <v>143</v>
      </c>
      <c r="C130" s="37" t="str">
        <f>[2]Arkusz1!C129</f>
        <v>litr</v>
      </c>
      <c r="D130" s="28">
        <v>200</v>
      </c>
      <c r="E130" s="33">
        <v>200</v>
      </c>
      <c r="F130" s="30">
        <v>150</v>
      </c>
      <c r="G130" s="30">
        <v>300</v>
      </c>
      <c r="H130" s="31"/>
      <c r="I130" s="38">
        <f>[2]Arkusz1!G129</f>
        <v>23</v>
      </c>
      <c r="J130" s="28"/>
      <c r="K130" s="28"/>
      <c r="L130" s="33"/>
      <c r="M130" s="33"/>
      <c r="N130" s="34"/>
      <c r="O130" s="34"/>
      <c r="P130" s="35"/>
      <c r="Q130" s="35"/>
      <c r="R130" s="36"/>
    </row>
    <row r="131" spans="1:18">
      <c r="A131" s="25" t="s">
        <v>144</v>
      </c>
      <c r="B131" s="40" t="str">
        <f>[1]Arkusz1!B130</f>
        <v>woda mineralna gazowana 1,5l</v>
      </c>
      <c r="C131" s="37" t="str">
        <f>[2]Arkusz1!C130</f>
        <v>litr</v>
      </c>
      <c r="D131" s="28">
        <v>40</v>
      </c>
      <c r="E131" s="33">
        <v>750</v>
      </c>
      <c r="F131" s="30">
        <v>40</v>
      </c>
      <c r="G131" s="30">
        <v>20</v>
      </c>
      <c r="H131" s="31"/>
      <c r="I131" s="38">
        <f>[2]Arkusz1!G130</f>
        <v>23</v>
      </c>
      <c r="J131" s="28"/>
      <c r="K131" s="28"/>
      <c r="L131" s="33"/>
      <c r="M131" s="33"/>
      <c r="N131" s="34"/>
      <c r="O131" s="34"/>
      <c r="P131" s="35"/>
      <c r="Q131" s="35"/>
      <c r="R131" s="39"/>
    </row>
    <row r="132" spans="1:18" ht="19.5" customHeight="1">
      <c r="A132" s="25" t="s">
        <v>145</v>
      </c>
      <c r="B132" s="40" t="str">
        <f>[1]Arkusz1!B131</f>
        <v>Wanilia Burbon Madagaskar - sproszkowana wanilia 100% - 10-25g</v>
      </c>
      <c r="C132" s="37" t="str">
        <f>[2]Arkusz1!C131</f>
        <v>10g</v>
      </c>
      <c r="D132" s="28">
        <v>10</v>
      </c>
      <c r="E132" s="33">
        <v>20</v>
      </c>
      <c r="F132" s="30">
        <v>10</v>
      </c>
      <c r="G132" s="30">
        <v>25</v>
      </c>
      <c r="H132" s="31"/>
      <c r="I132" s="51">
        <f>[2]Arkusz1!G131</f>
        <v>8</v>
      </c>
      <c r="J132" s="28"/>
      <c r="K132" s="28"/>
      <c r="L132" s="33"/>
      <c r="M132" s="33"/>
      <c r="N132" s="34"/>
      <c r="O132" s="34"/>
      <c r="P132" s="35"/>
      <c r="Q132" s="35"/>
      <c r="R132" s="39"/>
    </row>
    <row r="133" spans="1:18">
      <c r="A133" s="25" t="s">
        <v>146</v>
      </c>
      <c r="B133" s="40" t="str">
        <f>[1]Arkusz1!B132</f>
        <v>ziele angielskie 10-20g</v>
      </c>
      <c r="C133" s="37" t="str">
        <f>[2]Arkusz1!C132</f>
        <v>10g</v>
      </c>
      <c r="D133" s="28">
        <v>50</v>
      </c>
      <c r="E133" s="33">
        <v>70</v>
      </c>
      <c r="F133" s="30">
        <v>25</v>
      </c>
      <c r="G133" s="30">
        <v>12</v>
      </c>
      <c r="H133" s="31"/>
      <c r="I133" s="38">
        <f>[2]Arkusz1!G132</f>
        <v>8</v>
      </c>
      <c r="J133" s="28"/>
      <c r="K133" s="28"/>
      <c r="L133" s="33"/>
      <c r="M133" s="33"/>
      <c r="N133" s="34"/>
      <c r="O133" s="34"/>
      <c r="P133" s="35"/>
      <c r="Q133" s="35"/>
      <c r="R133" s="39"/>
    </row>
    <row r="134" spans="1:18" ht="38.25">
      <c r="A134" s="25" t="s">
        <v>147</v>
      </c>
      <c r="B134" s="40" t="str">
        <f>[1]Arkusz1!B133</f>
        <v>zioła do sałatek (mix ziół bez soli) 10-20g - skład - bazylia, majeranek, koper, szczypiorek, natka pietruszki, cebula, czosnek, marchewka, seler (Prymat, Knorr, Kamis)</v>
      </c>
      <c r="C134" s="37" t="str">
        <f>[2]Arkusz1!C133</f>
        <v>10g</v>
      </c>
      <c r="D134" s="28">
        <v>30</v>
      </c>
      <c r="E134" s="33">
        <v>70</v>
      </c>
      <c r="F134" s="30">
        <v>30</v>
      </c>
      <c r="G134" s="30">
        <v>10</v>
      </c>
      <c r="H134" s="31"/>
      <c r="I134" s="38">
        <f>[2]Arkusz1!G133</f>
        <v>8</v>
      </c>
      <c r="J134" s="28"/>
      <c r="K134" s="28"/>
      <c r="L134" s="33"/>
      <c r="M134" s="33"/>
      <c r="N134" s="34"/>
      <c r="O134" s="34"/>
      <c r="P134" s="35"/>
      <c r="Q134" s="35"/>
      <c r="R134" s="39"/>
    </row>
    <row r="135" spans="1:18" ht="33" customHeight="1">
      <c r="A135" s="25" t="s">
        <v>148</v>
      </c>
      <c r="B135" s="40" t="str">
        <f>[1]Arkusz1!B134</f>
        <v>zioła prowansalskie 10-20g  o składzie - tymianek, bazylia, cząber, majeranek, rozmaryn, oregano, liść laurowy (Prymat, Knorr, Kamis)</v>
      </c>
      <c r="C135" s="37" t="str">
        <f>[2]Arkusz1!C134</f>
        <v>10g</v>
      </c>
      <c r="D135" s="28">
        <v>50</v>
      </c>
      <c r="E135" s="33">
        <v>100</v>
      </c>
      <c r="F135" s="30">
        <v>30</v>
      </c>
      <c r="G135" s="30">
        <v>50</v>
      </c>
      <c r="H135" s="31"/>
      <c r="I135" s="38">
        <f>[2]Arkusz1!G134</f>
        <v>8</v>
      </c>
      <c r="J135" s="28"/>
      <c r="K135" s="28"/>
      <c r="L135" s="33"/>
      <c r="M135" s="33"/>
      <c r="N135" s="34"/>
      <c r="O135" s="34"/>
      <c r="P135" s="35"/>
      <c r="Q135" s="35"/>
      <c r="R135" s="39"/>
    </row>
    <row r="136" spans="1:18" ht="46.5" customHeight="1">
      <c r="A136" s="25" t="s">
        <v>149</v>
      </c>
      <c r="B136" s="40" t="str">
        <f>[1]Arkusz1!B135</f>
        <v xml:space="preserve">Mieszanka ziołowo - pomidorowa do spagetti 43g - o składzie - przeicer pomidorowy 32%, cebula 14%, sól morska, cukier, suszone pomidory 9%, marchewka, czosnek, papryka, oregano, rozmaryn tymianek, pieprz </v>
      </c>
      <c r="C136" s="37" t="str">
        <f>[2]Arkusz1!C135</f>
        <v>10g</v>
      </c>
      <c r="D136" s="28">
        <v>50</v>
      </c>
      <c r="E136" s="33">
        <v>150</v>
      </c>
      <c r="F136" s="30">
        <v>90</v>
      </c>
      <c r="G136" s="30">
        <v>0</v>
      </c>
      <c r="H136" s="31"/>
      <c r="I136" s="38">
        <f>[2]Arkusz1!G135</f>
        <v>8</v>
      </c>
      <c r="J136" s="28"/>
      <c r="K136" s="28"/>
      <c r="L136" s="33"/>
      <c r="M136" s="33"/>
      <c r="N136" s="34"/>
      <c r="O136" s="34"/>
      <c r="P136" s="35"/>
      <c r="Q136" s="35"/>
      <c r="R136" s="39"/>
    </row>
    <row r="137" spans="1:18">
      <c r="A137" s="25" t="s">
        <v>150</v>
      </c>
      <c r="B137" s="40" t="str">
        <f>[1]Arkusz1!B136</f>
        <v>żelatyna spożywcza opak. 10-0,25 kg</v>
      </c>
      <c r="C137" s="37" t="str">
        <f>[2]Arkusz1!C136</f>
        <v>kg</v>
      </c>
      <c r="D137" s="28">
        <v>2</v>
      </c>
      <c r="E137" s="33">
        <v>1</v>
      </c>
      <c r="F137" s="30">
        <v>2</v>
      </c>
      <c r="G137" s="30">
        <v>0</v>
      </c>
      <c r="H137" s="31"/>
      <c r="I137" s="38">
        <f>[2]Arkusz1!G136</f>
        <v>8</v>
      </c>
      <c r="J137" s="28"/>
      <c r="K137" s="28"/>
      <c r="L137" s="33"/>
      <c r="M137" s="33"/>
      <c r="N137" s="34"/>
      <c r="O137" s="34"/>
      <c r="P137" s="35"/>
      <c r="Q137" s="35"/>
      <c r="R137" s="39"/>
    </row>
    <row r="138" spans="1:18" ht="25.5">
      <c r="A138" s="25" t="s">
        <v>151</v>
      </c>
      <c r="B138" s="40" t="str">
        <f>[1]Arkusz1!B137</f>
        <v xml:space="preserve">żurek staropolski  w butelce 0,33-0,5 l - o składzie - woda, mąka żytnia z otrębami, naturalne przyprawy, sól </v>
      </c>
      <c r="C138" s="37" t="str">
        <f>[2]Arkusz1!C137</f>
        <v>litr</v>
      </c>
      <c r="D138" s="28">
        <v>80</v>
      </c>
      <c r="E138" s="33">
        <v>150</v>
      </c>
      <c r="F138" s="30">
        <v>50</v>
      </c>
      <c r="G138" s="30">
        <v>50</v>
      </c>
      <c r="H138" s="31"/>
      <c r="I138" s="38">
        <f>[2]Arkusz1!G137</f>
        <v>5</v>
      </c>
      <c r="J138" s="28"/>
      <c r="K138" s="28"/>
      <c r="L138" s="33"/>
      <c r="M138" s="33"/>
      <c r="N138" s="34"/>
      <c r="O138" s="34"/>
      <c r="P138" s="35"/>
      <c r="Q138" s="35"/>
      <c r="R138" s="39"/>
    </row>
    <row r="139" spans="1:18">
      <c r="A139" s="25" t="s">
        <v>152</v>
      </c>
      <c r="B139" s="40" t="str">
        <f>[1]Arkusz1!B138</f>
        <v>rodzynki SUŁTANKI  luzem lub pakowane - niesiarkowane</v>
      </c>
      <c r="C139" s="37" t="str">
        <f>[2]Arkusz1!C138</f>
        <v>kg</v>
      </c>
      <c r="D139" s="28">
        <v>10</v>
      </c>
      <c r="E139" s="33">
        <v>10</v>
      </c>
      <c r="F139" s="30">
        <v>10</v>
      </c>
      <c r="G139" s="30">
        <v>10</v>
      </c>
      <c r="H139" s="31"/>
      <c r="I139" s="38">
        <f>[2]Arkusz1!G138</f>
        <v>5</v>
      </c>
      <c r="J139" s="28"/>
      <c r="K139" s="28"/>
      <c r="L139" s="33"/>
      <c r="M139" s="33"/>
      <c r="N139" s="34"/>
      <c r="O139" s="34"/>
      <c r="P139" s="35"/>
      <c r="Q139" s="35"/>
      <c r="R139" s="39"/>
    </row>
    <row r="140" spans="1:18">
      <c r="A140" s="25" t="s">
        <v>153</v>
      </c>
      <c r="B140" s="26" t="str">
        <f>[1]Arkusz1!B139</f>
        <v>śliwka suszona luzem lub pakowana - niesiarkowana</v>
      </c>
      <c r="C140" s="27" t="str">
        <f>[2]Arkusz1!C139</f>
        <v>kg</v>
      </c>
      <c r="D140" s="28">
        <v>15</v>
      </c>
      <c r="E140" s="29">
        <v>15</v>
      </c>
      <c r="F140" s="30">
        <v>7</v>
      </c>
      <c r="G140" s="30">
        <v>5</v>
      </c>
      <c r="H140" s="31"/>
      <c r="I140" s="38">
        <f>[2]Arkusz1!G139</f>
        <v>5</v>
      </c>
      <c r="J140" s="28"/>
      <c r="K140" s="28"/>
      <c r="L140" s="33"/>
      <c r="M140" s="33"/>
      <c r="N140" s="34"/>
      <c r="O140" s="34"/>
      <c r="P140" s="35"/>
      <c r="Q140" s="35"/>
      <c r="R140" s="39"/>
    </row>
    <row r="141" spans="1:18">
      <c r="A141" s="25" t="s">
        <v>154</v>
      </c>
      <c r="B141" s="26" t="str">
        <f>[1]Arkusz1!B140</f>
        <v>morele suszone luzem lub pakowane - niesiarkowane</v>
      </c>
      <c r="C141" s="27" t="str">
        <f>[2]Arkusz1!C140</f>
        <v>kg</v>
      </c>
      <c r="D141" s="28">
        <v>2</v>
      </c>
      <c r="E141" s="29">
        <v>3</v>
      </c>
      <c r="F141" s="30">
        <v>0</v>
      </c>
      <c r="G141" s="30">
        <v>5</v>
      </c>
      <c r="H141" s="31"/>
      <c r="I141" s="38">
        <f>[2]Arkusz1!G140</f>
        <v>5</v>
      </c>
      <c r="J141" s="28"/>
      <c r="K141" s="28"/>
      <c r="L141" s="33"/>
      <c r="M141" s="33"/>
      <c r="N141" s="34"/>
      <c r="O141" s="34"/>
      <c r="P141" s="35"/>
      <c r="Q141" s="35"/>
      <c r="R141" s="39"/>
    </row>
    <row r="142" spans="1:18">
      <c r="A142" s="25" t="s">
        <v>155</v>
      </c>
      <c r="B142" s="26" t="str">
        <f>[1]Arkusz1!B141</f>
        <v>żurawina suszona luzem lub pakowana - niesiarkowana</v>
      </c>
      <c r="C142" s="27" t="str">
        <f>[2]Arkusz1!C141</f>
        <v>kg</v>
      </c>
      <c r="D142" s="28">
        <v>10</v>
      </c>
      <c r="E142" s="29">
        <v>20</v>
      </c>
      <c r="F142" s="30">
        <v>10</v>
      </c>
      <c r="G142" s="30">
        <v>5</v>
      </c>
      <c r="H142" s="31"/>
      <c r="I142" s="41">
        <f>[2]Arkusz1!G141</f>
        <v>5</v>
      </c>
      <c r="J142" s="28"/>
      <c r="K142" s="28"/>
      <c r="L142" s="33"/>
      <c r="M142" s="33"/>
      <c r="N142" s="34"/>
      <c r="O142" s="34"/>
      <c r="P142" s="35"/>
      <c r="Q142" s="35"/>
      <c r="R142" s="39"/>
    </row>
    <row r="143" spans="1:18">
      <c r="A143" s="25" t="s">
        <v>156</v>
      </c>
      <c r="B143" s="40" t="str">
        <f>[1]Arkusz1!B142</f>
        <v>Bułka bezglutenowa 25-80g</v>
      </c>
      <c r="C143" s="54" t="str">
        <f>[2]Arkusz1!C142</f>
        <v>kg</v>
      </c>
      <c r="D143" s="28">
        <v>3</v>
      </c>
      <c r="E143" s="33">
        <v>1</v>
      </c>
      <c r="F143" s="30">
        <v>3</v>
      </c>
      <c r="G143" s="30">
        <v>3</v>
      </c>
      <c r="H143" s="31"/>
      <c r="I143" s="41">
        <f>[2]Arkusz1!G142</f>
        <v>5</v>
      </c>
      <c r="J143" s="28"/>
      <c r="K143" s="28"/>
      <c r="L143" s="33"/>
      <c r="M143" s="33"/>
      <c r="N143" s="34"/>
      <c r="O143" s="34"/>
      <c r="P143" s="35"/>
      <c r="Q143" s="35"/>
      <c r="R143" s="39"/>
    </row>
    <row r="144" spans="1:18" s="57" customFormat="1">
      <c r="A144" s="25" t="s">
        <v>157</v>
      </c>
      <c r="B144" s="40" t="str">
        <f>[1]Arkusz1!B143</f>
        <v>Chleb bezglutenowy</v>
      </c>
      <c r="C144" s="55" t="str">
        <f>[2]Arkusz1!C143</f>
        <v>kg</v>
      </c>
      <c r="D144" s="28">
        <v>7</v>
      </c>
      <c r="E144" s="33">
        <v>2</v>
      </c>
      <c r="F144" s="30">
        <v>15</v>
      </c>
      <c r="G144" s="30">
        <v>0</v>
      </c>
      <c r="H144" s="31"/>
      <c r="I144" s="41">
        <f>[2]Arkusz1!G143</f>
        <v>5</v>
      </c>
      <c r="J144" s="28"/>
      <c r="K144" s="28"/>
      <c r="L144" s="33"/>
      <c r="M144" s="33"/>
      <c r="N144" s="34"/>
      <c r="O144" s="34"/>
      <c r="P144" s="35"/>
      <c r="Q144" s="35"/>
      <c r="R144" s="56"/>
    </row>
    <row r="145" spans="1:18">
      <c r="A145" s="25" t="s">
        <v>158</v>
      </c>
      <c r="B145" s="40" t="str">
        <f>[1]Arkusz1!B144</f>
        <v>bułka tarta bezglutenowa</v>
      </c>
      <c r="C145" s="55" t="str">
        <f>[2]Arkusz1!C144</f>
        <v>kg</v>
      </c>
      <c r="D145" s="28">
        <v>3</v>
      </c>
      <c r="E145" s="33">
        <v>1</v>
      </c>
      <c r="F145" s="30">
        <v>0</v>
      </c>
      <c r="G145" s="30">
        <v>0</v>
      </c>
      <c r="H145" s="31"/>
      <c r="I145" s="41">
        <f>[2]Arkusz1!G144</f>
        <v>5</v>
      </c>
      <c r="J145" s="28"/>
      <c r="K145" s="28"/>
      <c r="L145" s="33"/>
      <c r="M145" s="33"/>
      <c r="N145" s="34"/>
      <c r="O145" s="34"/>
      <c r="P145" s="35"/>
      <c r="Q145" s="35"/>
      <c r="R145" s="39"/>
    </row>
    <row r="146" spans="1:18">
      <c r="A146" s="25" t="s">
        <v>159</v>
      </c>
      <c r="B146" s="40" t="str">
        <f>[1]Arkusz1!B145</f>
        <v>wafle tortowe - paczka</v>
      </c>
      <c r="C146" s="55" t="str">
        <f>[2]Arkusz1!C145</f>
        <v>szt</v>
      </c>
      <c r="D146" s="28">
        <v>50</v>
      </c>
      <c r="E146" s="33">
        <v>20</v>
      </c>
      <c r="F146" s="30">
        <v>0</v>
      </c>
      <c r="G146" s="30">
        <v>10</v>
      </c>
      <c r="H146" s="31"/>
      <c r="I146" s="41">
        <f>[2]Arkusz1!G145</f>
        <v>5</v>
      </c>
      <c r="J146" s="28"/>
      <c r="K146" s="28"/>
      <c r="L146" s="33"/>
      <c r="M146" s="33"/>
      <c r="N146" s="34"/>
      <c r="O146" s="34"/>
      <c r="P146" s="35"/>
      <c r="Q146" s="35"/>
      <c r="R146" s="39"/>
    </row>
    <row r="147" spans="1:18">
      <c r="A147" s="25" t="s">
        <v>160</v>
      </c>
      <c r="B147" s="40" t="str">
        <f>[1]Arkusz1!B146</f>
        <v>mleko skondensowane słodzone /niesłodzone- puszka/słoik</v>
      </c>
      <c r="C147" s="55" t="str">
        <f>[2]Arkusz1!C146</f>
        <v>szt</v>
      </c>
      <c r="D147" s="28">
        <v>50</v>
      </c>
      <c r="E147" s="33">
        <v>10</v>
      </c>
      <c r="F147" s="30">
        <v>18</v>
      </c>
      <c r="G147" s="30">
        <v>0</v>
      </c>
      <c r="H147" s="31"/>
      <c r="I147" s="41">
        <f>[2]Arkusz1!G146</f>
        <v>5</v>
      </c>
      <c r="J147" s="28"/>
      <c r="K147" s="28"/>
      <c r="L147" s="33"/>
      <c r="M147" s="33"/>
      <c r="N147" s="34"/>
      <c r="O147" s="34"/>
      <c r="P147" s="35"/>
      <c r="Q147" s="35"/>
      <c r="R147" s="39"/>
    </row>
    <row r="148" spans="1:18">
      <c r="A148" s="25" t="s">
        <v>161</v>
      </c>
      <c r="B148" s="40" t="str">
        <f>[1]Arkusz1!B147</f>
        <v>ocet jabłkowy 400-1000 ml</v>
      </c>
      <c r="C148" s="55" t="str">
        <f>[2]Arkusz1!C147</f>
        <v>l</v>
      </c>
      <c r="D148" s="28">
        <v>3</v>
      </c>
      <c r="E148" s="33">
        <v>1</v>
      </c>
      <c r="F148" s="30">
        <v>0</v>
      </c>
      <c r="G148" s="30">
        <v>0</v>
      </c>
      <c r="H148" s="31"/>
      <c r="I148" s="41">
        <f>[2]Arkusz1!G147</f>
        <v>23</v>
      </c>
      <c r="J148" s="28"/>
      <c r="K148" s="28"/>
      <c r="L148" s="33"/>
      <c r="M148" s="33"/>
      <c r="N148" s="34"/>
      <c r="O148" s="34"/>
      <c r="P148" s="35"/>
      <c r="Q148" s="35"/>
      <c r="R148" s="39"/>
    </row>
    <row r="149" spans="1:18" ht="201" customHeight="1">
      <c r="A149" s="25" t="s">
        <v>162</v>
      </c>
      <c r="B149" s="40" t="str">
        <f>[1]Arkusz1!B148</f>
        <v>woda mineralna niegazowana 0,33 l średniozmineralizowaną,
Ogólna mineralizacja = 742 mg/l
Kationy w mg/l:
Wapniowy 130,3
Magnezowy 21,9
Sodowy 11
Aniony w mg/l
Wodorowęglanowy 539,1
Fluorkowy &lt; 0,5
Składnik niezdysocjowany w mg/l:
Krzemionka 22,1</v>
      </c>
      <c r="C149" s="55" t="str">
        <f>[2]Arkusz1!C148</f>
        <v>szt</v>
      </c>
      <c r="D149" s="28">
        <v>500</v>
      </c>
      <c r="E149" s="33">
        <v>0</v>
      </c>
      <c r="F149" s="30">
        <v>0</v>
      </c>
      <c r="G149" s="30">
        <v>150</v>
      </c>
      <c r="H149" s="31"/>
      <c r="I149" s="41">
        <f>[2]Arkusz1!G148</f>
        <v>23</v>
      </c>
      <c r="J149" s="28"/>
      <c r="K149" s="28"/>
      <c r="L149" s="33"/>
      <c r="M149" s="33"/>
      <c r="N149" s="34"/>
      <c r="O149" s="34"/>
      <c r="P149" s="35"/>
      <c r="Q149" s="35"/>
      <c r="R149" s="39"/>
    </row>
    <row r="150" spans="1:18">
      <c r="A150" s="25" t="s">
        <v>163</v>
      </c>
      <c r="B150" s="40" t="str">
        <f>[1]Arkusz1!B149</f>
        <v>ciastka zbożowe z owocami opak. 30-50g</v>
      </c>
      <c r="C150" s="55" t="str">
        <f>[2]Arkusz1!C149</f>
        <v>kg</v>
      </c>
      <c r="D150" s="28">
        <v>10</v>
      </c>
      <c r="E150" s="33">
        <v>0</v>
      </c>
      <c r="F150" s="30">
        <v>0</v>
      </c>
      <c r="G150" s="30">
        <v>20</v>
      </c>
      <c r="H150" s="31"/>
      <c r="I150" s="41">
        <f>[2]Arkusz1!G149</f>
        <v>5</v>
      </c>
      <c r="J150" s="28"/>
      <c r="K150" s="28"/>
      <c r="L150" s="33"/>
      <c r="M150" s="33"/>
      <c r="N150" s="34"/>
      <c r="O150" s="34"/>
      <c r="P150" s="35"/>
      <c r="Q150" s="35"/>
      <c r="R150" s="39"/>
    </row>
    <row r="151" spans="1:18" ht="34.5" customHeight="1">
      <c r="A151" s="25" t="s">
        <v>164</v>
      </c>
      <c r="B151" s="40" t="str">
        <f>[1]Arkusz1!B150</f>
        <v xml:space="preserve">Ciecierzyca w puszce, ugotowana na parze - skład groszek cieciorka, woda sół - op. 425 ml, masa netto 310g, masa netto po odsączeniu 265g </v>
      </c>
      <c r="C151" s="55" t="str">
        <f>[2]Arkusz1!C150</f>
        <v xml:space="preserve">kg </v>
      </c>
      <c r="D151" s="28">
        <v>0</v>
      </c>
      <c r="E151" s="33">
        <v>10</v>
      </c>
      <c r="F151" s="30">
        <v>8</v>
      </c>
      <c r="G151" s="30">
        <v>1</v>
      </c>
      <c r="H151" s="31"/>
      <c r="I151" s="41">
        <f>[2]Arkusz1!G150</f>
        <v>5</v>
      </c>
      <c r="J151" s="28"/>
      <c r="K151" s="28"/>
      <c r="L151" s="33"/>
      <c r="M151" s="33"/>
      <c r="N151" s="34"/>
      <c r="O151" s="34"/>
      <c r="P151" s="35"/>
      <c r="Q151" s="35"/>
      <c r="R151" s="39"/>
    </row>
    <row r="152" spans="1:18" ht="25.5">
      <c r="A152" s="25" t="s">
        <v>165</v>
      </c>
      <c r="B152" s="40" t="str">
        <f>[1]Arkusz1!B151</f>
        <v>Fasolka flażoletka w puszce - skład - fasolka flażotetka, woda, sól, naturalne przyprawy - op. 400g</v>
      </c>
      <c r="C152" s="55" t="str">
        <f>[2]Arkusz1!C151</f>
        <v>kg</v>
      </c>
      <c r="D152" s="28">
        <v>0</v>
      </c>
      <c r="E152" s="33">
        <v>10</v>
      </c>
      <c r="F152" s="30">
        <v>8</v>
      </c>
      <c r="G152" s="30">
        <v>1</v>
      </c>
      <c r="H152" s="31"/>
      <c r="I152" s="41">
        <f>[2]Arkusz1!G151</f>
        <v>5</v>
      </c>
      <c r="J152" s="28"/>
      <c r="K152" s="28"/>
      <c r="L152" s="33"/>
      <c r="M152" s="33"/>
      <c r="N152" s="34"/>
      <c r="O152" s="34"/>
      <c r="P152" s="35"/>
      <c r="Q152" s="35"/>
      <c r="R152" s="39"/>
    </row>
    <row r="153" spans="1:18">
      <c r="A153" s="25" t="s">
        <v>166</v>
      </c>
      <c r="B153" s="40" t="str">
        <f>[1]Arkusz1!B152</f>
        <v>ciasto francuskie - skład - maką pszenna, woda, masło, sól</v>
      </c>
      <c r="C153" s="58" t="s">
        <v>167</v>
      </c>
      <c r="D153" s="28">
        <v>10</v>
      </c>
      <c r="E153" s="33">
        <v>10</v>
      </c>
      <c r="F153" s="30">
        <v>10</v>
      </c>
      <c r="G153" s="30">
        <v>0</v>
      </c>
      <c r="H153" s="31"/>
      <c r="I153" s="41">
        <f>[2]Arkusz1!G154</f>
        <v>5</v>
      </c>
      <c r="J153" s="28"/>
      <c r="K153" s="28"/>
      <c r="L153" s="33"/>
      <c r="M153" s="33"/>
      <c r="N153" s="34"/>
      <c r="O153" s="34"/>
      <c r="P153" s="35"/>
      <c r="Q153" s="35"/>
      <c r="R153" s="39"/>
    </row>
    <row r="154" spans="1:18">
      <c r="A154" s="25" t="s">
        <v>168</v>
      </c>
      <c r="B154" s="40" t="str">
        <f>[1]Arkusz1!B153</f>
        <v>ciasto filo</v>
      </c>
      <c r="C154" s="58" t="s">
        <v>167</v>
      </c>
      <c r="D154" s="28">
        <v>10</v>
      </c>
      <c r="E154" s="33">
        <v>10</v>
      </c>
      <c r="F154" s="30">
        <v>10</v>
      </c>
      <c r="G154" s="30">
        <v>0</v>
      </c>
      <c r="H154" s="31"/>
      <c r="I154" s="41">
        <f>[2]Arkusz1!G155</f>
        <v>5</v>
      </c>
      <c r="J154" s="28"/>
      <c r="K154" s="28"/>
      <c r="L154" s="33"/>
      <c r="M154" s="33"/>
      <c r="N154" s="34"/>
      <c r="O154" s="34"/>
      <c r="P154" s="35"/>
      <c r="Q154" s="35"/>
      <c r="R154" s="39"/>
    </row>
    <row r="155" spans="1:18">
      <c r="A155" s="25" t="s">
        <v>169</v>
      </c>
      <c r="B155" s="40" t="str">
        <f>[1]Arkusz1!B154</f>
        <v>kasza gryczana sypka opak 0,4-1kg</v>
      </c>
      <c r="C155" s="59" t="s">
        <v>170</v>
      </c>
      <c r="D155" s="28">
        <v>50</v>
      </c>
      <c r="E155" s="33">
        <v>160</v>
      </c>
      <c r="F155" s="30">
        <v>35</v>
      </c>
      <c r="G155" s="30">
        <v>35</v>
      </c>
      <c r="H155" s="60"/>
      <c r="I155" s="61">
        <f>[2]Arkusz1!G156</f>
        <v>5</v>
      </c>
      <c r="J155" s="28"/>
      <c r="K155" s="28"/>
      <c r="L155" s="33"/>
      <c r="M155" s="33"/>
      <c r="N155" s="34"/>
      <c r="O155" s="34"/>
      <c r="P155" s="35"/>
      <c r="Q155" s="35"/>
      <c r="R155" s="39"/>
    </row>
    <row r="156" spans="1:18">
      <c r="A156" s="25" t="s">
        <v>171</v>
      </c>
      <c r="B156" s="40" t="str">
        <f>[1]Arkusz1!B155</f>
        <v>kasza jaglana sypka opak 0,4 -1kg</v>
      </c>
      <c r="C156" s="59" t="s">
        <v>170</v>
      </c>
      <c r="D156" s="28">
        <v>55</v>
      </c>
      <c r="E156" s="33">
        <v>50</v>
      </c>
      <c r="F156" s="30">
        <v>15</v>
      </c>
      <c r="G156" s="30">
        <v>5</v>
      </c>
      <c r="H156" s="62"/>
      <c r="I156" s="61">
        <f>[2]Arkusz1!G157</f>
        <v>5</v>
      </c>
      <c r="J156" s="28"/>
      <c r="K156" s="28"/>
      <c r="L156" s="33"/>
      <c r="M156" s="33"/>
      <c r="N156" s="34"/>
      <c r="O156" s="34"/>
      <c r="P156" s="35"/>
      <c r="Q156" s="35"/>
      <c r="R156" s="39"/>
    </row>
    <row r="157" spans="1:18">
      <c r="A157" s="25" t="s">
        <v>172</v>
      </c>
      <c r="B157" s="40" t="str">
        <f>[1]Arkusz1!B156</f>
        <v>kasza jęczmienna średnia sypka opak 0,4- 1kg</v>
      </c>
      <c r="C157" s="59" t="s">
        <v>170</v>
      </c>
      <c r="D157" s="28">
        <v>200</v>
      </c>
      <c r="E157" s="33">
        <v>250</v>
      </c>
      <c r="F157" s="30">
        <v>80</v>
      </c>
      <c r="G157" s="30">
        <v>35</v>
      </c>
      <c r="H157" s="62"/>
      <c r="I157" s="61">
        <f>[2]Arkusz1!G158</f>
        <v>5</v>
      </c>
      <c r="J157" s="28"/>
      <c r="K157" s="28"/>
      <c r="L157" s="33"/>
      <c r="M157" s="33"/>
      <c r="N157" s="34"/>
      <c r="O157" s="34"/>
      <c r="P157" s="35"/>
      <c r="Q157" s="35"/>
      <c r="R157" s="39"/>
    </row>
    <row r="158" spans="1:18">
      <c r="A158" s="25" t="s">
        <v>173</v>
      </c>
      <c r="B158" s="40" t="str">
        <f>[1]Arkusz1!B157</f>
        <v>kasza manna sypka opak. 0,5-1kg</v>
      </c>
      <c r="C158" s="59" t="s">
        <v>170</v>
      </c>
      <c r="D158" s="28">
        <v>40</v>
      </c>
      <c r="E158" s="33">
        <v>120</v>
      </c>
      <c r="F158" s="30">
        <v>28</v>
      </c>
      <c r="G158" s="30">
        <v>5</v>
      </c>
      <c r="H158" s="62"/>
      <c r="I158" s="61">
        <f>[2]Arkusz1!G159</f>
        <v>5</v>
      </c>
      <c r="J158" s="28"/>
      <c r="K158" s="28"/>
      <c r="L158" s="33"/>
      <c r="M158" s="33"/>
      <c r="N158" s="34"/>
      <c r="O158" s="34"/>
      <c r="P158" s="35"/>
      <c r="Q158" s="35"/>
      <c r="R158" s="39"/>
    </row>
    <row r="159" spans="1:18">
      <c r="A159" s="25" t="s">
        <v>174</v>
      </c>
      <c r="B159" s="40" t="str">
        <f>[1]Arkusz1!B158</f>
        <v>Kasza kukurydziana 500g-1kg</v>
      </c>
      <c r="C159" s="59" t="s">
        <v>170</v>
      </c>
      <c r="D159" s="28">
        <v>10</v>
      </c>
      <c r="E159" s="33">
        <v>10</v>
      </c>
      <c r="F159" s="30">
        <v>8</v>
      </c>
      <c r="G159" s="30">
        <v>2</v>
      </c>
      <c r="H159" s="62"/>
      <c r="I159" s="61">
        <f>[2]Arkusz1!G160</f>
        <v>5</v>
      </c>
      <c r="J159" s="28"/>
      <c r="K159" s="28"/>
      <c r="L159" s="33"/>
      <c r="M159" s="33"/>
      <c r="N159" s="34"/>
      <c r="O159" s="34"/>
      <c r="P159" s="35"/>
      <c r="Q159" s="35"/>
      <c r="R159" s="39"/>
    </row>
    <row r="160" spans="1:18">
      <c r="A160" s="25" t="s">
        <v>175</v>
      </c>
      <c r="B160" s="40" t="str">
        <f>[1]Arkusz1!B159</f>
        <v>kasza kuskus 300g-1kg</v>
      </c>
      <c r="C160" s="59" t="s">
        <v>170</v>
      </c>
      <c r="D160" s="28">
        <v>0</v>
      </c>
      <c r="E160" s="33">
        <v>20</v>
      </c>
      <c r="F160" s="30">
        <v>5</v>
      </c>
      <c r="G160" s="30">
        <v>5</v>
      </c>
      <c r="H160" s="62"/>
      <c r="I160" s="61">
        <f>[2]Arkusz1!G161</f>
        <v>5</v>
      </c>
      <c r="J160" s="28"/>
      <c r="K160" s="28"/>
      <c r="L160" s="33"/>
      <c r="M160" s="33"/>
      <c r="N160" s="34"/>
      <c r="O160" s="34"/>
      <c r="P160" s="35"/>
      <c r="Q160" s="35"/>
      <c r="R160" s="39"/>
    </row>
    <row r="161" spans="1:18" ht="21.75" customHeight="1">
      <c r="A161" s="25" t="s">
        <v>176</v>
      </c>
      <c r="B161" s="40" t="str">
        <f>[1]Arkusz1!B160</f>
        <v>makaron drobny (gwiazdki, muszelki, literki, ORZO ) opak. 0,5-1kg</v>
      </c>
      <c r="C161" s="59" t="s">
        <v>170</v>
      </c>
      <c r="D161" s="28">
        <v>32</v>
      </c>
      <c r="E161" s="33">
        <v>100</v>
      </c>
      <c r="F161" s="30">
        <v>8</v>
      </c>
      <c r="G161" s="30">
        <v>100</v>
      </c>
      <c r="H161" s="62"/>
      <c r="I161" s="61">
        <f>[2]Arkusz1!G162</f>
        <v>5</v>
      </c>
      <c r="J161" s="28"/>
      <c r="K161" s="28"/>
      <c r="L161" s="33"/>
      <c r="M161" s="33"/>
      <c r="N161" s="34"/>
      <c r="O161" s="34"/>
      <c r="P161" s="35"/>
      <c r="Q161" s="35"/>
      <c r="R161" s="39"/>
    </row>
    <row r="162" spans="1:18">
      <c r="A162" s="25" t="s">
        <v>177</v>
      </c>
      <c r="B162" s="53" t="str">
        <f>[1]Arkusz1!B161</f>
        <v>makaron kokardki Duże 3-5 cm, opak. 0,5 - 3kg</v>
      </c>
      <c r="C162" s="59" t="s">
        <v>170</v>
      </c>
      <c r="D162" s="28">
        <v>35</v>
      </c>
      <c r="E162" s="33">
        <v>250</v>
      </c>
      <c r="F162" s="30">
        <v>200</v>
      </c>
      <c r="G162" s="30">
        <v>0</v>
      </c>
      <c r="H162" s="63"/>
      <c r="I162" s="61">
        <f>[2]Arkusz1!G163</f>
        <v>5</v>
      </c>
      <c r="J162" s="28"/>
      <c r="K162" s="28"/>
      <c r="L162" s="33"/>
      <c r="M162" s="33"/>
      <c r="N162" s="34"/>
      <c r="O162" s="34"/>
      <c r="P162" s="35"/>
      <c r="Q162" s="35"/>
      <c r="R162" s="39"/>
    </row>
    <row r="163" spans="1:18">
      <c r="A163" s="25" t="s">
        <v>178</v>
      </c>
      <c r="B163" s="53" t="str">
        <f>[1]Arkusz1!B162</f>
        <v>makaron kolanko 2-3 cm, opak. 0,5 - 3kg</v>
      </c>
      <c r="C163" s="59" t="s">
        <v>170</v>
      </c>
      <c r="D163" s="28">
        <v>40</v>
      </c>
      <c r="E163" s="33">
        <v>20</v>
      </c>
      <c r="F163" s="30">
        <v>26</v>
      </c>
      <c r="G163" s="30">
        <v>0</v>
      </c>
      <c r="H163" s="63"/>
      <c r="I163" s="61">
        <f>[2]Arkusz1!G164</f>
        <v>5</v>
      </c>
      <c r="J163" s="28"/>
      <c r="K163" s="28"/>
      <c r="L163" s="33"/>
      <c r="M163" s="33"/>
      <c r="N163" s="34"/>
      <c r="O163" s="34"/>
      <c r="P163" s="35"/>
      <c r="Q163" s="35"/>
      <c r="R163" s="39"/>
    </row>
    <row r="164" spans="1:18">
      <c r="A164" s="25" t="s">
        <v>179</v>
      </c>
      <c r="B164" s="40" t="str">
        <f>[1]Arkusz1!B163</f>
        <v>makaron łazanki opak. 0,5 - 3kg</v>
      </c>
      <c r="C164" s="59" t="s">
        <v>170</v>
      </c>
      <c r="D164" s="28">
        <v>60</v>
      </c>
      <c r="E164" s="33">
        <v>150</v>
      </c>
      <c r="F164" s="30">
        <v>100</v>
      </c>
      <c r="G164" s="30">
        <v>0</v>
      </c>
      <c r="H164" s="62"/>
      <c r="I164" s="61">
        <f>[2]Arkusz1!G165</f>
        <v>5</v>
      </c>
      <c r="J164" s="28"/>
      <c r="K164" s="28"/>
      <c r="L164" s="33"/>
      <c r="M164" s="33"/>
      <c r="N164" s="34"/>
      <c r="O164" s="34"/>
      <c r="P164" s="35"/>
      <c r="Q164" s="35"/>
      <c r="R164" s="39"/>
    </row>
    <row r="165" spans="1:18">
      <c r="A165" s="25" t="s">
        <v>180</v>
      </c>
      <c r="B165" s="40" t="str">
        <f>[1]Arkusz1!B164</f>
        <v>makaron nitki cięte opak. 0,25 - 3kg</v>
      </c>
      <c r="C165" s="59" t="s">
        <v>170</v>
      </c>
      <c r="D165" s="28">
        <v>60</v>
      </c>
      <c r="E165" s="33">
        <v>150</v>
      </c>
      <c r="F165" s="30">
        <v>10</v>
      </c>
      <c r="G165" s="30">
        <v>30</v>
      </c>
      <c r="H165" s="62"/>
      <c r="I165" s="61">
        <f>[2]Arkusz1!G166</f>
        <v>5</v>
      </c>
      <c r="J165" s="28"/>
      <c r="K165" s="28"/>
      <c r="L165" s="33"/>
      <c r="M165" s="33"/>
      <c r="N165" s="34"/>
      <c r="O165" s="34"/>
      <c r="P165" s="35"/>
      <c r="Q165" s="35"/>
      <c r="R165" s="39"/>
    </row>
    <row r="166" spans="1:18">
      <c r="A166" s="25" t="s">
        <v>181</v>
      </c>
      <c r="B166" s="53" t="str">
        <f>[1]Arkusz1!B165</f>
        <v>makaron rurki 3-5 cm, o przekroju do 1,0 cm, opak. 0,5 - 3kg</v>
      </c>
      <c r="C166" s="59" t="s">
        <v>170</v>
      </c>
      <c r="D166" s="28">
        <v>20</v>
      </c>
      <c r="E166" s="33">
        <v>200</v>
      </c>
      <c r="F166" s="30">
        <v>120</v>
      </c>
      <c r="G166" s="30">
        <v>5</v>
      </c>
      <c r="H166" s="63"/>
      <c r="I166" s="61">
        <f>[2]Arkusz1!G167</f>
        <v>5</v>
      </c>
      <c r="J166" s="28"/>
      <c r="K166" s="28"/>
      <c r="L166" s="33"/>
      <c r="M166" s="33"/>
      <c r="N166" s="34"/>
      <c r="O166" s="34"/>
      <c r="P166" s="35"/>
      <c r="Q166" s="35"/>
      <c r="R166" s="39"/>
    </row>
    <row r="167" spans="1:18">
      <c r="A167" s="25" t="s">
        <v>182</v>
      </c>
      <c r="B167" s="40" t="str">
        <f>[1]Arkusz1!B166</f>
        <v>makaron spaghetti opak. 0,5 - 3kg</v>
      </c>
      <c r="C167" s="59" t="s">
        <v>170</v>
      </c>
      <c r="D167" s="28">
        <v>40</v>
      </c>
      <c r="E167" s="33">
        <v>50</v>
      </c>
      <c r="F167" s="30">
        <v>10</v>
      </c>
      <c r="G167" s="30">
        <v>0</v>
      </c>
      <c r="H167" s="62"/>
      <c r="I167" s="61">
        <f>[2]Arkusz1!G168</f>
        <v>5</v>
      </c>
      <c r="J167" s="28"/>
      <c r="K167" s="28"/>
      <c r="L167" s="33"/>
      <c r="M167" s="33"/>
      <c r="N167" s="34"/>
      <c r="O167" s="34"/>
      <c r="P167" s="35"/>
      <c r="Q167" s="35"/>
      <c r="R167" s="39"/>
    </row>
    <row r="168" spans="1:18">
      <c r="A168" s="25" t="s">
        <v>183</v>
      </c>
      <c r="B168" s="53" t="str">
        <f>[1]Arkusz1!B167</f>
        <v>makaron świderki 3-5 cm, o przekroju do 1,0 cm,opak. 0,5 - 3kg</v>
      </c>
      <c r="C168" s="59" t="s">
        <v>170</v>
      </c>
      <c r="D168" s="28">
        <v>65</v>
      </c>
      <c r="E168" s="33">
        <v>300</v>
      </c>
      <c r="F168" s="30">
        <v>50</v>
      </c>
      <c r="G168" s="30">
        <v>5</v>
      </c>
      <c r="H168" s="63"/>
      <c r="I168" s="61">
        <f>[2]Arkusz1!G169</f>
        <v>5</v>
      </c>
      <c r="J168" s="28"/>
      <c r="K168" s="28"/>
      <c r="L168" s="33"/>
      <c r="M168" s="33"/>
      <c r="N168" s="34"/>
      <c r="O168" s="34"/>
      <c r="P168" s="35"/>
      <c r="Q168" s="35"/>
      <c r="R168" s="39"/>
    </row>
    <row r="169" spans="1:18">
      <c r="A169" s="25" t="s">
        <v>184</v>
      </c>
      <c r="B169" s="53" t="str">
        <f>[1]Arkusz1!B168</f>
        <v>makaron zacierka opak 0,2-1kg</v>
      </c>
      <c r="C169" s="59" t="s">
        <v>170</v>
      </c>
      <c r="D169" s="28">
        <v>23</v>
      </c>
      <c r="E169" s="33">
        <v>50</v>
      </c>
      <c r="F169" s="30">
        <v>5</v>
      </c>
      <c r="G169" s="30">
        <v>20</v>
      </c>
      <c r="H169" s="63"/>
      <c r="I169" s="61">
        <f>[2]Arkusz1!G170</f>
        <v>5</v>
      </c>
      <c r="J169" s="28"/>
      <c r="K169" s="28"/>
      <c r="L169" s="33"/>
      <c r="M169" s="33"/>
      <c r="N169" s="34"/>
      <c r="O169" s="34"/>
      <c r="P169" s="35"/>
      <c r="Q169" s="35"/>
      <c r="R169" s="39"/>
    </row>
    <row r="170" spans="1:18">
      <c r="A170" s="25" t="s">
        <v>185</v>
      </c>
      <c r="B170" s="53" t="str">
        <f>[1]Arkusz1!B169</f>
        <v>makaron wstążki -szer. ok.1,0 cm, opak 0,5-3kg</v>
      </c>
      <c r="C170" s="59" t="s">
        <v>170</v>
      </c>
      <c r="D170" s="28">
        <v>45</v>
      </c>
      <c r="E170" s="33">
        <v>10</v>
      </c>
      <c r="F170" s="30">
        <v>18</v>
      </c>
      <c r="G170" s="30">
        <v>270</v>
      </c>
      <c r="H170" s="63"/>
      <c r="I170" s="61">
        <f>[2]Arkusz1!G171</f>
        <v>5</v>
      </c>
      <c r="J170" s="28"/>
      <c r="K170" s="28"/>
      <c r="L170" s="33"/>
      <c r="M170" s="33"/>
      <c r="N170" s="34"/>
      <c r="O170" s="34"/>
      <c r="P170" s="35"/>
      <c r="Q170" s="35"/>
      <c r="R170" s="39"/>
    </row>
    <row r="171" spans="1:18">
      <c r="A171" s="25" t="s">
        <v>186</v>
      </c>
      <c r="B171" s="53" t="str">
        <f>[1]Arkusz1!B170</f>
        <v>makaron lazania, opak 0,3-3kg</v>
      </c>
      <c r="C171" s="59" t="s">
        <v>170</v>
      </c>
      <c r="D171" s="28">
        <v>0</v>
      </c>
      <c r="E171" s="33">
        <v>0</v>
      </c>
      <c r="F171" s="30">
        <v>0</v>
      </c>
      <c r="G171" s="30">
        <v>0</v>
      </c>
      <c r="H171" s="63"/>
      <c r="I171" s="61">
        <f>[2]Arkusz1!G172</f>
        <v>5</v>
      </c>
      <c r="J171" s="28"/>
      <c r="K171" s="28"/>
      <c r="L171" s="33"/>
      <c r="M171" s="33"/>
      <c r="N171" s="34"/>
      <c r="O171" s="34"/>
      <c r="P171" s="35"/>
      <c r="Q171" s="35"/>
      <c r="R171" s="39"/>
    </row>
    <row r="172" spans="1:18" ht="26.25">
      <c r="A172" s="25" t="s">
        <v>187</v>
      </c>
      <c r="B172" s="53" t="str">
        <f>[1]Arkusz1!B171</f>
        <v>makaron pełnoziarnisty świderki 3-5 cm, o przekroju do 1,0 cm, opak 0,3-3kg</v>
      </c>
      <c r="C172" s="59" t="s">
        <v>170</v>
      </c>
      <c r="D172" s="28">
        <v>20</v>
      </c>
      <c r="E172" s="33">
        <v>80</v>
      </c>
      <c r="F172" s="30">
        <v>0</v>
      </c>
      <c r="G172" s="30">
        <v>12</v>
      </c>
      <c r="H172" s="63"/>
      <c r="I172" s="61">
        <f>[2]Arkusz1!G173</f>
        <v>5</v>
      </c>
      <c r="J172" s="28"/>
      <c r="K172" s="28"/>
      <c r="L172" s="33"/>
      <c r="M172" s="33"/>
      <c r="N172" s="34"/>
      <c r="O172" s="34"/>
      <c r="P172" s="35"/>
      <c r="Q172" s="35"/>
      <c r="R172" s="39"/>
    </row>
    <row r="173" spans="1:18" ht="24.75" customHeight="1">
      <c r="A173" s="25" t="s">
        <v>188</v>
      </c>
      <c r="B173" s="40" t="str">
        <f>[1]Arkusz1!B172</f>
        <v>Makaron bezglutenowy (rurki, świderki, spaghetti, nitki) 500g-1kg</v>
      </c>
      <c r="C173" s="59" t="s">
        <v>170</v>
      </c>
      <c r="D173" s="28">
        <v>20</v>
      </c>
      <c r="E173" s="33">
        <v>20</v>
      </c>
      <c r="F173" s="30">
        <v>20</v>
      </c>
      <c r="G173" s="30">
        <v>0</v>
      </c>
      <c r="H173" s="62"/>
      <c r="I173" s="61">
        <f>[2]Arkusz1!G174</f>
        <v>5</v>
      </c>
      <c r="J173" s="28"/>
      <c r="K173" s="28"/>
      <c r="L173" s="33"/>
      <c r="M173" s="33"/>
      <c r="N173" s="34"/>
      <c r="O173" s="34"/>
      <c r="P173" s="35"/>
      <c r="Q173" s="35"/>
      <c r="R173" s="39"/>
    </row>
    <row r="174" spans="1:18" ht="26.25">
      <c r="A174" s="25" t="s">
        <v>189</v>
      </c>
      <c r="B174" s="53" t="str">
        <f>[1]Arkusz1!B173</f>
        <v>Makaron kolorowy (wstążka, kolanka,świderki), opakowanie 0,5kg - 1kg</v>
      </c>
      <c r="C174" s="59"/>
      <c r="D174" s="28">
        <v>0</v>
      </c>
      <c r="E174" s="33">
        <v>0</v>
      </c>
      <c r="F174" s="30">
        <v>0</v>
      </c>
      <c r="G174" s="30">
        <v>5</v>
      </c>
      <c r="H174" s="63"/>
      <c r="I174" s="61">
        <f>[2]Arkusz1!G175</f>
        <v>5</v>
      </c>
      <c r="J174" s="28"/>
      <c r="K174" s="28"/>
      <c r="L174" s="33"/>
      <c r="M174" s="33"/>
      <c r="N174" s="34"/>
      <c r="O174" s="34"/>
      <c r="P174" s="35"/>
      <c r="Q174" s="35"/>
      <c r="R174" s="39"/>
    </row>
    <row r="175" spans="1:18">
      <c r="A175" s="25" t="s">
        <v>190</v>
      </c>
      <c r="B175" s="53" t="str">
        <f>[1]Arkusz1!B174</f>
        <v>mąka ziemniaczana, opak. 0,5-1,0 kg</v>
      </c>
      <c r="C175" s="59" t="s">
        <v>170</v>
      </c>
      <c r="D175" s="28">
        <v>100</v>
      </c>
      <c r="E175" s="33">
        <v>100</v>
      </c>
      <c r="F175" s="30">
        <v>50</v>
      </c>
      <c r="G175" s="30">
        <v>6</v>
      </c>
      <c r="H175" s="63"/>
      <c r="I175" s="61">
        <f>[2]Arkusz1!G176</f>
        <v>5</v>
      </c>
      <c r="J175" s="28"/>
      <c r="K175" s="28"/>
      <c r="L175" s="33"/>
      <c r="M175" s="33"/>
      <c r="N175" s="34"/>
      <c r="O175" s="34"/>
      <c r="P175" s="35"/>
      <c r="Q175" s="35"/>
      <c r="R175" s="39"/>
    </row>
    <row r="176" spans="1:18">
      <c r="A176" s="25" t="s">
        <v>191</v>
      </c>
      <c r="B176" s="40" t="str">
        <f>[1]Arkusz1!B175</f>
        <v>Mąka ryżowa 500g-1kg</v>
      </c>
      <c r="C176" s="59" t="s">
        <v>170</v>
      </c>
      <c r="D176" s="28">
        <v>6</v>
      </c>
      <c r="E176" s="33">
        <v>10</v>
      </c>
      <c r="F176" s="30">
        <v>5</v>
      </c>
      <c r="G176" s="30">
        <v>5</v>
      </c>
      <c r="H176" s="62"/>
      <c r="I176" s="61">
        <f>[2]Arkusz1!G177</f>
        <v>5</v>
      </c>
      <c r="J176" s="28"/>
      <c r="K176" s="28"/>
      <c r="L176" s="33"/>
      <c r="M176" s="33"/>
      <c r="N176" s="34"/>
      <c r="O176" s="34"/>
      <c r="P176" s="35"/>
      <c r="Q176" s="35"/>
      <c r="R176" s="39"/>
    </row>
    <row r="177" spans="1:18">
      <c r="A177" s="25" t="s">
        <v>192</v>
      </c>
      <c r="B177" s="40" t="str">
        <f>[1]Arkusz1!B176</f>
        <v>Mąka kukurydziana 500g-1kg</v>
      </c>
      <c r="C177" s="59" t="s">
        <v>170</v>
      </c>
      <c r="D177" s="28">
        <v>5</v>
      </c>
      <c r="E177" s="33">
        <v>15</v>
      </c>
      <c r="F177" s="30">
        <v>15</v>
      </c>
      <c r="G177" s="30">
        <v>5</v>
      </c>
      <c r="H177" s="62"/>
      <c r="I177" s="61">
        <f>[2]Arkusz1!G178</f>
        <v>5</v>
      </c>
      <c r="J177" s="28"/>
      <c r="K177" s="28"/>
      <c r="L177" s="33"/>
      <c r="M177" s="33"/>
      <c r="N177" s="34"/>
      <c r="O177" s="34"/>
      <c r="P177" s="35"/>
      <c r="Q177" s="35"/>
      <c r="R177" s="39"/>
    </row>
    <row r="178" spans="1:18">
      <c r="A178" s="25" t="s">
        <v>193</v>
      </c>
      <c r="B178" s="40" t="str">
        <f>[1]Arkusz1!B177</f>
        <v>Otręby owsiane wysokobłonnikowe</v>
      </c>
      <c r="C178" s="59" t="s">
        <v>170</v>
      </c>
      <c r="D178" s="28">
        <v>1</v>
      </c>
      <c r="E178" s="33">
        <v>5</v>
      </c>
      <c r="F178" s="30">
        <v>5</v>
      </c>
      <c r="G178" s="30">
        <v>1</v>
      </c>
      <c r="H178" s="62"/>
      <c r="I178" s="61">
        <f>[2]Arkusz1!G179</f>
        <v>5</v>
      </c>
      <c r="J178" s="28"/>
      <c r="K178" s="28"/>
      <c r="L178" s="33"/>
      <c r="M178" s="33"/>
      <c r="N178" s="34"/>
      <c r="O178" s="34"/>
      <c r="P178" s="35"/>
      <c r="Q178" s="35"/>
      <c r="R178" s="39"/>
    </row>
    <row r="179" spans="1:18">
      <c r="A179" s="25" t="s">
        <v>194</v>
      </c>
      <c r="B179" s="40" t="str">
        <f>[1]Arkusz1!B178</f>
        <v xml:space="preserve">Otręby żytnie </v>
      </c>
      <c r="C179" s="59" t="s">
        <v>170</v>
      </c>
      <c r="D179" s="28">
        <v>1</v>
      </c>
      <c r="E179" s="33">
        <v>5</v>
      </c>
      <c r="F179" s="30">
        <v>5</v>
      </c>
      <c r="G179" s="30">
        <v>1</v>
      </c>
      <c r="H179" s="62"/>
      <c r="I179" s="61">
        <f>[2]Arkusz1!G180</f>
        <v>5</v>
      </c>
      <c r="J179" s="28"/>
      <c r="K179" s="28"/>
      <c r="L179" s="33"/>
      <c r="M179" s="33"/>
      <c r="N179" s="34"/>
      <c r="O179" s="34"/>
      <c r="P179" s="35"/>
      <c r="Q179" s="35"/>
      <c r="R179" s="39"/>
    </row>
    <row r="180" spans="1:18">
      <c r="A180" s="25" t="s">
        <v>195</v>
      </c>
      <c r="B180" s="40" t="str">
        <f>[1]Arkusz1!B179</f>
        <v>Otręby pszenne</v>
      </c>
      <c r="C180" s="59" t="s">
        <v>170</v>
      </c>
      <c r="D180" s="28">
        <v>1</v>
      </c>
      <c r="E180" s="33">
        <v>5</v>
      </c>
      <c r="F180" s="30">
        <v>5</v>
      </c>
      <c r="G180" s="30">
        <v>1</v>
      </c>
      <c r="H180" s="62"/>
      <c r="I180" s="61">
        <f>[2]Arkusz1!G181</f>
        <v>5</v>
      </c>
      <c r="J180" s="28"/>
      <c r="K180" s="28"/>
      <c r="L180" s="33"/>
      <c r="M180" s="33"/>
      <c r="N180" s="34"/>
      <c r="O180" s="34"/>
      <c r="P180" s="35"/>
      <c r="Q180" s="35"/>
      <c r="R180" s="39"/>
    </row>
    <row r="181" spans="1:18">
      <c r="A181" s="25" t="s">
        <v>196</v>
      </c>
      <c r="B181" s="40" t="str">
        <f>[1]Arkusz1!B180</f>
        <v>Otręby gryczane</v>
      </c>
      <c r="C181" s="59" t="s">
        <v>170</v>
      </c>
      <c r="D181" s="28">
        <v>1</v>
      </c>
      <c r="E181" s="33">
        <v>5</v>
      </c>
      <c r="F181" s="30">
        <v>5</v>
      </c>
      <c r="G181" s="30">
        <v>1</v>
      </c>
      <c r="H181" s="62"/>
      <c r="I181" s="61">
        <f>[2]Arkusz1!G182</f>
        <v>5</v>
      </c>
      <c r="J181" s="28"/>
      <c r="K181" s="28"/>
      <c r="L181" s="33"/>
      <c r="M181" s="33"/>
      <c r="N181" s="34"/>
      <c r="O181" s="34"/>
      <c r="P181" s="35"/>
      <c r="Q181" s="35"/>
      <c r="R181" s="39"/>
    </row>
    <row r="182" spans="1:18">
      <c r="A182" s="25" t="s">
        <v>197</v>
      </c>
      <c r="B182" s="40" t="str">
        <f>[1]Arkusz1!B181</f>
        <v>płatki jęczmienne opak. do 0,5-1,0kg</v>
      </c>
      <c r="C182" s="59" t="s">
        <v>170</v>
      </c>
      <c r="D182" s="28">
        <v>10</v>
      </c>
      <c r="E182" s="33">
        <v>10</v>
      </c>
      <c r="F182" s="30">
        <v>8</v>
      </c>
      <c r="G182" s="30">
        <v>1</v>
      </c>
      <c r="H182" s="62"/>
      <c r="I182" s="61">
        <f>[2]Arkusz1!G183</f>
        <v>5</v>
      </c>
      <c r="J182" s="28"/>
      <c r="K182" s="28"/>
      <c r="L182" s="33"/>
      <c r="M182" s="33"/>
      <c r="N182" s="34"/>
      <c r="O182" s="34"/>
      <c r="P182" s="35"/>
      <c r="Q182" s="35"/>
      <c r="R182" s="39"/>
    </row>
    <row r="183" spans="1:18">
      <c r="A183" s="25" t="s">
        <v>198</v>
      </c>
      <c r="B183" s="53" t="str">
        <f>[1]Arkusz1!B182</f>
        <v>płatki kukurydziane, opak. 250g lub 600g</v>
      </c>
      <c r="C183" s="59" t="s">
        <v>170</v>
      </c>
      <c r="D183" s="28">
        <v>25</v>
      </c>
      <c r="E183" s="33">
        <v>70</v>
      </c>
      <c r="F183" s="30">
        <v>10</v>
      </c>
      <c r="G183" s="30">
        <v>70</v>
      </c>
      <c r="H183" s="63"/>
      <c r="I183" s="61">
        <f>[2]Arkusz1!G184</f>
        <v>5</v>
      </c>
      <c r="J183" s="28"/>
      <c r="K183" s="28"/>
      <c r="L183" s="33"/>
      <c r="M183" s="33"/>
      <c r="N183" s="34"/>
      <c r="O183" s="34"/>
      <c r="P183" s="35"/>
      <c r="Q183" s="35"/>
      <c r="R183" s="39"/>
    </row>
    <row r="184" spans="1:18">
      <c r="A184" s="25" t="s">
        <v>199</v>
      </c>
      <c r="B184" s="53" t="str">
        <f>[1]Arkusz1!B183</f>
        <v>płatki owsiane opak. opak. 0,5- 1,0 kg</v>
      </c>
      <c r="C184" s="59" t="s">
        <v>170</v>
      </c>
      <c r="D184" s="28">
        <v>25</v>
      </c>
      <c r="E184" s="33">
        <v>50</v>
      </c>
      <c r="F184" s="30">
        <v>10</v>
      </c>
      <c r="G184" s="30">
        <v>1</v>
      </c>
      <c r="H184" s="63"/>
      <c r="I184" s="61">
        <f>[2]Arkusz1!G185</f>
        <v>5</v>
      </c>
      <c r="J184" s="28"/>
      <c r="K184" s="28"/>
      <c r="L184" s="33"/>
      <c r="M184" s="33"/>
      <c r="N184" s="34"/>
      <c r="O184" s="34"/>
      <c r="P184" s="35"/>
      <c r="Q184" s="35"/>
      <c r="R184" s="39"/>
    </row>
    <row r="185" spans="1:18">
      <c r="A185" s="25" t="s">
        <v>200</v>
      </c>
      <c r="B185" s="53" t="str">
        <f>[1]Arkusz1!B184</f>
        <v>Płatki jaglane 200g-1 kg</v>
      </c>
      <c r="C185" s="59" t="s">
        <v>170</v>
      </c>
      <c r="D185" s="28">
        <v>5</v>
      </c>
      <c r="E185" s="33">
        <v>10</v>
      </c>
      <c r="F185" s="30">
        <v>0</v>
      </c>
      <c r="G185" s="30">
        <v>1</v>
      </c>
      <c r="H185" s="63"/>
      <c r="I185" s="61">
        <f>[2]Arkusz1!G186</f>
        <v>5</v>
      </c>
      <c r="J185" s="28"/>
      <c r="K185" s="28"/>
      <c r="L185" s="33"/>
      <c r="M185" s="33"/>
      <c r="N185" s="34"/>
      <c r="O185" s="34"/>
      <c r="P185" s="35"/>
      <c r="Q185" s="35"/>
      <c r="R185" s="39"/>
    </row>
    <row r="186" spans="1:18">
      <c r="A186" s="25" t="s">
        <v>201</v>
      </c>
      <c r="B186" s="53" t="str">
        <f>[1]Arkusz1!B185</f>
        <v>Ryż brązowy - 1kg</v>
      </c>
      <c r="C186" s="59" t="s">
        <v>170</v>
      </c>
      <c r="D186" s="28">
        <v>0</v>
      </c>
      <c r="E186" s="33">
        <v>10</v>
      </c>
      <c r="F186" s="30">
        <v>0</v>
      </c>
      <c r="G186" s="30">
        <v>5</v>
      </c>
      <c r="H186" s="63"/>
      <c r="I186" s="61">
        <f>[2]Arkusz1!G187</f>
        <v>5</v>
      </c>
      <c r="J186" s="28"/>
      <c r="K186" s="28"/>
      <c r="L186" s="33"/>
      <c r="M186" s="33"/>
      <c r="N186" s="34"/>
      <c r="O186" s="34"/>
      <c r="P186" s="35"/>
      <c r="Q186" s="35"/>
      <c r="R186" s="39"/>
    </row>
    <row r="187" spans="1:18">
      <c r="A187" s="25" t="s">
        <v>202</v>
      </c>
      <c r="B187" s="40" t="str">
        <f>[1]Arkusz1!B186</f>
        <v>płatki ryżowe opak do 0,4-1,0kg</v>
      </c>
      <c r="C187" s="59" t="s">
        <v>170</v>
      </c>
      <c r="D187" s="28">
        <v>6</v>
      </c>
      <c r="E187" s="33">
        <v>10</v>
      </c>
      <c r="F187" s="30">
        <v>58</v>
      </c>
      <c r="G187" s="30">
        <v>1</v>
      </c>
      <c r="H187" s="62"/>
      <c r="I187" s="61">
        <f>[2]Arkusz1!G188</f>
        <v>5</v>
      </c>
      <c r="J187" s="28"/>
      <c r="K187" s="28"/>
      <c r="L187" s="33"/>
      <c r="M187" s="33"/>
      <c r="N187" s="34"/>
      <c r="O187" s="34"/>
      <c r="P187" s="35"/>
      <c r="Q187" s="35"/>
      <c r="R187" s="39"/>
    </row>
    <row r="188" spans="1:18">
      <c r="A188" s="25" t="s">
        <v>203</v>
      </c>
      <c r="B188" s="53" t="str">
        <f>[1]Arkusz1!B187</f>
        <v>ryż zwykły długoziarnisty, biały opak. 1,0kg</v>
      </c>
      <c r="C188" s="59" t="s">
        <v>170</v>
      </c>
      <c r="D188" s="28">
        <v>100</v>
      </c>
      <c r="E188" s="33">
        <v>400</v>
      </c>
      <c r="F188" s="30">
        <v>100</v>
      </c>
      <c r="G188" s="30">
        <v>120</v>
      </c>
      <c r="H188" s="62"/>
      <c r="I188" s="61">
        <f>[2]Arkusz1!G189</f>
        <v>5</v>
      </c>
      <c r="J188" s="28"/>
      <c r="K188" s="28"/>
      <c r="L188" s="33"/>
      <c r="M188" s="33"/>
      <c r="N188" s="34"/>
      <c r="O188" s="34"/>
      <c r="P188" s="35"/>
      <c r="Q188" s="35"/>
      <c r="R188" s="39"/>
    </row>
    <row r="189" spans="1:18">
      <c r="A189" s="25" t="s">
        <v>204</v>
      </c>
      <c r="B189" s="40" t="str">
        <f>[1]Arkusz1!B188</f>
        <v>Kasza pęczak op. 1,0 kg</v>
      </c>
      <c r="C189" s="59" t="s">
        <v>170</v>
      </c>
      <c r="D189" s="28">
        <v>0</v>
      </c>
      <c r="E189" s="33">
        <v>15</v>
      </c>
      <c r="F189" s="30">
        <v>15</v>
      </c>
      <c r="G189" s="30">
        <v>1</v>
      </c>
      <c r="H189" s="62"/>
      <c r="I189" s="61">
        <f>[2]Arkusz1!G190</f>
        <v>5</v>
      </c>
      <c r="J189" s="28"/>
      <c r="K189" s="28"/>
      <c r="L189" s="33"/>
      <c r="M189" s="33"/>
      <c r="N189" s="34"/>
      <c r="O189" s="34"/>
      <c r="P189" s="35"/>
      <c r="Q189" s="35"/>
      <c r="R189" s="39"/>
    </row>
    <row r="190" spans="1:18">
      <c r="A190" s="25" t="s">
        <v>205</v>
      </c>
      <c r="B190" s="40" t="str">
        <f>[1]Arkusz1!B189</f>
        <v>Ryż PARABOLIED op. 1000g - 5000g</v>
      </c>
      <c r="C190" s="59" t="s">
        <v>170</v>
      </c>
      <c r="D190" s="28">
        <v>30</v>
      </c>
      <c r="E190" s="33">
        <v>40</v>
      </c>
      <c r="F190" s="30">
        <v>40</v>
      </c>
      <c r="G190" s="30">
        <v>10</v>
      </c>
      <c r="H190" s="62"/>
      <c r="I190" s="61">
        <f>[2]Arkusz1!G191</f>
        <v>5</v>
      </c>
      <c r="J190" s="28"/>
      <c r="K190" s="28"/>
      <c r="L190" s="33"/>
      <c r="M190" s="33"/>
      <c r="N190" s="34"/>
      <c r="O190" s="34"/>
      <c r="P190" s="35"/>
      <c r="Q190" s="35"/>
      <c r="R190" s="39"/>
    </row>
    <row r="191" spans="1:18">
      <c r="A191" s="25" t="s">
        <v>206</v>
      </c>
      <c r="B191" s="40" t="str">
        <f>[1]Arkusz1!B190</f>
        <v>Ryż BASMATI op. 1000g - 5000g</v>
      </c>
      <c r="C191" s="59" t="s">
        <v>170</v>
      </c>
      <c r="D191" s="28">
        <v>0</v>
      </c>
      <c r="E191" s="33">
        <v>20</v>
      </c>
      <c r="F191" s="30">
        <v>20</v>
      </c>
      <c r="G191" s="30">
        <v>10</v>
      </c>
      <c r="H191" s="62"/>
      <c r="I191" s="61">
        <f>[2]Arkusz1!G192</f>
        <v>5</v>
      </c>
      <c r="J191" s="28"/>
      <c r="K191" s="28"/>
      <c r="L191" s="33"/>
      <c r="M191" s="33"/>
      <c r="N191" s="34"/>
      <c r="O191" s="34"/>
      <c r="P191" s="35"/>
      <c r="Q191" s="35"/>
      <c r="R191" s="39"/>
    </row>
    <row r="192" spans="1:18" ht="25.5">
      <c r="A192" s="25" t="s">
        <v>207</v>
      </c>
      <c r="B192" s="40" t="str">
        <f>[1]Arkusz1!B191</f>
        <v>Makaron Capellini (włosy - nitka długa, długa skręcona w gniazdo) - op. 400g - 1000g</v>
      </c>
      <c r="C192" s="59" t="s">
        <v>170</v>
      </c>
      <c r="D192" s="28">
        <v>0</v>
      </c>
      <c r="E192" s="33">
        <v>10</v>
      </c>
      <c r="F192" s="30">
        <v>10</v>
      </c>
      <c r="G192" s="30">
        <v>0</v>
      </c>
      <c r="H192" s="62"/>
      <c r="I192" s="61">
        <f>[2]Arkusz1!G193</f>
        <v>5</v>
      </c>
      <c r="J192" s="28"/>
      <c r="K192" s="28"/>
      <c r="L192" s="33"/>
      <c r="M192" s="33"/>
      <c r="N192" s="34"/>
      <c r="O192" s="34"/>
      <c r="P192" s="35"/>
      <c r="Q192" s="35"/>
      <c r="R192" s="39"/>
    </row>
    <row r="193" spans="1:18" ht="25.5">
      <c r="A193" s="25" t="s">
        <v>208</v>
      </c>
      <c r="B193" s="40" t="str">
        <f>[1]Arkusz1!B192</f>
        <v>Makaron Pappardelle - szerokie min 2 cm, długie wstążki - op. 250g - 1000g</v>
      </c>
      <c r="C193" s="59" t="s">
        <v>209</v>
      </c>
      <c r="D193" s="28">
        <v>0</v>
      </c>
      <c r="E193" s="33">
        <v>10</v>
      </c>
      <c r="F193" s="30">
        <v>15</v>
      </c>
      <c r="G193" s="30">
        <v>0</v>
      </c>
      <c r="H193" s="62"/>
      <c r="I193" s="61">
        <f>[2]Arkusz1!G194</f>
        <v>5</v>
      </c>
      <c r="J193" s="28"/>
      <c r="K193" s="28"/>
      <c r="L193" s="33"/>
      <c r="M193" s="33"/>
      <c r="N193" s="34"/>
      <c r="O193" s="34"/>
      <c r="P193" s="35"/>
      <c r="Q193" s="35"/>
      <c r="R193" s="39"/>
    </row>
    <row r="194" spans="1:18">
      <c r="A194" s="25" t="s">
        <v>210</v>
      </c>
      <c r="B194" s="53" t="str">
        <f>[1]Arkusz1!B193</f>
        <v>Makaron Orecchiette - małe uszka - op. 500g - 1000g</v>
      </c>
      <c r="C194" s="59" t="s">
        <v>170</v>
      </c>
      <c r="D194" s="28">
        <v>10</v>
      </c>
      <c r="E194" s="33">
        <v>10</v>
      </c>
      <c r="F194" s="30">
        <v>10</v>
      </c>
      <c r="G194" s="30">
        <v>5</v>
      </c>
      <c r="H194" s="62"/>
      <c r="I194" s="61">
        <f>[2]Arkusz1!G195</f>
        <v>5</v>
      </c>
      <c r="J194" s="28"/>
      <c r="K194" s="28"/>
      <c r="L194" s="33"/>
      <c r="M194" s="33"/>
      <c r="N194" s="34"/>
      <c r="O194" s="34"/>
      <c r="P194" s="35"/>
      <c r="Q194" s="35"/>
      <c r="R194" s="39"/>
    </row>
    <row r="195" spans="1:18">
      <c r="A195" s="25" t="s">
        <v>211</v>
      </c>
      <c r="B195" s="53" t="s">
        <v>212</v>
      </c>
      <c r="C195" s="59" t="s">
        <v>170</v>
      </c>
      <c r="D195" s="28">
        <v>0</v>
      </c>
      <c r="E195" s="33">
        <v>15</v>
      </c>
      <c r="F195" s="30">
        <v>15</v>
      </c>
      <c r="G195" s="30">
        <v>10</v>
      </c>
      <c r="H195" s="62"/>
      <c r="I195" s="61">
        <v>5</v>
      </c>
      <c r="J195" s="28"/>
      <c r="K195" s="28"/>
      <c r="L195" s="33"/>
      <c r="M195" s="33"/>
      <c r="N195" s="34"/>
      <c r="O195" s="34"/>
      <c r="P195" s="35"/>
      <c r="Q195" s="35"/>
      <c r="R195" s="39"/>
    </row>
    <row r="196" spans="1:18" ht="15.75" thickBot="1">
      <c r="A196" s="25" t="s">
        <v>213</v>
      </c>
      <c r="B196" s="52" t="s">
        <v>214</v>
      </c>
      <c r="C196" s="64" t="s">
        <v>215</v>
      </c>
      <c r="D196" s="28">
        <v>0</v>
      </c>
      <c r="E196" s="33">
        <v>15</v>
      </c>
      <c r="F196" s="65">
        <v>15</v>
      </c>
      <c r="G196" s="65">
        <v>0</v>
      </c>
      <c r="H196" s="62"/>
      <c r="I196" s="61">
        <f>[2]Arkusz1!G196</f>
        <v>5</v>
      </c>
      <c r="J196" s="96"/>
      <c r="K196" s="96"/>
      <c r="L196" s="97"/>
      <c r="M196" s="97"/>
      <c r="N196" s="98"/>
      <c r="O196" s="98"/>
      <c r="P196" s="99"/>
      <c r="Q196" s="99"/>
      <c r="R196" s="39"/>
    </row>
    <row r="197" spans="1:18" ht="16.5" thickTop="1" thickBot="1">
      <c r="A197" s="66"/>
      <c r="B197" s="67"/>
      <c r="C197" s="68"/>
      <c r="D197" s="69"/>
      <c r="E197" s="70"/>
      <c r="F197" s="71"/>
      <c r="G197" s="72"/>
      <c r="H197" s="73"/>
      <c r="I197" s="74"/>
      <c r="J197" s="100">
        <f>SUM(J9:J196)</f>
        <v>0</v>
      </c>
      <c r="K197" s="100">
        <f t="shared" ref="K197:Q197" si="1">SUM(K9:K196)</f>
        <v>0</v>
      </c>
      <c r="L197" s="101">
        <f>SUM(L9:L196)</f>
        <v>0</v>
      </c>
      <c r="M197" s="101">
        <f>SUM(M9:M196)</f>
        <v>0</v>
      </c>
      <c r="N197" s="102">
        <f t="shared" si="1"/>
        <v>0</v>
      </c>
      <c r="O197" s="102">
        <f t="shared" si="1"/>
        <v>0</v>
      </c>
      <c r="P197" s="103">
        <f t="shared" si="1"/>
        <v>0</v>
      </c>
      <c r="Q197" s="103">
        <f t="shared" si="1"/>
        <v>0</v>
      </c>
      <c r="R197" s="39"/>
    </row>
    <row r="198" spans="1:18" ht="15.75" thickTop="1">
      <c r="A198" s="75"/>
      <c r="B198" s="76"/>
      <c r="C198" s="77"/>
      <c r="D198" s="78"/>
      <c r="E198" s="79"/>
      <c r="F198" s="79"/>
      <c r="G198" s="80"/>
      <c r="H198" s="79"/>
      <c r="I198" s="79"/>
      <c r="J198" s="81"/>
      <c r="K198" s="81"/>
      <c r="L198" s="81"/>
      <c r="M198" s="81"/>
      <c r="N198" s="81"/>
      <c r="O198" s="81"/>
      <c r="P198" s="81"/>
      <c r="Q198" s="82"/>
    </row>
    <row r="199" spans="1:18" s="85" customFormat="1" ht="15.75" thickBot="1">
      <c r="A199" s="117" t="s">
        <v>216</v>
      </c>
      <c r="B199" s="118"/>
      <c r="C199" s="118"/>
      <c r="D199" s="118"/>
      <c r="E199" s="118"/>
      <c r="F199" s="118"/>
      <c r="G199" s="118"/>
      <c r="H199" s="118"/>
      <c r="I199" s="118"/>
      <c r="J199" s="118"/>
      <c r="K199" s="118"/>
      <c r="L199" s="119"/>
      <c r="M199" s="83"/>
      <c r="N199" s="120">
        <f>J197+L197+N197+P197</f>
        <v>0</v>
      </c>
      <c r="O199" s="121"/>
      <c r="P199" s="122"/>
      <c r="Q199" s="84">
        <f>K197+M197+O197+Q197</f>
        <v>0</v>
      </c>
    </row>
    <row r="200" spans="1:18" s="85" customFormat="1" ht="272.25" customHeight="1">
      <c r="A200" s="86"/>
      <c r="B200" s="109" t="s">
        <v>217</v>
      </c>
      <c r="C200" s="109"/>
      <c r="D200" s="109"/>
      <c r="E200" s="109"/>
      <c r="F200" s="109"/>
      <c r="G200" s="109"/>
      <c r="H200" s="109"/>
    </row>
    <row r="201" spans="1:18" s="85" customFormat="1" ht="114" customHeight="1">
      <c r="A201" s="86"/>
      <c r="B201" s="123" t="s">
        <v>218</v>
      </c>
      <c r="C201" s="123"/>
      <c r="D201" s="123"/>
      <c r="E201" s="123"/>
      <c r="F201" s="123"/>
      <c r="G201" s="123"/>
      <c r="H201" s="123"/>
    </row>
    <row r="202" spans="1:18" s="85" customFormat="1" ht="294" customHeight="1">
      <c r="A202" s="86"/>
      <c r="B202" s="123" t="s">
        <v>219</v>
      </c>
      <c r="C202" s="123"/>
      <c r="D202" s="123"/>
      <c r="E202" s="123"/>
      <c r="F202" s="123"/>
      <c r="G202" s="123"/>
      <c r="H202" s="123"/>
    </row>
    <row r="203" spans="1:18" s="88" customFormat="1" ht="185.25" customHeight="1">
      <c r="A203" s="87"/>
      <c r="B203" s="109" t="s">
        <v>220</v>
      </c>
      <c r="C203" s="109"/>
      <c r="D203" s="109"/>
      <c r="E203" s="109"/>
      <c r="F203" s="109"/>
      <c r="G203" s="109"/>
      <c r="H203" s="109"/>
    </row>
    <row r="204" spans="1:18" s="85" customFormat="1" ht="96.75" customHeight="1">
      <c r="A204" s="86"/>
      <c r="B204" s="108" t="s">
        <v>221</v>
      </c>
      <c r="C204" s="108"/>
      <c r="D204" s="108"/>
      <c r="E204" s="108"/>
      <c r="F204" s="108"/>
      <c r="G204" s="108"/>
      <c r="H204" s="108"/>
    </row>
    <row r="205" spans="1:18" s="85" customFormat="1" ht="57.75" customHeight="1">
      <c r="A205" s="86"/>
      <c r="B205" s="108" t="s">
        <v>222</v>
      </c>
      <c r="C205" s="108"/>
      <c r="D205" s="108"/>
      <c r="E205" s="108"/>
      <c r="F205" s="108"/>
      <c r="G205" s="108"/>
      <c r="H205" s="108"/>
    </row>
    <row r="206" spans="1:18" s="85" customFormat="1" ht="114.75" customHeight="1">
      <c r="A206" s="86"/>
      <c r="B206" s="108" t="s">
        <v>223</v>
      </c>
      <c r="C206" s="108"/>
      <c r="D206" s="108"/>
      <c r="E206" s="108"/>
      <c r="F206" s="108"/>
      <c r="G206" s="108"/>
      <c r="H206" s="108"/>
    </row>
    <row r="207" spans="1:18" ht="346.5" customHeight="1">
      <c r="A207" s="89"/>
      <c r="B207" s="104" t="s">
        <v>224</v>
      </c>
      <c r="C207" s="104"/>
      <c r="D207" s="104"/>
      <c r="E207" s="104"/>
      <c r="F207" s="104"/>
      <c r="G207" s="104"/>
      <c r="H207" s="104"/>
      <c r="I207" s="90"/>
      <c r="J207"/>
      <c r="K207"/>
      <c r="L207"/>
      <c r="M207"/>
      <c r="N207"/>
      <c r="O207"/>
      <c r="P207"/>
      <c r="Q207"/>
    </row>
    <row r="208" spans="1:18" ht="210.75" customHeight="1">
      <c r="A208" s="89"/>
      <c r="B208" s="104" t="s">
        <v>225</v>
      </c>
      <c r="C208" s="104"/>
      <c r="D208" s="104"/>
      <c r="E208" s="104"/>
      <c r="F208" s="104"/>
      <c r="G208" s="104"/>
      <c r="H208" s="104"/>
      <c r="I208" s="90"/>
      <c r="J208"/>
      <c r="K208"/>
      <c r="L208"/>
      <c r="M208"/>
      <c r="N208"/>
      <c r="O208"/>
      <c r="P208"/>
      <c r="Q208"/>
    </row>
    <row r="209" spans="1:17" ht="250.5" customHeight="1">
      <c r="A209" s="89"/>
      <c r="B209" s="104" t="s">
        <v>226</v>
      </c>
      <c r="C209" s="104"/>
      <c r="D209" s="104"/>
      <c r="E209" s="104"/>
      <c r="F209" s="104"/>
      <c r="G209" s="104"/>
      <c r="H209" s="104"/>
      <c r="I209" s="90"/>
      <c r="J209"/>
      <c r="K209"/>
      <c r="L209"/>
      <c r="M209"/>
      <c r="N209"/>
      <c r="O209"/>
      <c r="P209"/>
      <c r="Q209"/>
    </row>
    <row r="210" spans="1:17" ht="86.25" customHeight="1">
      <c r="A210" s="89"/>
      <c r="B210" s="91" t="s">
        <v>227</v>
      </c>
      <c r="C210" s="91"/>
      <c r="D210" s="91"/>
      <c r="E210" s="91"/>
      <c r="F210" s="91"/>
      <c r="G210" s="91"/>
      <c r="H210" s="91"/>
      <c r="I210" s="90"/>
      <c r="J210"/>
      <c r="K210"/>
      <c r="L210"/>
      <c r="M210"/>
      <c r="N210"/>
      <c r="O210"/>
      <c r="P210"/>
      <c r="Q210"/>
    </row>
    <row r="211" spans="1:17">
      <c r="A211" s="105" t="s">
        <v>228</v>
      </c>
      <c r="B211" s="105"/>
      <c r="C211" s="105"/>
    </row>
    <row r="212" spans="1:17">
      <c r="A212" s="92"/>
      <c r="B212" s="90"/>
      <c r="C212" s="93"/>
      <c r="D212" s="106" t="s">
        <v>229</v>
      </c>
      <c r="E212" s="106"/>
      <c r="F212" s="106"/>
      <c r="G212" s="106"/>
      <c r="H212" s="106"/>
      <c r="I212" s="106"/>
    </row>
    <row r="213" spans="1:17">
      <c r="A213" s="107" t="s">
        <v>230</v>
      </c>
      <c r="B213" s="107"/>
      <c r="C213" s="107"/>
      <c r="D213" s="107"/>
      <c r="E213" s="107"/>
      <c r="F213" s="107"/>
      <c r="G213" s="107"/>
      <c r="H213" s="107"/>
      <c r="I213" s="107"/>
      <c r="J213" s="107"/>
      <c r="K213" s="107"/>
      <c r="L213" s="107"/>
      <c r="M213" s="94"/>
      <c r="N213" s="95"/>
      <c r="O213" s="95"/>
      <c r="P213" s="49"/>
      <c r="Q213" s="49"/>
    </row>
  </sheetData>
  <mergeCells count="25">
    <mergeCell ref="B203:H203"/>
    <mergeCell ref="A2:P2"/>
    <mergeCell ref="A3:P3"/>
    <mergeCell ref="A5:P5"/>
    <mergeCell ref="A6:A7"/>
    <mergeCell ref="B6:B7"/>
    <mergeCell ref="C6:C7"/>
    <mergeCell ref="D6:G6"/>
    <mergeCell ref="H6:H7"/>
    <mergeCell ref="I6:I7"/>
    <mergeCell ref="J6:P6"/>
    <mergeCell ref="A199:L199"/>
    <mergeCell ref="N199:P199"/>
    <mergeCell ref="B200:H200"/>
    <mergeCell ref="B201:H201"/>
    <mergeCell ref="B202:H202"/>
    <mergeCell ref="B209:H209"/>
    <mergeCell ref="A211:C211"/>
    <mergeCell ref="D212:I212"/>
    <mergeCell ref="A213:L213"/>
    <mergeCell ref="B204:H204"/>
    <mergeCell ref="B205:H205"/>
    <mergeCell ref="B206:H206"/>
    <mergeCell ref="B207:H207"/>
    <mergeCell ref="B208:H208"/>
  </mergeCells>
  <pageMargins left="0.7" right="0.7"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uzytkownik</dc:creator>
  <cp:lastModifiedBy>uzytkownik</cp:lastModifiedBy>
  <cp:lastPrinted>2020-12-22T12:36:30Z</cp:lastPrinted>
  <dcterms:created xsi:type="dcterms:W3CDTF">2020-12-01T12:55:43Z</dcterms:created>
  <dcterms:modified xsi:type="dcterms:W3CDTF">2020-12-22T12:36:32Z</dcterms:modified>
</cp:coreProperties>
</file>