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rewitalizacja\Załączniki nr 2.1  2.2  2.3 - formularze cenowe\Zał. nr 2.3 MCK - częśc nr 3\"/>
    </mc:Choice>
  </mc:AlternateContent>
  <bookViews>
    <workbookView xWindow="0" yWindow="0" windowWidth="19200" windowHeight="1099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42" i="1"/>
  <c r="E78" i="1"/>
  <c r="E77" i="1"/>
  <c r="E40" i="1"/>
</calcChain>
</file>

<file path=xl/sharedStrings.xml><?xml version="1.0" encoding="utf-8"?>
<sst xmlns="http://schemas.openxmlformats.org/spreadsheetml/2006/main" count="340" uniqueCount="202">
  <si>
    <t>Lp.</t>
  </si>
  <si>
    <t>Podstawa wyceny</t>
  </si>
  <si>
    <t>Opis robót</t>
  </si>
  <si>
    <t>jedn. miary</t>
  </si>
  <si>
    <t>Obmiar</t>
  </si>
  <si>
    <t>Wartość jednostk.</t>
  </si>
  <si>
    <t>Wartość</t>
  </si>
  <si>
    <t>KNNR 1 0111-01</t>
  </si>
  <si>
    <t>Roboty pomiarowe przy liniowych robotach ziemnych - trasa dróg w terenie równinnym</t>
  </si>
  <si>
    <t>km</t>
  </si>
  <si>
    <t>KNNR 1 0305-02</t>
  </si>
  <si>
    <t>Wykopy liniowe lub jamiste o głębokości do 1,5 m ze skarpami o szerokości dna do 1,5 m w gruncie kat. III</t>
  </si>
  <si>
    <t>m3</t>
  </si>
  <si>
    <t>szt.</t>
  </si>
  <si>
    <t>KNNR 1 0317-01</t>
  </si>
  <si>
    <t>szt</t>
  </si>
  <si>
    <t>m2</t>
  </si>
  <si>
    <t>KNR 2-18 0501-02</t>
  </si>
  <si>
    <t>Podłoża z materiałów sypkich o grubości 15 cm Krotność = 2</t>
  </si>
  <si>
    <t>KNR 2-18 0501-04</t>
  </si>
  <si>
    <t>KNR-W 2-18 0408-03</t>
  </si>
  <si>
    <t>Kanały z rur PCV SN8 Dn 200</t>
  </si>
  <si>
    <t>m</t>
  </si>
  <si>
    <t>KNR-W 2-18 0517-02</t>
  </si>
  <si>
    <t>Studzienka kanalizacyjna prefabrykowana tworzywowa rewizyjna DN 600 PP (O1).   kineta zbiorcza DN 200   rura trzonowa karbowana H=0,9  właz żeliwny typu D400 z adapterem teleskopowym  uszczelka - 2szt  pierścień odciążający  zaślepka PCV Dn200  kolano PCV Dn200 45st SN8</t>
  </si>
  <si>
    <t>Włączenie kanalizacji deszczowej PCV200 do istniejących studzienek kanalizacyjnych</t>
  </si>
  <si>
    <t>KNR 2-18 0804-02</t>
  </si>
  <si>
    <t>Próba szczelności kanałów rurowych o śr. nom. 200 mm</t>
  </si>
  <si>
    <t>KNR 2-31 1406-03</t>
  </si>
  <si>
    <t>Regulacja pionowa studzienek dla włazów kanałowych</t>
  </si>
  <si>
    <t>KNR 2-31 0606-03</t>
  </si>
  <si>
    <t>Odwodnienie liniowe dł. 48,5mb - kanał retencyjno-odwodnieniowy ze zintegrowanym adapterem i rusztem żeliwnym GGG 50 (EN-GJS-500-7) z powłoką KTL o szerokości hydraulicznej 10mm, ze szczeliną wzdłużną,  jedną studzienką odpływową dwuelementową, odpływem DN200 i przykryciem nasadą rewizyjną z zatopionym rusztem żeliwnym, kl. D400</t>
  </si>
  <si>
    <t>KNR 2-01 0230-01</t>
  </si>
  <si>
    <t>Zasypywanie wykopów spycharkami z przemieszczeniem gruntu na odległość do 10 m w gruncie kat. I-III</t>
  </si>
  <si>
    <t>KNR 2-01 0236-03</t>
  </si>
  <si>
    <t>Zagęszczenie nasypów zagęszczarkami; grunty sypkie kat. I-III</t>
  </si>
  <si>
    <t>inwentaryzacja geodezyjna powykonawcza</t>
  </si>
  <si>
    <t>KNR-W 2-18 0801-02</t>
  </si>
  <si>
    <t>Podłączenie instalacji do sieci wodociągowych - trójniki wbudowane do istniejących rurociągów zintegrowane z zasuwą dn 32.   Zasuwa żeliwna do przyłączy domowych DN 1 1/4" z gwintem zewnętrznym i złączem ISO do rur PE 1 1/2"  Obudowa teleskopowa do w/w zasuwy  Skrzynka uliczna teleskopowa typ ciężki</t>
  </si>
  <si>
    <t>kpl.</t>
  </si>
  <si>
    <t>KNR-W 2-18 0109-03/04</t>
  </si>
  <si>
    <t>Sieci wodociągowe - montaż rurociągów z rur polietylenowych PE100 SDR11/40x3,7</t>
  </si>
  <si>
    <t>KNR-W 2-19 0302-05</t>
  </si>
  <si>
    <t>Łączenie rur z polietylenu o śr. nominalnej 110 mm metodą zgrzewania czołowego</t>
  </si>
  <si>
    <t>poł.</t>
  </si>
  <si>
    <t>KNR 0-35 0115-02 analogia</t>
  </si>
  <si>
    <t>Zestaw wodomierzowy:zawór odcinający kulowy DN32, filtr siatkowy DN32, wodomierz skrzydełkowy DN20, zawór zwrotny antyskażeniowy EA DN32, zawór odcinający kulowy DN32</t>
  </si>
  <si>
    <t>KNR-W 2-18 0511-01</t>
  </si>
  <si>
    <t>Podłoża pod kanały i obiekty z materiałów sypkich grub. 10 cm</t>
  </si>
  <si>
    <t>KNR-W 2-18 0706-01</t>
  </si>
  <si>
    <t>Próba wodna szczelności kanałów rurowych o śr.nominalnej do 150 mm</t>
  </si>
  <si>
    <t>odc. -1 prób.</t>
  </si>
  <si>
    <t>KNR-W 2-18 0707-01</t>
  </si>
  <si>
    <t>Dezynfekcja rurociągów sieci wodociągowych o śr.nominalnej do 150 mm</t>
  </si>
  <si>
    <t>odc.200m</t>
  </si>
  <si>
    <t>KNR-W 2-18 0708-01</t>
  </si>
  <si>
    <t>KNR-W 2-19 0102-01</t>
  </si>
  <si>
    <t>Oznakowanie trasy wodociągu ułożonego w ziemi taśmą z tworzywa sztucznego</t>
  </si>
  <si>
    <t xml:space="preserve"> kalk. własna</t>
  </si>
  <si>
    <t xml:space="preserve">KNR-W 2-18 0408-02 z.o. 2.2. 9901  z.sz.3.4. 9908 </t>
  </si>
  <si>
    <t>Kanały z rur PVC SN8 Dn 160 łączonych na wcisk o śr. zewn. 160 mm - głębokość ponad 3 m - wykopy umocnione.</t>
  </si>
  <si>
    <t>Studzienka kanalizacyjna prefabrykowana tworzywowa rewizyjna DN 425 PP (S2 i S3)  kineta przepływowa DN 160 90st  rura trzonowa karbowana  właz żeliwny typu D400 z adapterem teleskopowym  uszczelka - 2szt  pierścień odciążający</t>
  </si>
  <si>
    <t>Włączenie kanalizacji deszczowej PCV160 do istniejących studzienek kanalizacyjnych</t>
  </si>
  <si>
    <t>KNR-W 2-15 0223-05</t>
  </si>
  <si>
    <t>Zasuwa burzowa końcowa PP DN160</t>
  </si>
  <si>
    <t>KNR 2-15 0212-02</t>
  </si>
  <si>
    <t>Wpust ściekowy poziomy fi100 z regulowanym poziomem</t>
  </si>
  <si>
    <t>KNR 2-18 0804-01</t>
  </si>
  <si>
    <t>Próba szczelności kanałów rurowych o śr. nom. 160 mm</t>
  </si>
  <si>
    <t>KNR-W 2-19 0301-09</t>
  </si>
  <si>
    <t>Montaż rurociągów z rur polietylenowych PE100 RC SDR 17,6 Dn 110x6,3</t>
  </si>
  <si>
    <t>KNR-W 2-19 0303-09</t>
  </si>
  <si>
    <t>Połączenia rur z polietylenu o śr. 110 mm za pomocą kształtek elektrooporowych. Łuk doczołowy PE100 RC SDR 17,6/110x6,3 60st</t>
  </si>
  <si>
    <t>Połączenia rur z polietylenu o śr. 110 mm za pomocą kształtek elektrooporowych. Mufa elektrooporowa PE110</t>
  </si>
  <si>
    <t>KNR-W 4-02 0304-08/07</t>
  </si>
  <si>
    <t>Wstawienie - Przejście PE/stal Dn110/100</t>
  </si>
  <si>
    <t>KNR-W 4-02 0304-08/07 analogia</t>
  </si>
  <si>
    <t>Redukcja stalowa DN80/100</t>
  </si>
  <si>
    <t>S-219 0800-02 analogia</t>
  </si>
  <si>
    <t>Czyszczenie gazociągu</t>
  </si>
  <si>
    <t>KNR-W 2-19 0211-02</t>
  </si>
  <si>
    <t>Próba szczelności gazociągów o śr. nominalnej 150 mm na ciśnienie do 0.6 MPa</t>
  </si>
  <si>
    <t xml:space="preserve">KNR 5-10 0301-02 0301-03 </t>
  </si>
  <si>
    <t>Oznakowanie trasy gazociągu ułożonego w ziemi - taśmą z tworzywa   sztucznego - lokalizacyjna z drutem - kolor żółty - ułożona   bezpośrednio nad rurą</t>
  </si>
  <si>
    <t>Oznakowanie trasy gazociągu ułożonego w ziemi - taśmą z tworzywa   sztucznego - ostrzegawcza z nadrukiem - o szerokości 20 cm -   ułożona 40 cm ponad rurą</t>
  </si>
  <si>
    <t>KNR-W 2-19 0306-05</t>
  </si>
  <si>
    <t>Rura osłonowa dwudzielna typu AROT A110 PS</t>
  </si>
  <si>
    <t>Opłata za nadzór nad robotami Gazowni w Leżajsku</t>
  </si>
  <si>
    <t>Opłata za włączenie przebudowywanego gazociągu do czynnej sieci przez Gazownię w Leżajsku</t>
  </si>
  <si>
    <t>Inwentaryzacja geodezyjna powykonawcza</t>
  </si>
  <si>
    <t>Studzienka kanalizacyjna prefabrykowana tworzywowa rewizyjna DN 600 PP (D2).   kineta przelotowa DN 200  rura trzonowa karbowana   właz żeliwny typu D400 z adapterem teleskopowym  uszczelka - 2szt  pierścień odciążający</t>
  </si>
  <si>
    <t>1.</t>
  </si>
  <si>
    <t>2.</t>
  </si>
  <si>
    <t>3.</t>
  </si>
  <si>
    <t>4.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</si>
  <si>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</si>
  <si>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</si>
  <si>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</si>
  <si>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</si>
  <si>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</si>
  <si>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</si>
  <si>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</si>
  <si>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</si>
  <si>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</si>
  <si>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</si>
  <si>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</si>
  <si>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</si>
  <si>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</si>
  <si>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</si>
  <si>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</si>
  <si>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</si>
  <si>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</si>
  <si>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</si>
  <si>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</si>
  <si>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</si>
  <si>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</si>
  <si>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</si>
  <si>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</si>
  <si>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</si>
  <si>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</si>
  <si>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</si>
  <si>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</si>
  <si>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</si>
  <si>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</si>
  <si>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</si>
  <si>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</si>
  <si>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</si>
  <si>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</si>
  <si>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</si>
  <si>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</si>
  <si>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</si>
  <si>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</si>
  <si>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</si>
  <si>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</si>
  <si>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</si>
  <si>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</si>
  <si>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</si>
  <si>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</si>
  <si>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</si>
  <si>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</si>
  <si>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</si>
  <si>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</si>
  <si>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</si>
  <si>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</si>
  <si>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</si>
  <si>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</si>
  <si>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</si>
  <si>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</si>
  <si>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</si>
  <si>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</si>
  <si>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</si>
  <si>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</si>
  <si>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</si>
  <si>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</si>
  <si>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</si>
  <si>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</si>
  <si>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</si>
  <si>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</si>
  <si>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</si>
  <si>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</si>
  <si>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</si>
  <si>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</si>
  <si>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</si>
  <si>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</si>
  <si>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</si>
  <si>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</si>
  <si>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</si>
  <si>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</si>
  <si>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</si>
  <si>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 xml:space="preserve">kalkulacja indywidualna  </t>
  </si>
  <si>
    <t xml:space="preserve">kalkulacja indywidualna </t>
  </si>
  <si>
    <t>kalkulacja indywidualna</t>
  </si>
  <si>
    <t>RAZEM NETTO</t>
  </si>
  <si>
    <t>PODATEK VAT 23%</t>
  </si>
  <si>
    <t>RAZEM BRUTTO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</si>
  <si>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</si>
  <si>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</si>
  <si>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Podpis:</t>
  </si>
  <si>
    <t>Kanalizacja deszczowa - odwodnienie</t>
  </si>
  <si>
    <t>Przyłącz wodociągowy fontanny</t>
  </si>
  <si>
    <t xml:space="preserve">Wejście do studni - uszczelnienie łańcuchowe </t>
  </si>
  <si>
    <t>Przyłącz kanalizacji sanitarnej</t>
  </si>
  <si>
    <t>Przebudowa przyłącza gazowego nc</t>
  </si>
  <si>
    <t>Rura osłonowa dwudzielna typu  A110 PS</t>
  </si>
  <si>
    <t>Przebudowa kanalizacji deszczowej</t>
  </si>
  <si>
    <r>
      <t xml:space="preserve">Podłoża z materiałów sypkich o grubości 15 cm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</si>
  <si>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r>
      <t xml:space="preserve">Obsypka z materiałów sypkich o grubości 25 cm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</si>
  <si>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r>
      <t xml:space="preserve">Nasypanie warstwy piasku grubości 0.1 m - dwie warstwy pod rurę gazową do wykopu o szer.1 m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</si>
  <si>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r>
      <t xml:space="preserve">Nasypanie warstwy piasku grubości 0.1 m - dwie warstwy nad rurę gazową do wykopu o szer.1 m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</si>
  <si>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r>
      <t>Podłoża z materiałów sypkich o grubości 15 cm</t>
    </r>
    <r>
      <rPr>
        <b/>
        <sz val="11"/>
        <color theme="1"/>
        <rFont val="Calibri"/>
        <family val="2"/>
        <charset val="238"/>
        <scheme val="minor"/>
      </rPr>
      <t xml:space="preserve"> Krotność = 2</t>
    </r>
  </si>
  <si>
    <r>
      <t>Obsypka z materiałów sypkich o grubości 25 cm</t>
    </r>
    <r>
      <rPr>
        <b/>
        <sz val="11"/>
        <color theme="1"/>
        <rFont val="Calibri"/>
        <family val="2"/>
        <charset val="238"/>
        <scheme val="minor"/>
      </rPr>
      <t xml:space="preserve"> Krotność = 2</t>
    </r>
  </si>
  <si>
    <r>
      <t>Jednokrotne płukanie sieci wodociągowej o śr. nominalnej do 150 mm</t>
    </r>
    <r>
      <rPr>
        <b/>
        <sz val="11"/>
        <color theme="1"/>
        <rFont val="Calibri"/>
        <family val="2"/>
        <charset val="238"/>
        <scheme val="minor"/>
      </rPr>
      <t xml:space="preserve"> Krotność = 2</t>
    </r>
  </si>
  <si>
    <r>
      <t xml:space="preserve">Formularz cenowy dla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"Zmiana zagospodarowania przestrzeni publicznej placu przed Miejskim Centrum Kultury w Leżajsku" - branża sanitarna</t>
    </r>
  </si>
  <si>
    <t>Odwodnienie liniowe dł. 18,5mb - kanał retencyjno-odwodnieniowy ze zintegrowanym adapterem i rusztem żeliwnym GGG 50 (EN-GJS-500-7) z powłoką KTL o szerokości hydraulicznej 10mm, ze szczeliną wzdłużną,  jedną studzienką odpływową dwuelementową, odpływem DN200 i przykryciem nasadą rewizyjną z zatopionym rusztem żeliwnym, kl. D400  (połączenie prostopadle ułożonych kanałów wykonać poprzez zastosowanie kolana PCV200 90st) (szczegół rys. A.33)</t>
  </si>
  <si>
    <t xml:space="preserve">Zasypywanie wykopów ze skarpami z przerzutem na odległość do 3 m z zagęszczeniem ; kat. gruntu I-III. </t>
  </si>
  <si>
    <t>KNNR 1 0210-03</t>
  </si>
  <si>
    <t>Roboty ziemne wykonywane koparkami podsiębiernymi o poj. łyżki 0.60 m3 w gruncie kat. III wraz z umocnieniem scian wykopów w szalunkach systemowych</t>
  </si>
  <si>
    <t>Roboty ziemne wykonywane koparkami podsiębiernymi o poj. łyżki 0.60 m3 w gruncie kat. III</t>
  </si>
  <si>
    <t>5.</t>
  </si>
  <si>
    <t>7.</t>
  </si>
  <si>
    <t xml:space="preserve">Roboty ziemne wykonywane koparkami podsiębiernymi o poj. łyżki 0.60 m3 w gruncie kat.III </t>
  </si>
  <si>
    <t>Załącznik nr 2.3/2
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</si>
</sst>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0" borderId="1" xfId="0" applyNumberFormat="1" applyFon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zoomScaleNormal="100" workbookViewId="0">
      <selection activeCell="C1" sqref="C1"/>
    </sheetView>
  </sheetViews>
  <sheetFormatPr defaultRowHeight="15" x14ac:dyDescent="0.25"/>
  <cols>
    <col min="1" max="1" width="7.5703125" customWidth="1"/>
    <col min="2" max="2" width="23.140625" customWidth="1"/>
    <col min="3" max="3" width="45.28515625" customWidth="1"/>
    <col min="4" max="4" width="11.7109375" customWidth="1"/>
    <col min="5" max="5" width="12.140625" customWidth="1"/>
    <col min="6" max="6" width="12.5703125" customWidth="1"/>
    <col min="7" max="7" width="13.28515625" customWidth="1"/>
  </cols>
  <sheetData>
    <row r="1" spans="1:7" ht="38.25" customHeight="1" x14ac:dyDescent="0.25">
      <c r="D1" s="12" t="s">
        <v>201</v>
      </c>
      <c r="E1" s="12"/>
      <c r="F1" s="12"/>
    </row>
    <row r="2" spans="1:7" ht="45.75" customHeight="1" x14ac:dyDescent="0.25">
      <c r="B2" s="13" t="s">
        <v>192</v>
      </c>
      <c r="C2" s="13"/>
      <c r="D2" s="13"/>
      <c r="E2" s="13"/>
      <c r="F2" s="13"/>
      <c r="G2" s="13"/>
    </row>
    <row r="4" spans="1:7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 x14ac:dyDescent="0.25">
      <c r="A5" s="3"/>
      <c r="B5" s="4"/>
      <c r="C5" s="8" t="s">
        <v>178</v>
      </c>
      <c r="D5" s="5"/>
      <c r="E5" s="5"/>
      <c r="F5" s="5"/>
      <c r="G5" s="5"/>
    </row>
    <row r="6" spans="1:7" ht="30" x14ac:dyDescent="0.25">
      <c r="A6" s="3" t="s">
        <v>91</v>
      </c>
      <c r="B6" s="4" t="s">
        <v>7</v>
      </c>
      <c r="C6" s="4" t="s">
        <v>8</v>
      </c>
      <c r="D6" s="6" t="s">
        <v>9</v>
      </c>
      <c r="E6" s="7">
        <v>0.03</v>
      </c>
      <c r="F6" s="7"/>
      <c r="G6" s="7"/>
    </row>
    <row r="7" spans="1:7" ht="45" x14ac:dyDescent="0.25">
      <c r="A7" s="3" t="s">
        <v>92</v>
      </c>
      <c r="B7" s="4" t="s">
        <v>10</v>
      </c>
      <c r="C7" s="4" t="s">
        <v>11</v>
      </c>
      <c r="D7" s="6" t="s">
        <v>12</v>
      </c>
      <c r="E7" s="9">
        <v>2.73</v>
      </c>
      <c r="F7" s="7"/>
      <c r="G7" s="7"/>
    </row>
    <row r="8" spans="1:7" ht="60" x14ac:dyDescent="0.25">
      <c r="A8" s="3" t="s">
        <v>93</v>
      </c>
      <c r="B8" s="4" t="s">
        <v>195</v>
      </c>
      <c r="C8" s="4" t="s">
        <v>196</v>
      </c>
      <c r="D8" s="6" t="s">
        <v>12</v>
      </c>
      <c r="E8" s="9">
        <v>24.57</v>
      </c>
      <c r="F8" s="7"/>
      <c r="G8" s="7"/>
    </row>
    <row r="9" spans="1:7" ht="30" x14ac:dyDescent="0.25">
      <c r="A9" s="3" t="s">
        <v>94</v>
      </c>
      <c r="B9" s="4" t="s">
        <v>17</v>
      </c>
      <c r="C9" s="4" t="s">
        <v>185</v>
      </c>
      <c r="D9" s="6" t="s">
        <v>16</v>
      </c>
      <c r="E9" s="7">
        <v>27.3</v>
      </c>
      <c r="F9" s="7"/>
      <c r="G9" s="7"/>
    </row>
    <row r="10" spans="1:7" ht="30" x14ac:dyDescent="0.25">
      <c r="A10" s="3" t="s">
        <v>198</v>
      </c>
      <c r="B10" s="4" t="s">
        <v>19</v>
      </c>
      <c r="C10" s="4" t="s">
        <v>186</v>
      </c>
      <c r="D10" s="6" t="s">
        <v>16</v>
      </c>
      <c r="E10" s="7">
        <v>27.3</v>
      </c>
      <c r="F10" s="7"/>
      <c r="G10" s="7"/>
    </row>
    <row r="11" spans="1:7" x14ac:dyDescent="0.25">
      <c r="A11" s="3" t="s">
        <v>95</v>
      </c>
      <c r="B11" s="4" t="s">
        <v>20</v>
      </c>
      <c r="C11" s="4" t="s">
        <v>21</v>
      </c>
      <c r="D11" s="6" t="s">
        <v>22</v>
      </c>
      <c r="E11" s="7">
        <v>27.3</v>
      </c>
      <c r="F11" s="7"/>
      <c r="G11" s="7"/>
    </row>
    <row r="12" spans="1:7" ht="105" x14ac:dyDescent="0.25">
      <c r="A12" s="3" t="s">
        <v>199</v>
      </c>
      <c r="B12" s="4" t="s">
        <v>23</v>
      </c>
      <c r="C12" s="4" t="s">
        <v>24</v>
      </c>
      <c r="D12" s="6" t="s">
        <v>13</v>
      </c>
      <c r="E12" s="7">
        <v>1</v>
      </c>
      <c r="F12" s="7"/>
      <c r="G12" s="7"/>
    </row>
    <row r="13" spans="1:7" ht="30" x14ac:dyDescent="0.25">
      <c r="A13" s="3" t="s">
        <v>96</v>
      </c>
      <c r="B13" s="4" t="s">
        <v>169</v>
      </c>
      <c r="C13" s="4" t="s">
        <v>25</v>
      </c>
      <c r="D13" s="6" t="s">
        <v>15</v>
      </c>
      <c r="E13" s="7">
        <v>1</v>
      </c>
      <c r="F13" s="7"/>
      <c r="G13" s="7"/>
    </row>
    <row r="14" spans="1:7" ht="30" x14ac:dyDescent="0.25">
      <c r="A14" s="3" t="s">
        <v>97</v>
      </c>
      <c r="B14" s="4" t="s">
        <v>26</v>
      </c>
      <c r="C14" s="4" t="s">
        <v>27</v>
      </c>
      <c r="D14" s="6" t="s">
        <v>22</v>
      </c>
      <c r="E14" s="7">
        <v>27.3</v>
      </c>
      <c r="F14" s="7"/>
      <c r="G14" s="7"/>
    </row>
    <row r="15" spans="1:7" ht="30" x14ac:dyDescent="0.25">
      <c r="A15" s="3" t="s">
        <v>98</v>
      </c>
      <c r="B15" s="4" t="s">
        <v>28</v>
      </c>
      <c r="C15" s="4" t="s">
        <v>29</v>
      </c>
      <c r="D15" s="6" t="s">
        <v>13</v>
      </c>
      <c r="E15" s="7">
        <v>1</v>
      </c>
      <c r="F15" s="7"/>
      <c r="G15" s="7"/>
    </row>
    <row r="16" spans="1:7" ht="165" x14ac:dyDescent="0.25">
      <c r="A16" s="3" t="s">
        <v>99</v>
      </c>
      <c r="B16" s="4" t="s">
        <v>30</v>
      </c>
      <c r="C16" s="4" t="s">
        <v>193</v>
      </c>
      <c r="D16" s="6" t="s">
        <v>22</v>
      </c>
      <c r="E16" s="7">
        <v>18.5</v>
      </c>
      <c r="F16" s="7"/>
      <c r="G16" s="7"/>
    </row>
    <row r="17" spans="1:7" ht="120" x14ac:dyDescent="0.25">
      <c r="A17" s="3" t="s">
        <v>100</v>
      </c>
      <c r="B17" s="4" t="s">
        <v>30</v>
      </c>
      <c r="C17" s="4" t="s">
        <v>31</v>
      </c>
      <c r="D17" s="6" t="s">
        <v>22</v>
      </c>
      <c r="E17" s="7">
        <v>48.5</v>
      </c>
      <c r="F17" s="7"/>
      <c r="G17" s="7"/>
    </row>
    <row r="18" spans="1:7" ht="45" x14ac:dyDescent="0.25">
      <c r="A18" s="3" t="s">
        <v>101</v>
      </c>
      <c r="B18" s="4" t="s">
        <v>32</v>
      </c>
      <c r="C18" s="4" t="s">
        <v>33</v>
      </c>
      <c r="D18" s="6" t="s">
        <v>12</v>
      </c>
      <c r="E18" s="7">
        <v>27.3</v>
      </c>
      <c r="F18" s="7"/>
      <c r="G18" s="7"/>
    </row>
    <row r="19" spans="1:7" ht="30" x14ac:dyDescent="0.25">
      <c r="A19" s="3" t="s">
        <v>102</v>
      </c>
      <c r="B19" s="4" t="s">
        <v>34</v>
      </c>
      <c r="C19" s="4" t="s">
        <v>35</v>
      </c>
      <c r="D19" s="6" t="s">
        <v>12</v>
      </c>
      <c r="E19" s="7">
        <v>27.3</v>
      </c>
      <c r="F19" s="7"/>
      <c r="G19" s="7"/>
    </row>
    <row r="20" spans="1:7" x14ac:dyDescent="0.25">
      <c r="A20" s="3" t="s">
        <v>103</v>
      </c>
      <c r="B20" s="4" t="s">
        <v>169</v>
      </c>
      <c r="C20" s="4" t="s">
        <v>36</v>
      </c>
      <c r="D20" s="6" t="s">
        <v>15</v>
      </c>
      <c r="E20" s="7">
        <v>1</v>
      </c>
      <c r="F20" s="7"/>
      <c r="G20" s="7"/>
    </row>
    <row r="21" spans="1:7" x14ac:dyDescent="0.25">
      <c r="A21" s="3"/>
      <c r="B21" s="4"/>
      <c r="C21" s="8" t="s">
        <v>179</v>
      </c>
      <c r="D21" s="6"/>
      <c r="E21" s="7"/>
      <c r="F21" s="7"/>
      <c r="G21" s="7"/>
    </row>
    <row r="22" spans="1:7" ht="30" x14ac:dyDescent="0.25">
      <c r="A22" s="3" t="s">
        <v>104</v>
      </c>
      <c r="B22" s="4" t="s">
        <v>7</v>
      </c>
      <c r="C22" s="4" t="s">
        <v>8</v>
      </c>
      <c r="D22" s="6" t="s">
        <v>9</v>
      </c>
      <c r="E22" s="7">
        <v>0.01</v>
      </c>
      <c r="F22" s="7"/>
      <c r="G22" s="7"/>
    </row>
    <row r="23" spans="1:7" ht="45" x14ac:dyDescent="0.25">
      <c r="A23" s="3" t="s">
        <v>105</v>
      </c>
      <c r="B23" s="4" t="s">
        <v>10</v>
      </c>
      <c r="C23" s="4" t="s">
        <v>11</v>
      </c>
      <c r="D23" s="6" t="s">
        <v>12</v>
      </c>
      <c r="E23" s="7">
        <v>4.3600000000000003</v>
      </c>
      <c r="F23" s="7"/>
      <c r="G23" s="7"/>
    </row>
    <row r="24" spans="1:7" ht="45" x14ac:dyDescent="0.25">
      <c r="A24" s="3" t="s">
        <v>106</v>
      </c>
      <c r="B24" s="4" t="s">
        <v>195</v>
      </c>
      <c r="C24" s="4" t="s">
        <v>200</v>
      </c>
      <c r="D24" s="6" t="s">
        <v>12</v>
      </c>
      <c r="E24" s="7">
        <f>43.6-4.36</f>
        <v>39.24</v>
      </c>
      <c r="F24" s="7"/>
      <c r="G24" s="7"/>
    </row>
    <row r="25" spans="1:7" ht="105" x14ac:dyDescent="0.25">
      <c r="A25" s="3" t="s">
        <v>107</v>
      </c>
      <c r="B25" s="4" t="s">
        <v>37</v>
      </c>
      <c r="C25" s="4" t="s">
        <v>38</v>
      </c>
      <c r="D25" s="6" t="s">
        <v>39</v>
      </c>
      <c r="E25" s="7">
        <v>1</v>
      </c>
      <c r="F25" s="7"/>
      <c r="G25" s="7"/>
    </row>
    <row r="26" spans="1:7" ht="30" x14ac:dyDescent="0.25">
      <c r="A26" s="3" t="s">
        <v>108</v>
      </c>
      <c r="B26" s="4" t="s">
        <v>40</v>
      </c>
      <c r="C26" s="4" t="s">
        <v>41</v>
      </c>
      <c r="D26" s="6" t="s">
        <v>22</v>
      </c>
      <c r="E26" s="7">
        <v>27.3</v>
      </c>
      <c r="F26" s="7"/>
      <c r="G26" s="7"/>
    </row>
    <row r="27" spans="1:7" ht="30" x14ac:dyDescent="0.25">
      <c r="A27" s="3" t="s">
        <v>109</v>
      </c>
      <c r="B27" s="4" t="s">
        <v>42</v>
      </c>
      <c r="C27" s="4" t="s">
        <v>43</v>
      </c>
      <c r="D27" s="6" t="s">
        <v>44</v>
      </c>
      <c r="E27" s="7">
        <v>5</v>
      </c>
      <c r="F27" s="7"/>
      <c r="G27" s="7"/>
    </row>
    <row r="28" spans="1:7" ht="75" x14ac:dyDescent="0.25">
      <c r="A28" s="3" t="s">
        <v>110</v>
      </c>
      <c r="B28" s="4" t="s">
        <v>45</v>
      </c>
      <c r="C28" s="4" t="s">
        <v>46</v>
      </c>
      <c r="D28" s="6" t="s">
        <v>13</v>
      </c>
      <c r="E28" s="7">
        <v>1</v>
      </c>
      <c r="F28" s="7"/>
      <c r="G28" s="7"/>
    </row>
    <row r="29" spans="1:7" ht="30" x14ac:dyDescent="0.25">
      <c r="A29" s="3" t="s">
        <v>111</v>
      </c>
      <c r="B29" s="4" t="s">
        <v>47</v>
      </c>
      <c r="C29" s="4" t="s">
        <v>48</v>
      </c>
      <c r="D29" s="6" t="s">
        <v>12</v>
      </c>
      <c r="E29" s="7">
        <v>1.37</v>
      </c>
      <c r="F29" s="7"/>
      <c r="G29" s="7"/>
    </row>
    <row r="30" spans="1:7" ht="30" x14ac:dyDescent="0.25">
      <c r="A30" s="3" t="s">
        <v>112</v>
      </c>
      <c r="B30" s="4" t="s">
        <v>49</v>
      </c>
      <c r="C30" s="4" t="s">
        <v>50</v>
      </c>
      <c r="D30" s="6" t="s">
        <v>51</v>
      </c>
      <c r="E30" s="7">
        <v>1</v>
      </c>
      <c r="F30" s="7"/>
      <c r="G30" s="7"/>
    </row>
    <row r="31" spans="1:7" ht="30" x14ac:dyDescent="0.25">
      <c r="A31" s="3" t="s">
        <v>113</v>
      </c>
      <c r="B31" s="4" t="s">
        <v>52</v>
      </c>
      <c r="C31" s="4" t="s">
        <v>53</v>
      </c>
      <c r="D31" s="6" t="s">
        <v>54</v>
      </c>
      <c r="E31" s="7">
        <v>1</v>
      </c>
      <c r="F31" s="7"/>
      <c r="G31" s="7"/>
    </row>
    <row r="32" spans="1:7" ht="30" x14ac:dyDescent="0.25">
      <c r="A32" s="3" t="s">
        <v>114</v>
      </c>
      <c r="B32" s="4" t="s">
        <v>55</v>
      </c>
      <c r="C32" s="4" t="s">
        <v>191</v>
      </c>
      <c r="D32" s="6" t="s">
        <v>54</v>
      </c>
      <c r="E32" s="7">
        <v>1</v>
      </c>
      <c r="F32" s="7"/>
      <c r="G32" s="7"/>
    </row>
    <row r="33" spans="1:7" ht="30" x14ac:dyDescent="0.25">
      <c r="A33" s="3" t="s">
        <v>115</v>
      </c>
      <c r="B33" s="4" t="s">
        <v>56</v>
      </c>
      <c r="C33" s="4" t="s">
        <v>57</v>
      </c>
      <c r="D33" s="6" t="s">
        <v>22</v>
      </c>
      <c r="E33" s="7">
        <v>27.3</v>
      </c>
      <c r="F33" s="7"/>
      <c r="G33" s="7"/>
    </row>
    <row r="34" spans="1:7" ht="45" x14ac:dyDescent="0.25">
      <c r="A34" s="3" t="s">
        <v>116</v>
      </c>
      <c r="B34" s="4" t="s">
        <v>32</v>
      </c>
      <c r="C34" s="4" t="s">
        <v>33</v>
      </c>
      <c r="D34" s="6" t="s">
        <v>12</v>
      </c>
      <c r="E34" s="7">
        <v>51.14</v>
      </c>
      <c r="F34" s="7"/>
      <c r="G34" s="7"/>
    </row>
    <row r="35" spans="1:7" ht="30" x14ac:dyDescent="0.25">
      <c r="A35" s="3" t="s">
        <v>117</v>
      </c>
      <c r="B35" s="4" t="s">
        <v>34</v>
      </c>
      <c r="C35" s="4" t="s">
        <v>35</v>
      </c>
      <c r="D35" s="6" t="s">
        <v>12</v>
      </c>
      <c r="E35" s="7">
        <v>52.5</v>
      </c>
      <c r="F35" s="7"/>
      <c r="G35" s="7"/>
    </row>
    <row r="36" spans="1:7" x14ac:dyDescent="0.25">
      <c r="A36" s="3" t="s">
        <v>118</v>
      </c>
      <c r="B36" s="4" t="s">
        <v>58</v>
      </c>
      <c r="C36" s="4" t="s">
        <v>180</v>
      </c>
      <c r="D36" s="6" t="s">
        <v>15</v>
      </c>
      <c r="E36" s="7">
        <v>2</v>
      </c>
      <c r="F36" s="7"/>
      <c r="G36" s="7"/>
    </row>
    <row r="37" spans="1:7" x14ac:dyDescent="0.25">
      <c r="A37" s="3" t="s">
        <v>119</v>
      </c>
      <c r="B37" s="4" t="s">
        <v>169</v>
      </c>
      <c r="C37" s="4" t="s">
        <v>36</v>
      </c>
      <c r="D37" s="6" t="s">
        <v>15</v>
      </c>
      <c r="E37" s="7">
        <v>1</v>
      </c>
      <c r="F37" s="7"/>
      <c r="G37" s="7"/>
    </row>
    <row r="38" spans="1:7" x14ac:dyDescent="0.25">
      <c r="A38" s="3"/>
      <c r="B38" s="4"/>
      <c r="C38" s="8" t="s">
        <v>181</v>
      </c>
      <c r="D38" s="6"/>
      <c r="E38" s="7"/>
      <c r="F38" s="7"/>
      <c r="G38" s="7"/>
    </row>
    <row r="39" spans="1:7" ht="30" x14ac:dyDescent="0.25">
      <c r="A39" s="3" t="s">
        <v>120</v>
      </c>
      <c r="B39" s="4" t="s">
        <v>7</v>
      </c>
      <c r="C39" s="4" t="s">
        <v>8</v>
      </c>
      <c r="D39" s="6" t="s">
        <v>9</v>
      </c>
      <c r="E39" s="7">
        <v>0.02</v>
      </c>
      <c r="F39" s="7"/>
      <c r="G39" s="7"/>
    </row>
    <row r="40" spans="1:7" ht="45" x14ac:dyDescent="0.25">
      <c r="A40" s="3" t="s">
        <v>121</v>
      </c>
      <c r="B40" s="4" t="s">
        <v>10</v>
      </c>
      <c r="C40" s="4" t="s">
        <v>11</v>
      </c>
      <c r="D40" s="6" t="s">
        <v>12</v>
      </c>
      <c r="E40" s="9">
        <f>85.58*0.1</f>
        <v>8.56</v>
      </c>
      <c r="F40" s="7"/>
      <c r="G40" s="7"/>
    </row>
    <row r="41" spans="1:7" ht="45" x14ac:dyDescent="0.25">
      <c r="A41" s="3" t="s">
        <v>122</v>
      </c>
      <c r="B41" s="4" t="s">
        <v>195</v>
      </c>
      <c r="C41" s="4" t="s">
        <v>197</v>
      </c>
      <c r="D41" s="6" t="s">
        <v>12</v>
      </c>
      <c r="E41" s="9">
        <v>43.2</v>
      </c>
      <c r="F41" s="7"/>
      <c r="G41" s="7"/>
    </row>
    <row r="42" spans="1:7" ht="30" x14ac:dyDescent="0.25">
      <c r="A42" s="3" t="s">
        <v>123</v>
      </c>
      <c r="B42" s="4" t="s">
        <v>17</v>
      </c>
      <c r="C42" s="4" t="s">
        <v>189</v>
      </c>
      <c r="D42" s="6" t="s">
        <v>16</v>
      </c>
      <c r="E42" s="7">
        <f>16.3*0.5</f>
        <v>8.15</v>
      </c>
      <c r="F42" s="7"/>
      <c r="G42" s="7"/>
    </row>
    <row r="43" spans="1:7" ht="30" x14ac:dyDescent="0.25">
      <c r="A43" s="3" t="s">
        <v>124</v>
      </c>
      <c r="B43" s="4" t="s">
        <v>19</v>
      </c>
      <c r="C43" s="4" t="s">
        <v>190</v>
      </c>
      <c r="D43" s="6" t="s">
        <v>16</v>
      </c>
      <c r="E43" s="7">
        <v>8.15</v>
      </c>
      <c r="F43" s="7"/>
      <c r="G43" s="7"/>
    </row>
    <row r="44" spans="1:7" ht="45" x14ac:dyDescent="0.25">
      <c r="A44" s="3" t="s">
        <v>125</v>
      </c>
      <c r="B44" s="4" t="s">
        <v>59</v>
      </c>
      <c r="C44" s="4" t="s">
        <v>60</v>
      </c>
      <c r="D44" s="6" t="s">
        <v>22</v>
      </c>
      <c r="E44" s="7">
        <v>16.3</v>
      </c>
      <c r="F44" s="7"/>
      <c r="G44" s="7"/>
    </row>
    <row r="45" spans="1:7" ht="90" x14ac:dyDescent="0.25">
      <c r="A45" s="3" t="s">
        <v>126</v>
      </c>
      <c r="B45" s="4" t="s">
        <v>23</v>
      </c>
      <c r="C45" s="4" t="s">
        <v>61</v>
      </c>
      <c r="D45" s="6" t="s">
        <v>13</v>
      </c>
      <c r="E45" s="7">
        <v>2</v>
      </c>
      <c r="F45" s="7"/>
      <c r="G45" s="7"/>
    </row>
    <row r="46" spans="1:7" ht="30" x14ac:dyDescent="0.25">
      <c r="A46" s="3" t="s">
        <v>127</v>
      </c>
      <c r="B46" s="4" t="s">
        <v>169</v>
      </c>
      <c r="C46" s="4" t="s">
        <v>62</v>
      </c>
      <c r="D46" s="6" t="s">
        <v>15</v>
      </c>
      <c r="E46" s="7">
        <v>2</v>
      </c>
      <c r="F46" s="7"/>
      <c r="G46" s="7"/>
    </row>
    <row r="47" spans="1:7" x14ac:dyDescent="0.25">
      <c r="A47" s="3" t="s">
        <v>128</v>
      </c>
      <c r="B47" s="4" t="s">
        <v>63</v>
      </c>
      <c r="C47" s="4" t="s">
        <v>64</v>
      </c>
      <c r="D47" s="6" t="s">
        <v>13</v>
      </c>
      <c r="E47" s="7">
        <v>1</v>
      </c>
      <c r="F47" s="7"/>
      <c r="G47" s="7"/>
    </row>
    <row r="48" spans="1:7" ht="30" x14ac:dyDescent="0.25">
      <c r="A48" s="3" t="s">
        <v>129</v>
      </c>
      <c r="B48" s="4" t="s">
        <v>65</v>
      </c>
      <c r="C48" s="4" t="s">
        <v>66</v>
      </c>
      <c r="D48" s="6" t="s">
        <v>13</v>
      </c>
      <c r="E48" s="7">
        <v>1</v>
      </c>
      <c r="F48" s="7"/>
      <c r="G48" s="7"/>
    </row>
    <row r="49" spans="1:7" ht="30" x14ac:dyDescent="0.25">
      <c r="A49" s="3" t="s">
        <v>130</v>
      </c>
      <c r="B49" s="4" t="s">
        <v>67</v>
      </c>
      <c r="C49" s="4" t="s">
        <v>68</v>
      </c>
      <c r="D49" s="6" t="s">
        <v>22</v>
      </c>
      <c r="E49" s="7">
        <v>16.3</v>
      </c>
      <c r="F49" s="7"/>
      <c r="G49" s="7"/>
    </row>
    <row r="50" spans="1:7" ht="30" x14ac:dyDescent="0.25">
      <c r="A50" s="3" t="s">
        <v>131</v>
      </c>
      <c r="B50" s="4" t="s">
        <v>28</v>
      </c>
      <c r="C50" s="4" t="s">
        <v>29</v>
      </c>
      <c r="D50" s="6" t="s">
        <v>13</v>
      </c>
      <c r="E50" s="7">
        <v>1</v>
      </c>
      <c r="F50" s="7"/>
      <c r="G50" s="7"/>
    </row>
    <row r="51" spans="1:7" x14ac:dyDescent="0.25">
      <c r="A51" s="3" t="s">
        <v>132</v>
      </c>
      <c r="B51" s="4" t="s">
        <v>58</v>
      </c>
      <c r="C51" s="4" t="s">
        <v>180</v>
      </c>
      <c r="D51" s="6" t="s">
        <v>15</v>
      </c>
      <c r="E51" s="7">
        <v>1</v>
      </c>
      <c r="F51" s="7"/>
      <c r="G51" s="7"/>
    </row>
    <row r="52" spans="1:7" ht="45" x14ac:dyDescent="0.25">
      <c r="A52" s="3" t="s">
        <v>133</v>
      </c>
      <c r="B52" s="4" t="s">
        <v>32</v>
      </c>
      <c r="C52" s="4" t="s">
        <v>33</v>
      </c>
      <c r="D52" s="6" t="s">
        <v>12</v>
      </c>
      <c r="E52" s="7">
        <v>8.56</v>
      </c>
      <c r="F52" s="7"/>
      <c r="G52" s="7"/>
    </row>
    <row r="53" spans="1:7" ht="30" x14ac:dyDescent="0.25">
      <c r="A53" s="3" t="s">
        <v>134</v>
      </c>
      <c r="B53" s="4" t="s">
        <v>34</v>
      </c>
      <c r="C53" s="4" t="s">
        <v>35</v>
      </c>
      <c r="D53" s="6" t="s">
        <v>12</v>
      </c>
      <c r="E53" s="7">
        <v>43.2</v>
      </c>
      <c r="F53" s="7"/>
      <c r="G53" s="7"/>
    </row>
    <row r="54" spans="1:7" x14ac:dyDescent="0.25">
      <c r="A54" s="3" t="s">
        <v>135</v>
      </c>
      <c r="B54" s="4" t="s">
        <v>169</v>
      </c>
      <c r="C54" s="4" t="s">
        <v>36</v>
      </c>
      <c r="D54" s="6" t="s">
        <v>15</v>
      </c>
      <c r="E54" s="7">
        <v>1</v>
      </c>
      <c r="F54" s="7"/>
      <c r="G54" s="7"/>
    </row>
    <row r="55" spans="1:7" x14ac:dyDescent="0.25">
      <c r="A55" s="3"/>
      <c r="B55" s="4"/>
      <c r="C55" s="8" t="s">
        <v>182</v>
      </c>
      <c r="D55" s="6"/>
      <c r="E55" s="7"/>
      <c r="F55" s="7"/>
      <c r="G55" s="7"/>
    </row>
    <row r="56" spans="1:7" ht="30" x14ac:dyDescent="0.25">
      <c r="A56" s="3" t="s">
        <v>136</v>
      </c>
      <c r="B56" s="4" t="s">
        <v>7</v>
      </c>
      <c r="C56" s="4" t="s">
        <v>8</v>
      </c>
      <c r="D56" s="6" t="s">
        <v>9</v>
      </c>
      <c r="E56" s="7">
        <v>0.01</v>
      </c>
      <c r="F56" s="7"/>
      <c r="G56" s="7"/>
    </row>
    <row r="57" spans="1:7" ht="45" x14ac:dyDescent="0.25">
      <c r="A57" s="3" t="s">
        <v>137</v>
      </c>
      <c r="B57" s="4" t="s">
        <v>10</v>
      </c>
      <c r="C57" s="4" t="s">
        <v>11</v>
      </c>
      <c r="D57" s="6" t="s">
        <v>12</v>
      </c>
      <c r="E57" s="9">
        <v>13.5</v>
      </c>
      <c r="F57" s="7"/>
      <c r="G57" s="7"/>
    </row>
    <row r="58" spans="1:7" ht="30" x14ac:dyDescent="0.25">
      <c r="A58" s="3" t="s">
        <v>138</v>
      </c>
      <c r="B58" s="4" t="s">
        <v>69</v>
      </c>
      <c r="C58" s="4" t="s">
        <v>70</v>
      </c>
      <c r="D58" s="6" t="s">
        <v>22</v>
      </c>
      <c r="E58" s="7">
        <v>11.5</v>
      </c>
      <c r="F58" s="7"/>
      <c r="G58" s="7"/>
    </row>
    <row r="59" spans="1:7" ht="45" x14ac:dyDescent="0.25">
      <c r="A59" s="3" t="s">
        <v>139</v>
      </c>
      <c r="B59" s="4" t="s">
        <v>71</v>
      </c>
      <c r="C59" s="4" t="s">
        <v>72</v>
      </c>
      <c r="D59" s="6" t="s">
        <v>13</v>
      </c>
      <c r="E59" s="7">
        <v>1</v>
      </c>
      <c r="F59" s="7"/>
      <c r="G59" s="7"/>
    </row>
    <row r="60" spans="1:7" ht="45" x14ac:dyDescent="0.25">
      <c r="A60" s="3" t="s">
        <v>140</v>
      </c>
      <c r="B60" s="4" t="s">
        <v>71</v>
      </c>
      <c r="C60" s="4" t="s">
        <v>73</v>
      </c>
      <c r="D60" s="6" t="s">
        <v>13</v>
      </c>
      <c r="E60" s="7">
        <v>2</v>
      </c>
      <c r="F60" s="7"/>
      <c r="G60" s="7"/>
    </row>
    <row r="61" spans="1:7" x14ac:dyDescent="0.25">
      <c r="A61" s="3" t="s">
        <v>141</v>
      </c>
      <c r="B61" s="4" t="s">
        <v>74</v>
      </c>
      <c r="C61" s="4" t="s">
        <v>75</v>
      </c>
      <c r="D61" s="6" t="s">
        <v>13</v>
      </c>
      <c r="E61" s="7">
        <v>2</v>
      </c>
      <c r="F61" s="7"/>
      <c r="G61" s="7"/>
    </row>
    <row r="62" spans="1:7" ht="30" x14ac:dyDescent="0.25">
      <c r="A62" s="3" t="s">
        <v>142</v>
      </c>
      <c r="B62" s="4" t="s">
        <v>76</v>
      </c>
      <c r="C62" s="4" t="s">
        <v>77</v>
      </c>
      <c r="D62" s="6" t="s">
        <v>13</v>
      </c>
      <c r="E62" s="7">
        <v>2</v>
      </c>
      <c r="F62" s="7"/>
      <c r="G62" s="7"/>
    </row>
    <row r="63" spans="1:7" ht="30" x14ac:dyDescent="0.25">
      <c r="A63" s="3" t="s">
        <v>143</v>
      </c>
      <c r="B63" s="4" t="s">
        <v>42</v>
      </c>
      <c r="C63" s="4" t="s">
        <v>43</v>
      </c>
      <c r="D63" s="6" t="s">
        <v>44</v>
      </c>
      <c r="E63" s="7">
        <v>5</v>
      </c>
      <c r="F63" s="7"/>
      <c r="G63" s="7"/>
    </row>
    <row r="64" spans="1:7" x14ac:dyDescent="0.25">
      <c r="A64" s="3" t="s">
        <v>144</v>
      </c>
      <c r="B64" s="4" t="s">
        <v>78</v>
      </c>
      <c r="C64" s="4" t="s">
        <v>79</v>
      </c>
      <c r="D64" s="6" t="s">
        <v>22</v>
      </c>
      <c r="E64" s="7">
        <v>11.5</v>
      </c>
      <c r="F64" s="7"/>
      <c r="G64" s="7"/>
    </row>
    <row r="65" spans="1:7" ht="30" x14ac:dyDescent="0.25">
      <c r="A65" s="3" t="s">
        <v>145</v>
      </c>
      <c r="B65" s="4" t="s">
        <v>80</v>
      </c>
      <c r="C65" s="4" t="s">
        <v>81</v>
      </c>
      <c r="D65" s="6" t="s">
        <v>22</v>
      </c>
      <c r="E65" s="7">
        <v>11.5</v>
      </c>
      <c r="F65" s="7"/>
      <c r="G65" s="7"/>
    </row>
    <row r="66" spans="1:7" ht="45" x14ac:dyDescent="0.25">
      <c r="A66" s="3" t="s">
        <v>146</v>
      </c>
      <c r="B66" s="4" t="s">
        <v>82</v>
      </c>
      <c r="C66" s="4" t="s">
        <v>187</v>
      </c>
      <c r="D66" s="6" t="s">
        <v>22</v>
      </c>
      <c r="E66" s="7">
        <v>11.5</v>
      </c>
      <c r="F66" s="7"/>
      <c r="G66" s="7"/>
    </row>
    <row r="67" spans="1:7" ht="60" x14ac:dyDescent="0.25">
      <c r="A67" s="3" t="s">
        <v>147</v>
      </c>
      <c r="B67" s="4" t="s">
        <v>56</v>
      </c>
      <c r="C67" s="4" t="s">
        <v>83</v>
      </c>
      <c r="D67" s="6" t="s">
        <v>22</v>
      </c>
      <c r="E67" s="7">
        <v>11.5</v>
      </c>
      <c r="F67" s="7"/>
      <c r="G67" s="7"/>
    </row>
    <row r="68" spans="1:7" ht="45" x14ac:dyDescent="0.25">
      <c r="A68" s="3" t="s">
        <v>148</v>
      </c>
      <c r="B68" s="4" t="s">
        <v>82</v>
      </c>
      <c r="C68" s="4" t="s">
        <v>188</v>
      </c>
      <c r="D68" s="6" t="s">
        <v>22</v>
      </c>
      <c r="E68" s="7">
        <v>11.5</v>
      </c>
      <c r="F68" s="7"/>
      <c r="G68" s="7"/>
    </row>
    <row r="69" spans="1:7" ht="60" x14ac:dyDescent="0.25">
      <c r="A69" s="3" t="s">
        <v>149</v>
      </c>
      <c r="B69" s="4" t="s">
        <v>56</v>
      </c>
      <c r="C69" s="4" t="s">
        <v>84</v>
      </c>
      <c r="D69" s="6" t="s">
        <v>22</v>
      </c>
      <c r="E69" s="7">
        <v>11.5</v>
      </c>
      <c r="F69" s="7"/>
      <c r="G69" s="7"/>
    </row>
    <row r="70" spans="1:7" x14ac:dyDescent="0.25">
      <c r="A70" s="3" t="s">
        <v>150</v>
      </c>
      <c r="B70" s="4" t="s">
        <v>85</v>
      </c>
      <c r="C70" s="4" t="s">
        <v>183</v>
      </c>
      <c r="D70" s="6" t="s">
        <v>22</v>
      </c>
      <c r="E70" s="7">
        <v>6</v>
      </c>
      <c r="F70" s="7"/>
      <c r="G70" s="7"/>
    </row>
    <row r="71" spans="1:7" ht="45" x14ac:dyDescent="0.25">
      <c r="A71" s="3" t="s">
        <v>151</v>
      </c>
      <c r="B71" s="4" t="s">
        <v>14</v>
      </c>
      <c r="C71" s="4" t="s">
        <v>194</v>
      </c>
      <c r="D71" s="6" t="s">
        <v>12</v>
      </c>
      <c r="E71" s="7">
        <v>13.5</v>
      </c>
      <c r="F71" s="7"/>
      <c r="G71" s="7"/>
    </row>
    <row r="72" spans="1:7" ht="30" x14ac:dyDescent="0.25">
      <c r="A72" s="3" t="s">
        <v>152</v>
      </c>
      <c r="B72" s="4" t="s">
        <v>169</v>
      </c>
      <c r="C72" s="4" t="s">
        <v>87</v>
      </c>
      <c r="D72" s="6" t="s">
        <v>15</v>
      </c>
      <c r="E72" s="7">
        <v>1</v>
      </c>
      <c r="F72" s="7"/>
      <c r="G72" s="7"/>
    </row>
    <row r="73" spans="1:7" ht="45" x14ac:dyDescent="0.25">
      <c r="A73" s="3" t="s">
        <v>153</v>
      </c>
      <c r="B73" s="4" t="s">
        <v>170</v>
      </c>
      <c r="C73" s="4" t="s">
        <v>88</v>
      </c>
      <c r="D73" s="6" t="s">
        <v>15</v>
      </c>
      <c r="E73" s="7">
        <v>1</v>
      </c>
      <c r="F73" s="7"/>
      <c r="G73" s="7"/>
    </row>
    <row r="74" spans="1:7" x14ac:dyDescent="0.25">
      <c r="A74" s="3" t="s">
        <v>154</v>
      </c>
      <c r="B74" s="4" t="s">
        <v>169</v>
      </c>
      <c r="C74" s="4" t="s">
        <v>89</v>
      </c>
      <c r="D74" s="6" t="s">
        <v>15</v>
      </c>
      <c r="E74" s="7">
        <v>1</v>
      </c>
      <c r="F74" s="7"/>
      <c r="G74" s="7"/>
    </row>
    <row r="75" spans="1:7" x14ac:dyDescent="0.25">
      <c r="A75" s="3"/>
      <c r="B75" s="4"/>
      <c r="C75" s="8" t="s">
        <v>184</v>
      </c>
      <c r="D75" s="6"/>
      <c r="E75" s="7"/>
      <c r="F75" s="7"/>
      <c r="G75" s="7"/>
    </row>
    <row r="76" spans="1:7" ht="30" x14ac:dyDescent="0.25">
      <c r="A76" s="3" t="s">
        <v>155</v>
      </c>
      <c r="B76" s="4" t="s">
        <v>7</v>
      </c>
      <c r="C76" s="4" t="s">
        <v>8</v>
      </c>
      <c r="D76" s="6" t="s">
        <v>9</v>
      </c>
      <c r="E76" s="7">
        <v>0.05</v>
      </c>
      <c r="F76" s="7"/>
      <c r="G76" s="7"/>
    </row>
    <row r="77" spans="1:7" ht="45" x14ac:dyDescent="0.25">
      <c r="A77" s="3" t="s">
        <v>156</v>
      </c>
      <c r="B77" s="4" t="s">
        <v>10</v>
      </c>
      <c r="C77" s="4" t="s">
        <v>11</v>
      </c>
      <c r="D77" s="6" t="s">
        <v>12</v>
      </c>
      <c r="E77" s="9">
        <f>83*0.2</f>
        <v>16.600000000000001</v>
      </c>
      <c r="F77" s="7"/>
      <c r="G77" s="7"/>
    </row>
    <row r="78" spans="1:7" ht="45" x14ac:dyDescent="0.25">
      <c r="A78" s="3" t="s">
        <v>157</v>
      </c>
      <c r="B78" s="4" t="s">
        <v>195</v>
      </c>
      <c r="C78" s="4" t="s">
        <v>197</v>
      </c>
      <c r="D78" s="6" t="s">
        <v>12</v>
      </c>
      <c r="E78" s="9">
        <f>83*0.8</f>
        <v>66.400000000000006</v>
      </c>
      <c r="F78" s="7"/>
      <c r="G78" s="7"/>
    </row>
    <row r="79" spans="1:7" ht="30" x14ac:dyDescent="0.25">
      <c r="A79" s="3" t="s">
        <v>158</v>
      </c>
      <c r="B79" s="4" t="s">
        <v>17</v>
      </c>
      <c r="C79" s="4" t="s">
        <v>18</v>
      </c>
      <c r="D79" s="6" t="s">
        <v>16</v>
      </c>
      <c r="E79" s="7">
        <v>51.8</v>
      </c>
      <c r="F79" s="7"/>
      <c r="G79" s="7"/>
    </row>
    <row r="80" spans="1:7" ht="30" x14ac:dyDescent="0.25">
      <c r="A80" s="3" t="s">
        <v>159</v>
      </c>
      <c r="B80" s="4" t="s">
        <v>19</v>
      </c>
      <c r="C80" s="4" t="s">
        <v>186</v>
      </c>
      <c r="D80" s="6" t="s">
        <v>16</v>
      </c>
      <c r="E80" s="7">
        <v>51.8</v>
      </c>
      <c r="F80" s="7"/>
      <c r="G80" s="7"/>
    </row>
    <row r="81" spans="1:7" x14ac:dyDescent="0.25">
      <c r="A81" s="3" t="s">
        <v>160</v>
      </c>
      <c r="B81" s="4" t="s">
        <v>20</v>
      </c>
      <c r="C81" s="4" t="s">
        <v>21</v>
      </c>
      <c r="D81" s="6" t="s">
        <v>22</v>
      </c>
      <c r="E81" s="7">
        <v>51.8</v>
      </c>
      <c r="F81" s="7"/>
      <c r="G81" s="7"/>
    </row>
    <row r="82" spans="1:7" x14ac:dyDescent="0.25">
      <c r="A82" s="3" t="s">
        <v>161</v>
      </c>
      <c r="B82" s="4" t="s">
        <v>85</v>
      </c>
      <c r="C82" s="4" t="s">
        <v>86</v>
      </c>
      <c r="D82" s="6" t="s">
        <v>22</v>
      </c>
      <c r="E82" s="7">
        <v>6</v>
      </c>
      <c r="F82" s="7"/>
      <c r="G82" s="7"/>
    </row>
    <row r="83" spans="1:7" ht="90" x14ac:dyDescent="0.25">
      <c r="A83" s="3" t="s">
        <v>162</v>
      </c>
      <c r="B83" s="4" t="s">
        <v>23</v>
      </c>
      <c r="C83" s="4" t="s">
        <v>90</v>
      </c>
      <c r="D83" s="6" t="s">
        <v>13</v>
      </c>
      <c r="E83" s="7">
        <v>2</v>
      </c>
      <c r="F83" s="7"/>
      <c r="G83" s="7"/>
    </row>
    <row r="84" spans="1:7" ht="30" x14ac:dyDescent="0.25">
      <c r="A84" s="3" t="s">
        <v>163</v>
      </c>
      <c r="B84" s="4" t="s">
        <v>169</v>
      </c>
      <c r="C84" s="4" t="s">
        <v>25</v>
      </c>
      <c r="D84" s="6" t="s">
        <v>15</v>
      </c>
      <c r="E84" s="7">
        <v>2</v>
      </c>
      <c r="F84" s="7"/>
      <c r="G84" s="7"/>
    </row>
    <row r="85" spans="1:7" ht="30" x14ac:dyDescent="0.25">
      <c r="A85" s="3" t="s">
        <v>164</v>
      </c>
      <c r="B85" s="4" t="s">
        <v>26</v>
      </c>
      <c r="C85" s="4" t="s">
        <v>27</v>
      </c>
      <c r="D85" s="6" t="s">
        <v>22</v>
      </c>
      <c r="E85" s="7">
        <v>51.8</v>
      </c>
      <c r="F85" s="7"/>
      <c r="G85" s="7"/>
    </row>
    <row r="86" spans="1:7" ht="30" x14ac:dyDescent="0.25">
      <c r="A86" s="3" t="s">
        <v>165</v>
      </c>
      <c r="B86" s="4" t="s">
        <v>28</v>
      </c>
      <c r="C86" s="4" t="s">
        <v>29</v>
      </c>
      <c r="D86" s="6" t="s">
        <v>13</v>
      </c>
      <c r="E86" s="7">
        <v>2</v>
      </c>
      <c r="F86" s="7"/>
      <c r="G86" s="7"/>
    </row>
    <row r="87" spans="1:7" ht="45" x14ac:dyDescent="0.25">
      <c r="A87" s="3" t="s">
        <v>166</v>
      </c>
      <c r="B87" s="4" t="s">
        <v>32</v>
      </c>
      <c r="C87" s="4" t="s">
        <v>33</v>
      </c>
      <c r="D87" s="6" t="s">
        <v>12</v>
      </c>
      <c r="E87" s="7">
        <v>83</v>
      </c>
      <c r="F87" s="7"/>
      <c r="G87" s="7"/>
    </row>
    <row r="88" spans="1:7" ht="30" x14ac:dyDescent="0.25">
      <c r="A88" s="3" t="s">
        <v>167</v>
      </c>
      <c r="B88" s="4" t="s">
        <v>34</v>
      </c>
      <c r="C88" s="4" t="s">
        <v>35</v>
      </c>
      <c r="D88" s="6" t="s">
        <v>12</v>
      </c>
      <c r="E88" s="9">
        <v>83</v>
      </c>
      <c r="F88" s="7"/>
      <c r="G88" s="7"/>
    </row>
    <row r="89" spans="1:7" x14ac:dyDescent="0.25">
      <c r="A89" s="3" t="s">
        <v>168</v>
      </c>
      <c r="B89" s="4" t="s">
        <v>171</v>
      </c>
      <c r="C89" s="4" t="s">
        <v>36</v>
      </c>
      <c r="D89" s="10" t="s">
        <v>15</v>
      </c>
      <c r="E89" s="11">
        <v>1</v>
      </c>
      <c r="F89" s="11"/>
      <c r="G89" s="11"/>
    </row>
    <row r="90" spans="1:7" x14ac:dyDescent="0.25">
      <c r="D90" s="14" t="s">
        <v>172</v>
      </c>
      <c r="E90" s="15"/>
      <c r="F90" s="16"/>
      <c r="G90" s="1"/>
    </row>
    <row r="91" spans="1:7" x14ac:dyDescent="0.25">
      <c r="D91" s="14" t="s">
        <v>173</v>
      </c>
      <c r="E91" s="15"/>
      <c r="F91" s="16"/>
      <c r="G91" s="1"/>
    </row>
    <row r="92" spans="1:7" x14ac:dyDescent="0.25">
      <c r="D92" s="14" t="s">
        <v>174</v>
      </c>
      <c r="E92" s="15"/>
      <c r="F92" s="16"/>
      <c r="G92" s="1"/>
    </row>
    <row r="94" spans="1:7" ht="81.75" customHeight="1" x14ac:dyDescent="0.25">
      <c r="A94" s="13" t="s">
        <v>175</v>
      </c>
      <c r="B94" s="13"/>
      <c r="C94" s="13"/>
      <c r="D94" s="13"/>
      <c r="E94" s="13"/>
      <c r="F94" s="13"/>
      <c r="G94" s="13"/>
    </row>
    <row r="95" spans="1:7" ht="58.5" customHeight="1" x14ac:dyDescent="0.25">
      <c r="A95" s="13" t="s">
        <v>176</v>
      </c>
      <c r="B95" s="13"/>
      <c r="C95" s="13"/>
      <c r="D95" s="13"/>
      <c r="E95" s="13"/>
      <c r="F95" s="13"/>
      <c r="G95" s="13"/>
    </row>
    <row r="97" spans="2:2" x14ac:dyDescent="0.25">
      <c r="B97" t="s">
        <v>177</v>
      </c>
    </row>
  </sheetData>
  <mergeCells count="7">
    <mergeCell ref="D1:F1"/>
    <mergeCell ref="B2:G2"/>
    <mergeCell ref="A94:G94"/>
    <mergeCell ref="A95:G95"/>
    <mergeCell ref="D90:F90"/>
    <mergeCell ref="D91:F91"/>
    <mergeCell ref="D92:F92"/>
  </mergeCells>
  <pageMargins left="0.7" right="0.7" top="0.75" bottom="0.75" header="0.3" footer="0.3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2020-02-26T13:48:13Z</cp:lastPrinted>
  <dcterms:created xsi:type="dcterms:W3CDTF">2020-01-14T12:12:45Z</dcterms:created>
  <dcterms:modified xsi:type="dcterms:W3CDTF">2020-02-26T13:48:18Z</dcterms:modified>
</cp:coreProperties>
</file>