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tabRatio="444"/>
  </bookViews>
  <sheets>
    <sheet name="mienie od wszystkich ryzyk" sheetId="1" r:id="rId1"/>
    <sheet name="elektronika" sheetId="2" r:id="rId2"/>
    <sheet name="zabezpieczenia" sheetId="3" r:id="rId3"/>
    <sheet name="wykaz pojazdów" sheetId="4" r:id="rId4"/>
  </sheets>
  <definedNames>
    <definedName name="OLE_LINK5" localSheetId="0">'mienie od wszystkich ryzyk'!$C$78</definedName>
  </definedNames>
  <calcPr calcId="152511"/>
</workbook>
</file>

<file path=xl/calcChain.xml><?xml version="1.0" encoding="utf-8"?>
<calcChain xmlns="http://schemas.openxmlformats.org/spreadsheetml/2006/main">
  <c r="C62" i="2" l="1"/>
  <c r="C61" i="2"/>
  <c r="C60" i="2"/>
  <c r="C58" i="2"/>
  <c r="C57" i="2"/>
  <c r="C56" i="2"/>
  <c r="C101" i="1"/>
</calcChain>
</file>

<file path=xl/sharedStrings.xml><?xml version="1.0" encoding="utf-8"?>
<sst xmlns="http://schemas.openxmlformats.org/spreadsheetml/2006/main" count="472" uniqueCount="265">
  <si>
    <t>Materiał</t>
  </si>
  <si>
    <t>Przedmiot ubezpieczenia</t>
  </si>
  <si>
    <t>Suma ubezpieczenia</t>
  </si>
  <si>
    <t>Pokrycie dachu</t>
  </si>
  <si>
    <t>cegła</t>
  </si>
  <si>
    <t>beton</t>
  </si>
  <si>
    <t>papa</t>
  </si>
  <si>
    <t>blacha</t>
  </si>
  <si>
    <t>-</t>
  </si>
  <si>
    <t>1.  Urząd Miejski w Leżajsku</t>
  </si>
  <si>
    <t>Lp.</t>
  </si>
  <si>
    <t>Rok budowy</t>
  </si>
  <si>
    <t>ścian</t>
  </si>
  <si>
    <t>Materiał stropów</t>
  </si>
  <si>
    <t>Materiał stropodachu</t>
  </si>
  <si>
    <t>Budynek ratusza wraz z oficyną*</t>
  </si>
  <si>
    <t xml:space="preserve">XVIII / 1973 </t>
  </si>
  <si>
    <t>1 491 138,03 zł</t>
  </si>
  <si>
    <t>Oświetlenie dziedzińca i Ratusza</t>
  </si>
  <si>
    <t>6 072,00 zł</t>
  </si>
  <si>
    <t xml:space="preserve">Wyposażenie i urządzenia </t>
  </si>
  <si>
    <t>2. Przedszkole Miejskie Nr 3</t>
  </si>
  <si>
    <t>Wyposażenie i urządzenia</t>
  </si>
  <si>
    <t>3. Zespół Szkolno-Przedszkolny nr 1 w Leżajsku</t>
  </si>
  <si>
    <t>Drewno, cegła, beton</t>
  </si>
  <si>
    <t>żelbetonowe</t>
  </si>
  <si>
    <t>Płyta żelbet korytkowa</t>
  </si>
  <si>
    <t>Boisko sportowe</t>
  </si>
  <si>
    <t>305 860,70 zł</t>
  </si>
  <si>
    <t>Plac zabaw</t>
  </si>
  <si>
    <t>158 288,70 zł</t>
  </si>
  <si>
    <t>26 000,00 zł</t>
  </si>
  <si>
    <t>4. Zespół Szkolno-Przedszkolny nr 2 w Leżajsku</t>
  </si>
  <si>
    <t>4 900 000,00 zł</t>
  </si>
  <si>
    <t>żelbetowe</t>
  </si>
  <si>
    <t>3 959 601,79 zł</t>
  </si>
  <si>
    <t>pustak</t>
  </si>
  <si>
    <t>blachodachówka</t>
  </si>
  <si>
    <t>żelbeton</t>
  </si>
  <si>
    <t>papa termozgrzewalna</t>
  </si>
  <si>
    <t>Budowle - kanalizacja sanitarna deszczowa, c.o., sieć wod.</t>
  </si>
  <si>
    <t>520 080,76 zł</t>
  </si>
  <si>
    <t>159 521,79 zł</t>
  </si>
  <si>
    <t>Inne budowle, ogrodzenia, place, ul. Mickiewicza 51</t>
  </si>
  <si>
    <t>300 096,51 zł</t>
  </si>
  <si>
    <t>Inne budowle, ogrodzenia, place, place zabaw ul. Skłodowskiej 8</t>
  </si>
  <si>
    <t>200 576,27 zł</t>
  </si>
  <si>
    <t>283 443,50 zł</t>
  </si>
  <si>
    <t>5. Szkoła Podstawowa Nr 3 im. Ks. Kard. Stefana Wyszyńskiego</t>
  </si>
  <si>
    <t>Budynek Szkoły</t>
  </si>
  <si>
    <t>6 154 000,00 zł</t>
  </si>
  <si>
    <t xml:space="preserve">żelbetonowe </t>
  </si>
  <si>
    <t>178 522,16 zł</t>
  </si>
  <si>
    <t>Boisko wielofunkcyjne</t>
  </si>
  <si>
    <t>170 753,64 zł</t>
  </si>
  <si>
    <t>6. Miejskie Centrum Kultury w Leżajsku</t>
  </si>
  <si>
    <t>Cegła cer., beton</t>
  </si>
  <si>
    <t>żelbet</t>
  </si>
  <si>
    <t>2 091 568,00 zł</t>
  </si>
  <si>
    <t>Cegła cer.</t>
  </si>
  <si>
    <t>_</t>
  </si>
  <si>
    <t>Dachówka cer.</t>
  </si>
  <si>
    <t>Instalacja art.- krzesło</t>
  </si>
  <si>
    <t>7. Miejski Ośrodek Sportu i Rekreacji</t>
  </si>
  <si>
    <t>6 590 125,84 zł</t>
  </si>
  <si>
    <t>pustaki porotherm</t>
  </si>
  <si>
    <t>legar z drewna klejonego</t>
  </si>
  <si>
    <t>folia vaeplan, blacha trapezowa</t>
  </si>
  <si>
    <t>1 267 045,00 zł</t>
  </si>
  <si>
    <t>Bloki silikatowe</t>
  </si>
  <si>
    <t>System Teriva</t>
  </si>
  <si>
    <t>Krokwie drewniane</t>
  </si>
  <si>
    <t>dachówka</t>
  </si>
  <si>
    <t>32 122,00 zł</t>
  </si>
  <si>
    <t>Żelbet z płyt kanałowych</t>
  </si>
  <si>
    <t>Papa, blacha</t>
  </si>
  <si>
    <t>420 510,50 zł</t>
  </si>
  <si>
    <t>Budowle- przyłącz kanalizacji sanitarnej</t>
  </si>
  <si>
    <t>12 800,00 zł</t>
  </si>
  <si>
    <t>Przyłącz kanalizacji deszczowej</t>
  </si>
  <si>
    <t>53 206,55 zł</t>
  </si>
  <si>
    <t>Przyłącz wody zimnej</t>
  </si>
  <si>
    <t>23 313,40 zł</t>
  </si>
  <si>
    <t>Przyłącz gazowy</t>
  </si>
  <si>
    <t>28 451,47 zł</t>
  </si>
  <si>
    <t>Przyłącz EE</t>
  </si>
  <si>
    <t>56 434,57 zł</t>
  </si>
  <si>
    <t>Sieć cieplna</t>
  </si>
  <si>
    <t>33 723,49 zł</t>
  </si>
  <si>
    <t>Instalacja solarna krytej pływalni</t>
  </si>
  <si>
    <t>474 108,58 zł</t>
  </si>
  <si>
    <t>Instalacja solarna stadionu</t>
  </si>
  <si>
    <t>52 337,45 zł</t>
  </si>
  <si>
    <t>654 079,00 zł</t>
  </si>
  <si>
    <t>Skatepark</t>
  </si>
  <si>
    <t>39 633,65 zł</t>
  </si>
  <si>
    <t>Siłownia zewnętrzna</t>
  </si>
  <si>
    <t>59 953,20 zł</t>
  </si>
  <si>
    <t>8. Miejski Ośrodek Pomocy Społecznej</t>
  </si>
  <si>
    <t>Beton/ papa</t>
  </si>
  <si>
    <t xml:space="preserve">1. Urząd Miejski </t>
  </si>
  <si>
    <t xml:space="preserve">Sprzęt elektroniczny stacjonarny </t>
  </si>
  <si>
    <t>Sprzęt elektroniczny przenośny</t>
  </si>
  <si>
    <t xml:space="preserve">2. Przedszkole Miejskie Nr 3 </t>
  </si>
  <si>
    <t>Sprzęt elektroniczny stacjonarny</t>
  </si>
  <si>
    <t>5. Szkoła Podstawowa Nr 3</t>
  </si>
  <si>
    <t>41 735,73  zł</t>
  </si>
  <si>
    <t>Załącznik Nr 1d do SIWZ, Zakładka Nr 2 - Wykaz sprzetu elektronicznego do Ubezpieczenia sprzetu elektronicznego od wszystkich ryzyk</t>
  </si>
  <si>
    <t>Łączna suma ubezpieczenia</t>
  </si>
  <si>
    <t>Budynki i budowle</t>
  </si>
  <si>
    <t xml:space="preserve">Maszyny, wyposażenie i urządzenia </t>
  </si>
  <si>
    <t>Łącznie:</t>
  </si>
  <si>
    <t>Załącznik Nr 1d do SIWZ, Zakładka Nr 4 Wykaz zabezpieczeń przeciwpożarowych i przeciwkradzieżowych</t>
  </si>
  <si>
    <t>Jednostka</t>
  </si>
  <si>
    <t>Zabezpieczenia przeciwpożarowe</t>
  </si>
  <si>
    <t>Zabezpieczenia przeciwkradzieżowe</t>
  </si>
  <si>
    <t>Urząd Miejski w Leżajsku</t>
  </si>
  <si>
    <t>- zgodne z przepisami o ochronie przeciwpożarowej,</t>
  </si>
  <si>
    <t>- gaśnice/ agregaty gaśnicze: 10 szt.</t>
  </si>
  <si>
    <t>- wszystkie drzwi zewnętrzne zaopatrzone są w co najmniej 2 zamki wielozastawk.</t>
  </si>
  <si>
    <t>Przedszkole Miejskie Nr 3</t>
  </si>
  <si>
    <t>- wszystkie drzwi zewnętrzne zaopatrzone są w co najmniej 2 zamki wielozastawk.,</t>
  </si>
  <si>
    <t>- alarm w miejscu chronionego obiektu bez stałego adresata</t>
  </si>
  <si>
    <t>Szkoła Podstawowa Nr 3</t>
  </si>
  <si>
    <t>- hydranty wewnętrzne: 12 szt.</t>
  </si>
  <si>
    <t>Miejskie Centrum Kultury</t>
  </si>
  <si>
    <t>Miejski Ośrodek Sportu i Rekreacji</t>
  </si>
  <si>
    <t>Miejski Ośrodek Pomocy Społecznej</t>
  </si>
  <si>
    <t>- ręczna sygnalizacja powstania pożaru</t>
  </si>
  <si>
    <t>- elektroniczny system sygnal.- alarmowy</t>
  </si>
  <si>
    <t>- stały dozór wewnątrz obiektu - pływalnia</t>
  </si>
  <si>
    <t>Nr rej.</t>
  </si>
  <si>
    <t>Marka</t>
  </si>
  <si>
    <t>Typ/model</t>
  </si>
  <si>
    <t>Rodzaj</t>
  </si>
  <si>
    <t>Poj./ład.</t>
  </si>
  <si>
    <t>L. miejsc</t>
  </si>
  <si>
    <t>Rok prod.</t>
  </si>
  <si>
    <t>Nr nadwozia</t>
  </si>
  <si>
    <t>Fiat</t>
  </si>
  <si>
    <t>Scudo MJ 1560</t>
  </si>
  <si>
    <t>osobowy</t>
  </si>
  <si>
    <t>1560/-</t>
  </si>
  <si>
    <t>ZFA27000064098383</t>
  </si>
  <si>
    <t>Miejskie Centrum Kultury w Leżajsku</t>
  </si>
  <si>
    <t>RLE30737</t>
  </si>
  <si>
    <t>Skoda</t>
  </si>
  <si>
    <t>Octavia Ambiente 1.8 TSI</t>
  </si>
  <si>
    <t>1798/-</t>
  </si>
  <si>
    <t>TMBCK61Z99C006687</t>
  </si>
  <si>
    <t>UM</t>
  </si>
  <si>
    <t>Wykaz pojazdów mechanicznych</t>
  </si>
  <si>
    <t xml:space="preserve">- stały dozór, monitoring wewnętrzny </t>
  </si>
  <si>
    <t>2</t>
  </si>
  <si>
    <t>3</t>
  </si>
  <si>
    <t>Zespół Szkolno-Przedszkolny nr 1</t>
  </si>
  <si>
    <t>Zespół Szkolno-Przedszkolny nr 2</t>
  </si>
  <si>
    <t>5</t>
  </si>
  <si>
    <t>- gaśnice/ agregaty gaśnicze: 20 szt.</t>
  </si>
  <si>
    <t>-- wszystkie drzwi zewnętrzne zaopatrzone są w co najmniej 2 zamki wielozastawk.,</t>
  </si>
  <si>
    <t>7</t>
  </si>
  <si>
    <t>04.01.2021 - 03.01.2023</t>
  </si>
  <si>
    <t>20.03.2020 - 19.03.2022</t>
  </si>
  <si>
    <t>Budynek Przedszkola wraz z działką ogrodzeniem, placem zabaw, chodnikami  śmietnikiem instalacją solarną *(w budynku prowadzona jest również działanośc złobka)</t>
  </si>
  <si>
    <t>Płyty warstwowe</t>
  </si>
  <si>
    <t>Pow. użytk. w m2</t>
  </si>
  <si>
    <t xml:space="preserve">Przeprowadzone remonty </t>
  </si>
  <si>
    <t>styropian</t>
  </si>
  <si>
    <t>9. Żłobek Miejski w Leżajsku</t>
  </si>
  <si>
    <t>hydranty wewnętrzne: 5 szt.</t>
  </si>
  <si>
    <t>gaśnice/ agregaty gaśnicze: 8</t>
  </si>
  <si>
    <t>zgodne z przepisami o ochronie przeciwpożarowej, urządzenia sygnalizujace powstanie pozaru</t>
  </si>
  <si>
    <t xml:space="preserve"> instalacja oddymiająca</t>
  </si>
  <si>
    <t>hydranty zewnętrzne: 1 szt.</t>
  </si>
  <si>
    <t>Polepszenie warunków: częściowa wymiana pokrycia dachowego, remont klatek schodowych i wind towarowych -  2018 r.,Remont ogrodzenia -2019 Plac zabaw – żłobek-2018</t>
  </si>
  <si>
    <t xml:space="preserve">2. </t>
  </si>
  <si>
    <t>Plac zabaw - złobek (ul. Br. Sniadeckich 8)</t>
  </si>
  <si>
    <t xml:space="preserve"> Żłobek Miejski w Leżajsku</t>
  </si>
  <si>
    <t>żłobek miesci się w budynku Przedszkola Miejskiego  nr 3</t>
  </si>
  <si>
    <t>Centrale telefoniczne, faksy, aparaty telefoniczne</t>
  </si>
  <si>
    <t xml:space="preserve">pozostałe środki trwałe </t>
  </si>
  <si>
    <t>zgodne z przepisami o ochronie przeciwpożarowej,urządzenia sygnalizujace powstanie pozaru</t>
  </si>
  <si>
    <t>2018 ROK - CZESCIOWA WYMIANA ELEWACJI</t>
  </si>
  <si>
    <t>tak, styropian</t>
  </si>
  <si>
    <t xml:space="preserve"> gaśnice/ agregaty gaśnicze: 7</t>
  </si>
  <si>
    <t>zgodne z przepisami o ochronie przeciwpożarowej,</t>
  </si>
  <si>
    <t xml:space="preserve"> alarm w miejscu chronionego obiektu bez stałego adresata,</t>
  </si>
  <si>
    <t>wszystkie drzwi zewnętrzne zaopatrzone są w co najmniej 2 zamki wielozastawk.,alarm w miejscu chronionego obiektu bez stałego adresata,</t>
  </si>
  <si>
    <t>Sprzęt elektroniczny stacjonarny, klimatyzacja</t>
  </si>
  <si>
    <t xml:space="preserve">2017 
- wymiana pokrycia dachowego , instalacji elektrycznej ,naprawa stropu , wymiana wykładzin w salach 
2018
wymiana nawierzchni schodów zewnętrznych 
2019
nowa wylewka podłogi  w pomieszczeniach kuchennych 
</t>
  </si>
  <si>
    <t>dachówka, blacha</t>
  </si>
  <si>
    <t>Chodnik ul. Grunwaldzka 1</t>
  </si>
  <si>
    <t>Plac zabaw - ul. Grunwaldzka 1</t>
  </si>
  <si>
    <t>gaśnice/ agregaty gaśnicze ul. Grunwaldzka 1, 10+3 szt. ul. Mickiewicza 27, 5 szt</t>
  </si>
  <si>
    <t xml:space="preserve">hydranty zewnętrzne:.ul. Grunwaldzka 1, 3 szt.       </t>
  </si>
  <si>
    <t xml:space="preserve">hydranty wewnętrzne ul. Grunwaldzka 1, 3+1 szt.  ul. Mickiewicza 27, 2 szt    </t>
  </si>
  <si>
    <t>system alarmujący słuzby z całodobową ochroną – sekretariat szkoły</t>
  </si>
  <si>
    <t>drzwi zewnętrzne zaopatrzone są w co najmniej 2 zamki wielozastawk. – budynek szkoły, hala sportowa, budynek przedszkola</t>
  </si>
  <si>
    <t>Urządzenia wielofunkcyjne, kseropopiarki</t>
  </si>
  <si>
    <t>Pozostały sprzet elektroniczny( waga medyczna)</t>
  </si>
  <si>
    <t>Budynek szkoły *</t>
  </si>
  <si>
    <t>odbudowane skrzydło budynku szkodły ul. Grunwaldzka 1*</t>
  </si>
  <si>
    <t>Hala sportowa ul. Grunwaldzka 1*</t>
  </si>
  <si>
    <t>Budynek przedszkola ul. Mickiewicza 27*</t>
  </si>
  <si>
    <t>Budynek biurowy *</t>
  </si>
  <si>
    <t>Budynek garażowy*</t>
  </si>
  <si>
    <t>Budynek szkoły ul. M.C. Skłodowskiej 8 - działalnośc edukacyjna</t>
  </si>
  <si>
    <t>Budynek szkoły ul. A. Mickiewicza 54 - działalnośc edukacyjna</t>
  </si>
  <si>
    <t>Sala sportowa *ul. A. Mickiewicza 51</t>
  </si>
  <si>
    <t>Boisko wielofunkcyjne z ogrodzeniem ul. M.C. Skłodowskiej 8</t>
  </si>
  <si>
    <t>Plac zabaw ul. A. Mickiewicza 51</t>
  </si>
  <si>
    <t>Boiska sportowe, korty tenisowe  ul. A. Mickiewicza 51</t>
  </si>
  <si>
    <t>Drogi, ogrodzenia, chodniki</t>
  </si>
  <si>
    <t>Pompa LP80-125</t>
  </si>
  <si>
    <t>Pozostały sprzet elektroniczny</t>
  </si>
  <si>
    <t>Wyposażenie i urządzenia 2</t>
  </si>
  <si>
    <t>Monitoring, urządzenia alarmowe</t>
  </si>
  <si>
    <t>Monitoring  urządzenia alarmowe</t>
  </si>
  <si>
    <t>ratusz - ceglany, oficyna- beton komórkowy</t>
  </si>
  <si>
    <t>ratusz- ceglany i drewniany-belkowy, oficyna - gęstozebrowy</t>
  </si>
  <si>
    <t xml:space="preserve">okratowane okna budynku </t>
  </si>
  <si>
    <t xml:space="preserve">Budowle - targowisko ul. Sikorskiego </t>
  </si>
  <si>
    <t>Targowisko  MÓJ Rynek" ul. Kopernika - M.C. Skłodowskiej</t>
  </si>
  <si>
    <t>Oświetlenie parkowe Rynku</t>
  </si>
  <si>
    <t>24 059,29 zł</t>
  </si>
  <si>
    <t>30.05.2020 - 29.05.2022</t>
  </si>
  <si>
    <t>RLE40740</t>
  </si>
  <si>
    <t>TMBAR7NE7K0206197</t>
  </si>
  <si>
    <t>1498/584/-</t>
  </si>
  <si>
    <t>Octavia Ambition 1,5 TSI 110kW</t>
  </si>
  <si>
    <t>Okres ubezpieczenia OC, AC, NNW, ZK</t>
  </si>
  <si>
    <t xml:space="preserve">tak </t>
  </si>
  <si>
    <t>ass dodatkowy</t>
  </si>
  <si>
    <t>nie</t>
  </si>
  <si>
    <t>Okres ubezpieczenia OC</t>
  </si>
  <si>
    <t>Monitoring (Rynku, UM, Ogródka Jordanowskiego, Targowiska, Stadionu, Ronda L. Kaczyńskiego)  urządzenia alarmowe</t>
  </si>
  <si>
    <t>Budynek Pływalnia*</t>
  </si>
  <si>
    <t>Budynek pawilonu sportowego - Stadion*</t>
  </si>
  <si>
    <t>Budynek gospodarczy - Stadion *</t>
  </si>
  <si>
    <t>Kotłownia gazowa*</t>
  </si>
  <si>
    <t>Boisko stadion (  ogrodzenie, trybuny, oświetlenie)</t>
  </si>
  <si>
    <t>Budynek MCK Leżajsk - działalnośc kulturalna i administracyjna*</t>
  </si>
  <si>
    <t>Budynek Biblioteki Publicznej*</t>
  </si>
  <si>
    <t>papa, blacha trapezowa, blachodachówka</t>
  </si>
  <si>
    <t>Drewniany, cegła cer. na belach stalowych</t>
  </si>
  <si>
    <t>RLE39959</t>
  </si>
  <si>
    <t>Renault</t>
  </si>
  <si>
    <t>Trafic Blue DCI95Euro6</t>
  </si>
  <si>
    <t>Suma ubezp. AC brutto</t>
  </si>
  <si>
    <t>VF1JL000X61942733</t>
  </si>
  <si>
    <t>RLE15554</t>
  </si>
  <si>
    <t>04.04.2020- 03.04.2022</t>
  </si>
  <si>
    <r>
      <t>4.</t>
    </r>
    <r>
      <rPr>
        <b/>
        <sz val="7"/>
        <rFont val="Times New Roman"/>
        <family val="1"/>
        <charset val="238"/>
      </rPr>
      <t xml:space="preserve">       </t>
    </r>
    <r>
      <rPr>
        <b/>
        <sz val="10"/>
        <rFont val="Calibri"/>
        <family val="2"/>
        <charset val="238"/>
        <scheme val="minor"/>
      </rPr>
      <t>Zespół Szkolno-Przedszkolny nr 2 w Leżajsku</t>
    </r>
  </si>
  <si>
    <t>hydranty wewnętrzne</t>
  </si>
  <si>
    <t xml:space="preserve"> gaśnice/ agregaty gaśnicze</t>
  </si>
  <si>
    <t xml:space="preserve"> gaśnice/ agregaty gaśnicze: pływalnia 11 szt., stadion 6 szt.</t>
  </si>
  <si>
    <t xml:space="preserve"> hydranty zewnętrzne: pływalnia 2 szt., stadion 1 szt.</t>
  </si>
  <si>
    <t>hydranty wewnętrzne: pływalnia 4 szt., stadion 3 szt.</t>
  </si>
  <si>
    <t>gaśnice/ agregaty gaśnicze - budynek ul. Skłodowskiej 13 szt., ul. Mickiewicza - 10 szt</t>
  </si>
  <si>
    <t>hydranty zewnętrzne</t>
  </si>
  <si>
    <t>drzwi zewnętrzne zaopatrzone są w co najmniej 2 zamki wielozastawk</t>
  </si>
  <si>
    <t xml:space="preserve">system alarmujący słuzby z całodobową ochroną </t>
  </si>
  <si>
    <r>
      <rPr>
        <sz val="10"/>
        <rFont val="Calibri"/>
        <family val="2"/>
        <charset val="238"/>
        <scheme val="minor"/>
      </rPr>
      <t xml:space="preserve">2017
Wymiana instalacji elektrycznej , remont sanitariatów, wymiana parkietu, położenie płytek podłogowych </t>
    </r>
    <r>
      <rPr>
        <sz val="11"/>
        <rFont val="Calibri"/>
        <family val="2"/>
        <charset val="238"/>
        <scheme val="minor"/>
      </rPr>
      <t xml:space="preserve">
</t>
    </r>
  </si>
  <si>
    <t>5 737 591,06 zł</t>
  </si>
  <si>
    <t>Załącznik Nr 1b do SIWZ, Zakładka Nr 1 - Wykaz mienia do Ubezpieczenia mienia od wszytskich ryzyk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</si>
</sst>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indexed="8"/>
      <name val="Cambria"/>
      <family val="1"/>
      <charset val="238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double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000000"/>
      </bottom>
      <diagonal/>
    </border>
    <border>
      <left style="double">
        <color rgb="FF000000"/>
      </left>
      <right/>
      <top style="medium">
        <color indexed="64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double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3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6" borderId="2" xfId="0" applyFont="1" applyFill="1" applyBorder="1" applyAlignment="1">
      <alignment horizontal="centerContinuous" wrapText="1"/>
    </xf>
    <xf numFmtId="4" fontId="1" fillId="6" borderId="4" xfId="0" applyNumberFormat="1" applyFont="1" applyFill="1" applyBorder="1" applyAlignment="1">
      <alignment horizontal="centerContinuous" wrapText="1"/>
    </xf>
    <xf numFmtId="0" fontId="3" fillId="6" borderId="16" xfId="0" applyFont="1" applyFill="1" applyBorder="1" applyAlignment="1">
      <alignment wrapText="1"/>
    </xf>
    <xf numFmtId="4" fontId="3" fillId="6" borderId="17" xfId="0" applyNumberFormat="1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5" fillId="11" borderId="12" xfId="1" applyFont="1" applyFill="1" applyBorder="1" applyAlignment="1">
      <alignment horizontal="center" vertical="center" wrapText="1"/>
    </xf>
    <xf numFmtId="0" fontId="5" fillId="11" borderId="13" xfId="1" applyFont="1" applyFill="1" applyBorder="1" applyAlignment="1">
      <alignment horizontal="center" vertical="center" wrapText="1"/>
    </xf>
    <xf numFmtId="0" fontId="5" fillId="11" borderId="14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15" xfId="0" applyBorder="1"/>
    <xf numFmtId="0" fontId="0" fillId="0" borderId="48" xfId="0" applyBorder="1"/>
    <xf numFmtId="0" fontId="11" fillId="5" borderId="26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7" fontId="17" fillId="3" borderId="1" xfId="0" applyNumberFormat="1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7" fillId="15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6" fillId="8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9" fillId="0" borderId="0" xfId="0" applyFont="1"/>
    <xf numFmtId="0" fontId="17" fillId="9" borderId="1" xfId="0" applyFont="1" applyFill="1" applyBorder="1" applyAlignment="1">
      <alignment vertical="center" wrapText="1"/>
    </xf>
    <xf numFmtId="164" fontId="17" fillId="9" borderId="1" xfId="0" applyNumberFormat="1" applyFont="1" applyFill="1" applyBorder="1" applyAlignment="1">
      <alignment horizontal="right" vertical="center" wrapText="1"/>
    </xf>
    <xf numFmtId="0" fontId="17" fillId="9" borderId="0" xfId="0" applyFont="1" applyFill="1" applyBorder="1" applyAlignment="1">
      <alignment vertical="center" wrapText="1"/>
    </xf>
    <xf numFmtId="0" fontId="17" fillId="17" borderId="1" xfId="0" applyFont="1" applyFill="1" applyBorder="1" applyAlignment="1">
      <alignment vertical="center" wrapText="1"/>
    </xf>
    <xf numFmtId="164" fontId="17" fillId="17" borderId="1" xfId="0" applyNumberFormat="1" applyFont="1" applyFill="1" applyBorder="1" applyAlignment="1">
      <alignment horizontal="right" vertical="center" wrapText="1"/>
    </xf>
    <xf numFmtId="0" fontId="17" fillId="16" borderId="1" xfId="0" applyFont="1" applyFill="1" applyBorder="1" applyAlignment="1">
      <alignment vertical="center" wrapText="1"/>
    </xf>
    <xf numFmtId="164" fontId="17" fillId="16" borderId="1" xfId="0" applyNumberFormat="1" applyFont="1" applyFill="1" applyBorder="1" applyAlignment="1">
      <alignment horizontal="right" vertical="center" wrapText="1"/>
    </xf>
    <xf numFmtId="4" fontId="19" fillId="16" borderId="0" xfId="0" applyNumberFormat="1" applyFont="1" applyFill="1"/>
    <xf numFmtId="4" fontId="17" fillId="17" borderId="0" xfId="0" applyNumberFormat="1" applyFont="1" applyFill="1"/>
    <xf numFmtId="44" fontId="17" fillId="0" borderId="0" xfId="0" applyNumberFormat="1" applyFont="1"/>
    <xf numFmtId="8" fontId="22" fillId="16" borderId="1" xfId="0" applyNumberFormat="1" applyFont="1" applyFill="1" applyBorder="1"/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5" fillId="6" borderId="5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 wrapText="1"/>
    </xf>
    <xf numFmtId="164" fontId="23" fillId="6" borderId="6" xfId="0" applyNumberFormat="1" applyFont="1" applyFill="1" applyBorder="1"/>
    <xf numFmtId="0" fontId="5" fillId="6" borderId="9" xfId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 wrapText="1"/>
    </xf>
    <xf numFmtId="164" fontId="23" fillId="6" borderId="11" xfId="0" applyNumberFormat="1" applyFont="1" applyFill="1" applyBorder="1"/>
    <xf numFmtId="0" fontId="16" fillId="9" borderId="0" xfId="0" applyFont="1" applyFill="1" applyBorder="1" applyAlignment="1">
      <alignment vertical="center" wrapText="1"/>
    </xf>
    <xf numFmtId="0" fontId="16" fillId="16" borderId="1" xfId="0" applyFont="1" applyFill="1" applyBorder="1" applyAlignment="1">
      <alignment vertical="center" wrapText="1"/>
    </xf>
    <xf numFmtId="164" fontId="23" fillId="16" borderId="11" xfId="0" applyNumberFormat="1" applyFont="1" applyFill="1" applyBorder="1"/>
    <xf numFmtId="0" fontId="16" fillId="17" borderId="10" xfId="0" applyFont="1" applyFill="1" applyBorder="1" applyAlignment="1">
      <alignment vertical="center" wrapText="1"/>
    </xf>
    <xf numFmtId="164" fontId="23" fillId="17" borderId="11" xfId="0" applyNumberFormat="1" applyFont="1" applyFill="1" applyBorder="1"/>
    <xf numFmtId="0" fontId="24" fillId="2" borderId="7" xfId="0" applyFont="1" applyFill="1" applyBorder="1"/>
    <xf numFmtId="0" fontId="25" fillId="2" borderId="8" xfId="2" applyFont="1" applyFill="1" applyBorder="1" applyAlignment="1">
      <alignment horizontal="right" vertical="center"/>
    </xf>
    <xf numFmtId="164" fontId="23" fillId="2" borderId="17" xfId="0" applyNumberFormat="1" applyFont="1" applyFill="1" applyBorder="1"/>
    <xf numFmtId="0" fontId="13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28" fillId="9" borderId="59" xfId="0" applyFont="1" applyFill="1" applyBorder="1"/>
    <xf numFmtId="0" fontId="16" fillId="9" borderId="49" xfId="0" applyFont="1" applyFill="1" applyBorder="1"/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0" fontId="19" fillId="0" borderId="17" xfId="0" applyFont="1" applyBorder="1"/>
    <xf numFmtId="0" fontId="17" fillId="3" borderId="42" xfId="0" applyFont="1" applyFill="1" applyBorder="1" applyAlignment="1">
      <alignment horizontal="center" vertical="center" wrapText="1"/>
    </xf>
    <xf numFmtId="7" fontId="17" fillId="3" borderId="42" xfId="0" applyNumberFormat="1" applyFont="1" applyFill="1" applyBorder="1" applyAlignment="1">
      <alignment horizontal="center" vertical="center" wrapText="1"/>
    </xf>
    <xf numFmtId="164" fontId="17" fillId="3" borderId="42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4" fontId="17" fillId="6" borderId="6" xfId="0" applyNumberFormat="1" applyFont="1" applyFill="1" applyBorder="1" applyAlignment="1">
      <alignment horizontal="right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8" fillId="14" borderId="8" xfId="0" applyFont="1" applyFill="1" applyBorder="1" applyAlignment="1">
      <alignment vertical="center" wrapText="1"/>
    </xf>
    <xf numFmtId="164" fontId="17" fillId="14" borderId="46" xfId="0" applyNumberFormat="1" applyFont="1" applyFill="1" applyBorder="1" applyAlignment="1">
      <alignment horizontal="right" vertical="center" wrapText="1"/>
    </xf>
    <xf numFmtId="44" fontId="17" fillId="0" borderId="10" xfId="0" applyNumberFormat="1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6" borderId="8" xfId="0" applyFont="1" applyFill="1" applyBorder="1" applyAlignment="1">
      <alignment vertical="center" wrapText="1"/>
    </xf>
    <xf numFmtId="0" fontId="17" fillId="15" borderId="10" xfId="0" applyFont="1" applyFill="1" applyBorder="1" applyAlignment="1">
      <alignment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/>
    <xf numFmtId="0" fontId="9" fillId="8" borderId="29" xfId="2" applyFont="1" applyFill="1" applyBorder="1" applyAlignment="1">
      <alignment horizontal="right" vertical="center"/>
    </xf>
    <xf numFmtId="0" fontId="19" fillId="2" borderId="1" xfId="0" applyFont="1" applyFill="1" applyBorder="1"/>
    <xf numFmtId="0" fontId="29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/>
    </xf>
    <xf numFmtId="0" fontId="13" fillId="2" borderId="0" xfId="0" applyFont="1" applyFill="1"/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30" fillId="8" borderId="16" xfId="2" applyFont="1" applyFill="1" applyBorder="1"/>
    <xf numFmtId="0" fontId="25" fillId="7" borderId="28" xfId="1" applyFont="1" applyFill="1" applyBorder="1" applyAlignment="1">
      <alignment horizontal="center" vertical="center" wrapText="1"/>
    </xf>
    <xf numFmtId="0" fontId="25" fillId="7" borderId="27" xfId="1" applyFont="1" applyFill="1" applyBorder="1" applyAlignment="1">
      <alignment horizontal="center" vertical="center" wrapText="1"/>
    </xf>
    <xf numFmtId="0" fontId="25" fillId="8" borderId="1" xfId="1" applyFont="1" applyFill="1" applyBorder="1" applyAlignment="1">
      <alignment horizontal="center" vertical="center"/>
    </xf>
    <xf numFmtId="0" fontId="25" fillId="8" borderId="1" xfId="1" applyFont="1" applyFill="1" applyBorder="1" applyAlignment="1">
      <alignment vertical="center" wrapText="1"/>
    </xf>
    <xf numFmtId="0" fontId="31" fillId="14" borderId="1" xfId="0" applyFont="1" applyFill="1" applyBorder="1" applyAlignment="1">
      <alignment vertical="center" wrapText="1"/>
    </xf>
    <xf numFmtId="44" fontId="17" fillId="0" borderId="14" xfId="0" applyNumberFormat="1" applyFont="1" applyBorder="1" applyAlignment="1">
      <alignment horizontal="right" vertical="center" wrapText="1"/>
    </xf>
    <xf numFmtId="44" fontId="17" fillId="0" borderId="6" xfId="0" applyNumberFormat="1" applyFont="1" applyBorder="1" applyAlignment="1">
      <alignment horizontal="right" vertical="center" wrapText="1"/>
    </xf>
    <xf numFmtId="44" fontId="17" fillId="6" borderId="1" xfId="0" applyNumberFormat="1" applyFont="1" applyFill="1" applyBorder="1" applyAlignment="1">
      <alignment horizontal="right" vertical="center" wrapText="1"/>
    </xf>
    <xf numFmtId="43" fontId="17" fillId="0" borderId="1" xfId="0" applyNumberFormat="1" applyFont="1" applyBorder="1" applyAlignment="1">
      <alignment horizontal="right" vertical="center" wrapText="1"/>
    </xf>
    <xf numFmtId="43" fontId="17" fillId="0" borderId="10" xfId="0" applyNumberFormat="1" applyFont="1" applyBorder="1" applyAlignment="1">
      <alignment horizontal="right" vertical="center" wrapText="1"/>
    </xf>
    <xf numFmtId="43" fontId="17" fillId="0" borderId="14" xfId="0" applyNumberFormat="1" applyFont="1" applyBorder="1" applyAlignment="1">
      <alignment horizontal="right" vertical="center" wrapText="1"/>
    </xf>
    <xf numFmtId="43" fontId="17" fillId="0" borderId="6" xfId="0" applyNumberFormat="1" applyFont="1" applyBorder="1" applyAlignment="1">
      <alignment horizontal="right" vertical="center" wrapText="1"/>
    </xf>
    <xf numFmtId="43" fontId="17" fillId="6" borderId="46" xfId="0" applyNumberFormat="1" applyFont="1" applyFill="1" applyBorder="1" applyAlignment="1">
      <alignment horizontal="right" vertical="center" wrapText="1"/>
    </xf>
    <xf numFmtId="43" fontId="17" fillId="15" borderId="1" xfId="0" applyNumberFormat="1" applyFont="1" applyFill="1" applyBorder="1" applyAlignment="1">
      <alignment horizontal="right" vertical="center" wrapText="1"/>
    </xf>
    <xf numFmtId="43" fontId="17" fillId="15" borderId="10" xfId="0" applyNumberFormat="1" applyFont="1" applyFill="1" applyBorder="1" applyAlignment="1">
      <alignment horizontal="right" vertical="center" wrapText="1"/>
    </xf>
    <xf numFmtId="43" fontId="17" fillId="6" borderId="6" xfId="0" applyNumberFormat="1" applyFont="1" applyFill="1" applyBorder="1" applyAlignment="1">
      <alignment horizontal="right" vertical="center" wrapText="1"/>
    </xf>
    <xf numFmtId="43" fontId="17" fillId="9" borderId="46" xfId="0" applyNumberFormat="1" applyFont="1" applyFill="1" applyBorder="1"/>
    <xf numFmtId="44" fontId="17" fillId="15" borderId="1" xfId="0" applyNumberFormat="1" applyFont="1" applyFill="1" applyBorder="1" applyAlignment="1">
      <alignment horizontal="right" vertical="center" wrapText="1"/>
    </xf>
    <xf numFmtId="44" fontId="17" fillId="14" borderId="1" xfId="0" applyNumberFormat="1" applyFont="1" applyFill="1" applyBorder="1" applyAlignment="1">
      <alignment horizontal="right" vertical="center" wrapText="1"/>
    </xf>
    <xf numFmtId="43" fontId="17" fillId="6" borderId="1" xfId="0" applyNumberFormat="1" applyFont="1" applyFill="1" applyBorder="1" applyAlignment="1">
      <alignment horizontal="right" vertical="center" wrapText="1"/>
    </xf>
    <xf numFmtId="43" fontId="19" fillId="14" borderId="0" xfId="0" applyNumberFormat="1" applyFont="1" applyFill="1"/>
    <xf numFmtId="43" fontId="17" fillId="14" borderId="1" xfId="0" applyNumberFormat="1" applyFont="1" applyFill="1" applyBorder="1" applyAlignment="1">
      <alignment horizontal="right" vertical="center" wrapText="1"/>
    </xf>
    <xf numFmtId="43" fontId="24" fillId="8" borderId="1" xfId="0" applyNumberFormat="1" applyFont="1" applyFill="1" applyBorder="1"/>
    <xf numFmtId="43" fontId="24" fillId="14" borderId="1" xfId="0" applyNumberFormat="1" applyFont="1" applyFill="1" applyBorder="1"/>
    <xf numFmtId="43" fontId="10" fillId="8" borderId="29" xfId="0" applyNumberFormat="1" applyFont="1" applyFill="1" applyBorder="1"/>
    <xf numFmtId="44" fontId="17" fillId="9" borderId="1" xfId="0" applyNumberFormat="1" applyFont="1" applyFill="1" applyBorder="1" applyAlignment="1">
      <alignment horizontal="right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6" fillId="8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3" fontId="17" fillId="0" borderId="10" xfId="0" applyNumberFormat="1" applyFont="1" applyBorder="1" applyAlignment="1">
      <alignment horizontal="right" vertical="center" wrapText="1"/>
    </xf>
    <xf numFmtId="43" fontId="19" fillId="0" borderId="15" xfId="0" applyNumberFormat="1" applyFont="1" applyBorder="1" applyAlignment="1">
      <alignment horizontal="right" vertical="center" wrapText="1"/>
    </xf>
    <xf numFmtId="2" fontId="5" fillId="12" borderId="34" xfId="0" applyNumberFormat="1" applyFont="1" applyFill="1" applyBorder="1" applyAlignment="1">
      <alignment horizontal="center" vertical="center" wrapText="1"/>
    </xf>
    <xf numFmtId="2" fontId="5" fillId="12" borderId="35" xfId="0" applyNumberFormat="1" applyFont="1" applyFill="1" applyBorder="1" applyAlignment="1">
      <alignment horizontal="center" vertical="center" wrapText="1"/>
    </xf>
    <xf numFmtId="0" fontId="5" fillId="12" borderId="34" xfId="0" applyNumberFormat="1" applyFont="1" applyFill="1" applyBorder="1" applyAlignment="1">
      <alignment horizontal="center" vertical="center" wrapText="1"/>
    </xf>
    <xf numFmtId="0" fontId="5" fillId="12" borderId="35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43" fontId="16" fillId="6" borderId="1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17" fillId="0" borderId="36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6" fillId="2" borderId="43" xfId="0" applyFont="1" applyFill="1" applyBorder="1" applyAlignment="1">
      <alignment vertical="center" wrapText="1"/>
    </xf>
    <xf numFmtId="0" fontId="16" fillId="2" borderId="44" xfId="0" applyFont="1" applyFill="1" applyBorder="1" applyAlignment="1">
      <alignment vertical="center" wrapText="1"/>
    </xf>
    <xf numFmtId="0" fontId="16" fillId="2" borderId="45" xfId="0" applyFont="1" applyFill="1" applyBorder="1" applyAlignment="1">
      <alignment vertical="center" wrapText="1"/>
    </xf>
    <xf numFmtId="0" fontId="17" fillId="2" borderId="37" xfId="0" applyFont="1" applyFill="1" applyBorder="1" applyAlignment="1">
      <alignment vertical="center" wrapText="1"/>
    </xf>
    <xf numFmtId="0" fontId="17" fillId="2" borderId="42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5" fillId="12" borderId="36" xfId="0" applyNumberFormat="1" applyFont="1" applyFill="1" applyBorder="1" applyAlignment="1">
      <alignment horizontal="center" vertical="center" wrapText="1"/>
    </xf>
    <xf numFmtId="0" fontId="5" fillId="12" borderId="41" xfId="0" applyNumberFormat="1" applyFont="1" applyFill="1" applyBorder="1" applyAlignment="1">
      <alignment horizontal="center" vertical="center" wrapText="1"/>
    </xf>
    <xf numFmtId="2" fontId="5" fillId="12" borderId="36" xfId="0" applyNumberFormat="1" applyFont="1" applyFill="1" applyBorder="1" applyAlignment="1">
      <alignment horizontal="center" vertical="center" wrapText="1"/>
    </xf>
    <xf numFmtId="2" fontId="5" fillId="12" borderId="4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7" fillId="10" borderId="23" xfId="0" applyFont="1" applyFill="1" applyBorder="1" applyAlignment="1">
      <alignment vertical="center" wrapText="1"/>
    </xf>
    <xf numFmtId="0" fontId="7" fillId="10" borderId="24" xfId="0" applyFont="1" applyFill="1" applyBorder="1" applyAlignment="1">
      <alignment vertical="center" wrapText="1"/>
    </xf>
    <xf numFmtId="0" fontId="7" fillId="10" borderId="25" xfId="0" applyFont="1" applyFill="1" applyBorder="1" applyAlignment="1">
      <alignment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66" xfId="0" applyFont="1" applyBorder="1" applyAlignment="1">
      <alignment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1" xfId="0" applyFont="1" applyBorder="1" applyAlignment="1">
      <alignment vertical="center" wrapText="1"/>
    </xf>
    <xf numFmtId="0" fontId="26" fillId="0" borderId="54" xfId="0" applyFont="1" applyBorder="1" applyAlignment="1">
      <alignment vertical="center" wrapText="1"/>
    </xf>
    <xf numFmtId="0" fontId="26" fillId="0" borderId="56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9" borderId="60" xfId="0" applyFont="1" applyFill="1" applyBorder="1" applyAlignment="1">
      <alignment wrapText="1"/>
    </xf>
    <xf numFmtId="0" fontId="13" fillId="0" borderId="25" xfId="0" applyFont="1" applyBorder="1" applyAlignment="1"/>
    <xf numFmtId="0" fontId="26" fillId="0" borderId="70" xfId="0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69" xfId="0" applyFont="1" applyBorder="1" applyAlignment="1">
      <alignment vertical="center" wrapText="1"/>
    </xf>
    <xf numFmtId="0" fontId="12" fillId="2" borderId="0" xfId="0" applyFont="1" applyFill="1" applyAlignment="1">
      <alignment horizontal="justify" vertical="center"/>
    </xf>
    <xf numFmtId="0" fontId="0" fillId="2" borderId="0" xfId="0" applyFill="1" applyAlignment="1"/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D2" sqref="D2"/>
    </sheetView>
  </sheetViews>
  <sheetFormatPr defaultRowHeight="14.4" x14ac:dyDescent="0.3"/>
  <cols>
    <col min="1" max="1" width="11.5546875" bestFit="1" customWidth="1"/>
    <col min="2" max="2" width="33" customWidth="1"/>
    <col min="3" max="3" width="30.88671875" customWidth="1"/>
    <col min="4" max="6" width="12.109375" customWidth="1"/>
    <col min="7" max="7" width="14.88671875" customWidth="1"/>
    <col min="8" max="8" width="14.109375" customWidth="1"/>
    <col min="9" max="9" width="15.6640625" customWidth="1"/>
    <col min="10" max="10" width="15.5546875" customWidth="1"/>
    <col min="11" max="11" width="53.109375" customWidth="1"/>
  </cols>
  <sheetData>
    <row r="1" spans="1:11" ht="15" thickBot="1" x14ac:dyDescent="0.35"/>
    <row r="2" spans="1:11" ht="51" customHeight="1" x14ac:dyDescent="0.3">
      <c r="A2" s="1"/>
      <c r="B2" s="3" t="s">
        <v>264</v>
      </c>
      <c r="C2" s="4"/>
      <c r="D2" s="1"/>
      <c r="E2" s="1"/>
      <c r="F2" s="1"/>
      <c r="G2" s="1"/>
      <c r="H2" s="1"/>
      <c r="I2" s="1"/>
      <c r="J2" s="1"/>
      <c r="K2" s="1"/>
    </row>
    <row r="3" spans="1:11" ht="15" thickBot="1" x14ac:dyDescent="0.35">
      <c r="A3" s="2"/>
      <c r="B3" s="5"/>
      <c r="C3" s="6"/>
      <c r="D3" s="2"/>
      <c r="E3" s="2"/>
      <c r="F3" s="2"/>
      <c r="G3" s="2"/>
      <c r="H3" s="2"/>
      <c r="I3" s="2"/>
      <c r="J3" s="2"/>
      <c r="K3" s="2"/>
    </row>
    <row r="4" spans="1:11" ht="30.75" customHeight="1" thickBot="1" x14ac:dyDescent="0.35">
      <c r="A4" s="179" t="s">
        <v>9</v>
      </c>
      <c r="B4" s="180"/>
      <c r="C4" s="181"/>
      <c r="D4" s="32"/>
      <c r="E4" s="32"/>
      <c r="F4" s="32"/>
      <c r="G4" s="182"/>
      <c r="H4" s="183"/>
      <c r="I4" s="182"/>
      <c r="J4" s="183"/>
      <c r="K4" s="120"/>
    </row>
    <row r="5" spans="1:11" ht="42" customHeight="1" thickTop="1" x14ac:dyDescent="0.3">
      <c r="A5" s="184" t="s">
        <v>10</v>
      </c>
      <c r="B5" s="184" t="s">
        <v>1</v>
      </c>
      <c r="C5" s="184" t="s">
        <v>2</v>
      </c>
      <c r="D5" s="184" t="s">
        <v>11</v>
      </c>
      <c r="E5" s="188" t="s">
        <v>165</v>
      </c>
      <c r="F5" s="186" t="s">
        <v>164</v>
      </c>
      <c r="G5" s="33" t="s">
        <v>0</v>
      </c>
      <c r="H5" s="184" t="s">
        <v>13</v>
      </c>
      <c r="I5" s="184" t="s">
        <v>14</v>
      </c>
      <c r="J5" s="184" t="s">
        <v>3</v>
      </c>
      <c r="K5" s="168" t="s">
        <v>166</v>
      </c>
    </row>
    <row r="6" spans="1:11" ht="15.75" customHeight="1" thickBot="1" x14ac:dyDescent="0.35">
      <c r="A6" s="185"/>
      <c r="B6" s="185"/>
      <c r="C6" s="185"/>
      <c r="D6" s="185"/>
      <c r="E6" s="189"/>
      <c r="F6" s="187"/>
      <c r="G6" s="33" t="s">
        <v>12</v>
      </c>
      <c r="H6" s="185"/>
      <c r="I6" s="185"/>
      <c r="J6" s="185"/>
      <c r="K6" s="169"/>
    </row>
    <row r="7" spans="1:11" ht="56.4" thickTop="1" thickBot="1" x14ac:dyDescent="0.35">
      <c r="A7" s="44">
        <v>1</v>
      </c>
      <c r="B7" s="104" t="s">
        <v>15</v>
      </c>
      <c r="C7" s="113">
        <v>1976296.11</v>
      </c>
      <c r="D7" s="34" t="s">
        <v>16</v>
      </c>
      <c r="E7" s="34"/>
      <c r="F7" s="34"/>
      <c r="G7" s="34" t="s">
        <v>218</v>
      </c>
      <c r="H7" s="34" t="s">
        <v>219</v>
      </c>
      <c r="I7" s="34" t="s">
        <v>8</v>
      </c>
      <c r="J7" s="34" t="s">
        <v>7</v>
      </c>
      <c r="K7" s="49"/>
    </row>
    <row r="8" spans="1:11" x14ac:dyDescent="0.3">
      <c r="A8" s="105">
        <v>2</v>
      </c>
      <c r="B8" s="106" t="s">
        <v>221</v>
      </c>
      <c r="C8" s="133" t="s">
        <v>17</v>
      </c>
      <c r="D8" s="101">
        <v>1992</v>
      </c>
      <c r="E8" s="36"/>
      <c r="F8" s="36"/>
      <c r="G8" s="36"/>
      <c r="H8" s="36"/>
      <c r="I8" s="36"/>
      <c r="J8" s="36"/>
      <c r="K8" s="49"/>
    </row>
    <row r="9" spans="1:11" ht="27.6" x14ac:dyDescent="0.3">
      <c r="A9" s="107">
        <v>3</v>
      </c>
      <c r="B9" s="35" t="s">
        <v>222</v>
      </c>
      <c r="C9" s="134">
        <v>1337177.3600000001</v>
      </c>
      <c r="D9" s="101">
        <v>2014</v>
      </c>
      <c r="E9" s="36"/>
      <c r="F9" s="36"/>
      <c r="G9" s="36"/>
      <c r="H9" s="36"/>
      <c r="I9" s="36"/>
      <c r="J9" s="36"/>
      <c r="K9" s="49"/>
    </row>
    <row r="10" spans="1:11" x14ac:dyDescent="0.3">
      <c r="A10" s="107">
        <v>4</v>
      </c>
      <c r="B10" s="35" t="s">
        <v>223</v>
      </c>
      <c r="C10" s="134" t="s">
        <v>224</v>
      </c>
      <c r="D10" s="101"/>
      <c r="E10" s="36"/>
      <c r="F10" s="36"/>
      <c r="G10" s="36"/>
      <c r="H10" s="36"/>
      <c r="I10" s="36"/>
      <c r="J10" s="36"/>
      <c r="K10" s="49"/>
    </row>
    <row r="11" spans="1:11" x14ac:dyDescent="0.3">
      <c r="A11" s="107">
        <v>5</v>
      </c>
      <c r="B11" s="35" t="s">
        <v>18</v>
      </c>
      <c r="C11" s="134" t="s">
        <v>19</v>
      </c>
      <c r="D11" s="101"/>
      <c r="E11" s="36"/>
      <c r="F11" s="36"/>
      <c r="G11" s="36"/>
      <c r="H11" s="36"/>
      <c r="I11" s="36"/>
      <c r="J11" s="36"/>
      <c r="K11" s="49"/>
    </row>
    <row r="12" spans="1:11" x14ac:dyDescent="0.3">
      <c r="A12" s="108">
        <v>6</v>
      </c>
      <c r="B12" s="38" t="s">
        <v>20</v>
      </c>
      <c r="C12" s="109">
        <v>405937.54</v>
      </c>
      <c r="D12" s="102"/>
      <c r="E12" s="39"/>
      <c r="F12" s="39"/>
      <c r="G12" s="36"/>
      <c r="H12" s="36"/>
      <c r="I12" s="36"/>
      <c r="J12" s="36"/>
      <c r="K12" s="49"/>
    </row>
    <row r="13" spans="1:11" ht="15" thickBot="1" x14ac:dyDescent="0.35">
      <c r="A13" s="110">
        <v>7</v>
      </c>
      <c r="B13" s="111" t="s">
        <v>180</v>
      </c>
      <c r="C13" s="112">
        <v>459849.16</v>
      </c>
      <c r="D13" s="103"/>
      <c r="E13" s="41"/>
      <c r="F13" s="41"/>
      <c r="G13" s="36"/>
      <c r="H13" s="36"/>
      <c r="I13" s="36"/>
      <c r="J13" s="36"/>
      <c r="K13" s="49"/>
    </row>
    <row r="14" spans="1:11" ht="66" customHeight="1" thickBot="1" x14ac:dyDescent="0.35">
      <c r="A14" s="166" t="s">
        <v>21</v>
      </c>
      <c r="B14" s="166"/>
      <c r="C14" s="166"/>
      <c r="D14" s="32"/>
      <c r="E14" s="32"/>
      <c r="F14" s="32"/>
      <c r="G14" s="158"/>
      <c r="H14" s="158"/>
      <c r="I14" s="158"/>
      <c r="J14" s="158"/>
      <c r="K14" s="49"/>
    </row>
    <row r="15" spans="1:11" ht="22.5" customHeight="1" thickTop="1" x14ac:dyDescent="0.3">
      <c r="A15" s="157" t="s">
        <v>10</v>
      </c>
      <c r="B15" s="157" t="s">
        <v>1</v>
      </c>
      <c r="C15" s="157" t="s">
        <v>2</v>
      </c>
      <c r="D15" s="157" t="s">
        <v>11</v>
      </c>
      <c r="E15" s="161" t="s">
        <v>165</v>
      </c>
      <c r="F15" s="163" t="s">
        <v>164</v>
      </c>
      <c r="G15" s="33" t="s">
        <v>0</v>
      </c>
      <c r="H15" s="157" t="s">
        <v>13</v>
      </c>
      <c r="I15" s="157" t="s">
        <v>14</v>
      </c>
      <c r="J15" s="157" t="s">
        <v>3</v>
      </c>
      <c r="K15" s="154" t="s">
        <v>166</v>
      </c>
    </row>
    <row r="16" spans="1:11" ht="15" thickBot="1" x14ac:dyDescent="0.35">
      <c r="A16" s="157"/>
      <c r="B16" s="157"/>
      <c r="C16" s="157"/>
      <c r="D16" s="157"/>
      <c r="E16" s="162"/>
      <c r="F16" s="164"/>
      <c r="G16" s="33" t="s">
        <v>12</v>
      </c>
      <c r="H16" s="157"/>
      <c r="I16" s="157"/>
      <c r="J16" s="157"/>
      <c r="K16" s="155"/>
    </row>
    <row r="17" spans="1:11" ht="69.599999999999994" thickTop="1" x14ac:dyDescent="0.3">
      <c r="A17" s="34">
        <v>1</v>
      </c>
      <c r="B17" s="35" t="s">
        <v>163</v>
      </c>
      <c r="C17" s="45">
        <v>2609636.56</v>
      </c>
      <c r="D17" s="34">
        <v>1978</v>
      </c>
      <c r="E17" s="34">
        <v>1009</v>
      </c>
      <c r="F17" s="34" t="s">
        <v>167</v>
      </c>
      <c r="G17" s="34" t="s">
        <v>5</v>
      </c>
      <c r="H17" s="34" t="s">
        <v>5</v>
      </c>
      <c r="I17" s="34" t="s">
        <v>8</v>
      </c>
      <c r="J17" s="34" t="s">
        <v>6</v>
      </c>
      <c r="K17" s="121" t="s">
        <v>174</v>
      </c>
    </row>
    <row r="18" spans="1:11" ht="27.6" x14ac:dyDescent="0.3">
      <c r="A18" s="34" t="s">
        <v>175</v>
      </c>
      <c r="B18" s="35" t="s">
        <v>176</v>
      </c>
      <c r="C18" s="45">
        <v>113985.59</v>
      </c>
      <c r="D18" s="34">
        <v>2018</v>
      </c>
      <c r="E18" s="42"/>
      <c r="F18" s="42"/>
      <c r="G18" s="42"/>
      <c r="H18" s="42"/>
      <c r="I18" s="42"/>
      <c r="J18" s="42"/>
      <c r="K18" s="122"/>
    </row>
    <row r="19" spans="1:11" x14ac:dyDescent="0.3">
      <c r="A19" s="37">
        <v>2</v>
      </c>
      <c r="B19" s="38" t="s">
        <v>22</v>
      </c>
      <c r="C19" s="135">
        <v>30211.09</v>
      </c>
      <c r="D19" s="36"/>
      <c r="E19" s="42"/>
      <c r="F19" s="42"/>
      <c r="G19" s="42"/>
      <c r="H19" s="42"/>
      <c r="I19" s="42"/>
      <c r="J19" s="42"/>
      <c r="K19" s="123"/>
    </row>
    <row r="20" spans="1:11" ht="22.5" customHeight="1" thickBot="1" x14ac:dyDescent="0.35">
      <c r="A20" s="165" t="s">
        <v>23</v>
      </c>
      <c r="B20" s="165"/>
      <c r="C20" s="165"/>
      <c r="D20" s="165"/>
      <c r="E20" s="166"/>
      <c r="F20" s="166"/>
      <c r="G20" s="166"/>
      <c r="H20" s="166"/>
      <c r="I20" s="170"/>
      <c r="J20" s="170"/>
      <c r="K20" s="124"/>
    </row>
    <row r="21" spans="1:11" ht="22.5" customHeight="1" thickTop="1" x14ac:dyDescent="0.3">
      <c r="A21" s="171" t="s">
        <v>10</v>
      </c>
      <c r="B21" s="171" t="s">
        <v>1</v>
      </c>
      <c r="C21" s="171" t="s">
        <v>2</v>
      </c>
      <c r="D21" s="171" t="s">
        <v>11</v>
      </c>
      <c r="E21" s="161" t="s">
        <v>165</v>
      </c>
      <c r="F21" s="163" t="s">
        <v>164</v>
      </c>
      <c r="G21" s="43" t="s">
        <v>0</v>
      </c>
      <c r="H21" s="171" t="s">
        <v>13</v>
      </c>
      <c r="I21" s="171" t="s">
        <v>14</v>
      </c>
      <c r="J21" s="171" t="s">
        <v>3</v>
      </c>
      <c r="K21" s="154" t="s">
        <v>166</v>
      </c>
    </row>
    <row r="22" spans="1:11" ht="15" thickBot="1" x14ac:dyDescent="0.35">
      <c r="A22" s="171"/>
      <c r="B22" s="171"/>
      <c r="C22" s="171"/>
      <c r="D22" s="171"/>
      <c r="E22" s="162"/>
      <c r="F22" s="164"/>
      <c r="G22" s="43" t="s">
        <v>12</v>
      </c>
      <c r="H22" s="171"/>
      <c r="I22" s="171"/>
      <c r="J22" s="171"/>
      <c r="K22" s="155"/>
    </row>
    <row r="23" spans="1:11" ht="33" customHeight="1" thickTop="1" x14ac:dyDescent="0.3">
      <c r="A23" s="172">
        <v>1</v>
      </c>
      <c r="B23" s="35" t="s">
        <v>200</v>
      </c>
      <c r="C23" s="136">
        <v>1343460.62</v>
      </c>
      <c r="D23" s="34">
        <v>1911</v>
      </c>
      <c r="E23" s="176">
        <v>1986.17</v>
      </c>
      <c r="F23" s="176"/>
      <c r="G23" s="172" t="s">
        <v>4</v>
      </c>
      <c r="H23" s="172" t="s">
        <v>24</v>
      </c>
      <c r="I23" s="172" t="s">
        <v>8</v>
      </c>
      <c r="J23" s="172" t="s">
        <v>190</v>
      </c>
      <c r="K23" s="174" t="s">
        <v>189</v>
      </c>
    </row>
    <row r="24" spans="1:11" ht="85.5" customHeight="1" x14ac:dyDescent="0.3">
      <c r="A24" s="173"/>
      <c r="B24" s="35" t="s">
        <v>201</v>
      </c>
      <c r="C24" s="136">
        <v>24301.9</v>
      </c>
      <c r="D24" s="34">
        <v>1988</v>
      </c>
      <c r="E24" s="173"/>
      <c r="F24" s="173"/>
      <c r="G24" s="173"/>
      <c r="H24" s="173"/>
      <c r="I24" s="173"/>
      <c r="J24" s="173"/>
      <c r="K24" s="175"/>
    </row>
    <row r="25" spans="1:11" ht="54" customHeight="1" x14ac:dyDescent="0.3">
      <c r="A25" s="34">
        <v>2</v>
      </c>
      <c r="B25" s="35" t="s">
        <v>202</v>
      </c>
      <c r="C25" s="136">
        <v>696923.46</v>
      </c>
      <c r="D25" s="34"/>
      <c r="E25" s="34">
        <v>656</v>
      </c>
      <c r="F25" s="34"/>
      <c r="G25" s="34" t="s">
        <v>4</v>
      </c>
      <c r="H25" s="34" t="s">
        <v>24</v>
      </c>
      <c r="I25" s="34" t="s">
        <v>8</v>
      </c>
      <c r="J25" s="34" t="s">
        <v>7</v>
      </c>
      <c r="K25" s="125" t="s">
        <v>262</v>
      </c>
    </row>
    <row r="26" spans="1:11" ht="28.2" thickBot="1" x14ac:dyDescent="0.35">
      <c r="A26" s="44">
        <v>3</v>
      </c>
      <c r="B26" s="104" t="s">
        <v>203</v>
      </c>
      <c r="C26" s="137">
        <v>153678.74</v>
      </c>
      <c r="D26" s="34">
        <v>1968</v>
      </c>
      <c r="E26" s="34"/>
      <c r="F26" s="34"/>
      <c r="G26" s="34" t="s">
        <v>4</v>
      </c>
      <c r="H26" s="34" t="s">
        <v>25</v>
      </c>
      <c r="I26" s="34" t="s">
        <v>26</v>
      </c>
      <c r="J26" s="34" t="s">
        <v>6</v>
      </c>
      <c r="K26" s="126"/>
    </row>
    <row r="27" spans="1:11" x14ac:dyDescent="0.3">
      <c r="A27" s="177">
        <v>4</v>
      </c>
      <c r="B27" s="106" t="s">
        <v>27</v>
      </c>
      <c r="C27" s="138" t="s">
        <v>28</v>
      </c>
      <c r="D27" s="101"/>
      <c r="E27" s="36"/>
      <c r="F27" s="36"/>
      <c r="G27" s="36"/>
      <c r="H27" s="36"/>
      <c r="I27" s="36"/>
      <c r="J27" s="36"/>
      <c r="K27" s="49"/>
    </row>
    <row r="28" spans="1:11" x14ac:dyDescent="0.3">
      <c r="A28" s="178">
        <v>4.1428571428571503</v>
      </c>
      <c r="B28" s="35" t="s">
        <v>192</v>
      </c>
      <c r="C28" s="139" t="s">
        <v>30</v>
      </c>
      <c r="D28" s="101"/>
      <c r="E28" s="36"/>
      <c r="F28" s="36"/>
      <c r="G28" s="36"/>
      <c r="H28" s="36"/>
      <c r="I28" s="36"/>
      <c r="J28" s="36"/>
      <c r="K28" s="49"/>
    </row>
    <row r="29" spans="1:11" x14ac:dyDescent="0.3">
      <c r="A29" s="107">
        <v>5</v>
      </c>
      <c r="B29" s="35" t="s">
        <v>191</v>
      </c>
      <c r="C29" s="139" t="s">
        <v>31</v>
      </c>
      <c r="D29" s="101"/>
      <c r="E29" s="36"/>
      <c r="F29" s="36"/>
      <c r="G29" s="36"/>
      <c r="H29" s="36"/>
      <c r="I29" s="36"/>
      <c r="J29" s="36"/>
      <c r="K29" s="49"/>
    </row>
    <row r="30" spans="1:11" ht="15" thickBot="1" x14ac:dyDescent="0.35">
      <c r="A30" s="114">
        <v>6</v>
      </c>
      <c r="B30" s="115" t="s">
        <v>22</v>
      </c>
      <c r="C30" s="140">
        <v>72171.38</v>
      </c>
      <c r="D30" s="101"/>
      <c r="E30" s="36"/>
      <c r="F30" s="36"/>
      <c r="G30" s="36"/>
      <c r="H30" s="36"/>
      <c r="I30" s="36"/>
      <c r="J30" s="36"/>
      <c r="K30" s="49"/>
    </row>
    <row r="31" spans="1:11" ht="22.5" customHeight="1" thickBot="1" x14ac:dyDescent="0.35">
      <c r="A31" s="166" t="s">
        <v>32</v>
      </c>
      <c r="B31" s="166"/>
      <c r="C31" s="166"/>
      <c r="D31" s="165"/>
      <c r="E31" s="46"/>
      <c r="F31" s="46"/>
      <c r="G31" s="158"/>
      <c r="H31" s="158"/>
      <c r="I31" s="158"/>
      <c r="J31" s="158"/>
      <c r="K31" s="49"/>
    </row>
    <row r="32" spans="1:11" ht="22.5" customHeight="1" thickTop="1" x14ac:dyDescent="0.3">
      <c r="A32" s="157" t="s">
        <v>10</v>
      </c>
      <c r="B32" s="157" t="s">
        <v>1</v>
      </c>
      <c r="C32" s="157" t="s">
        <v>2</v>
      </c>
      <c r="D32" s="157" t="s">
        <v>11</v>
      </c>
      <c r="E32" s="161" t="s">
        <v>165</v>
      </c>
      <c r="F32" s="163" t="s">
        <v>164</v>
      </c>
      <c r="G32" s="33" t="s">
        <v>0</v>
      </c>
      <c r="H32" s="157" t="s">
        <v>13</v>
      </c>
      <c r="I32" s="157" t="s">
        <v>14</v>
      </c>
      <c r="J32" s="157" t="s">
        <v>3</v>
      </c>
      <c r="K32" s="154" t="s">
        <v>166</v>
      </c>
    </row>
    <row r="33" spans="1:11" ht="15" thickBot="1" x14ac:dyDescent="0.35">
      <c r="A33" s="157"/>
      <c r="B33" s="157"/>
      <c r="C33" s="157"/>
      <c r="D33" s="157"/>
      <c r="E33" s="162"/>
      <c r="F33" s="164"/>
      <c r="G33" s="33" t="s">
        <v>12</v>
      </c>
      <c r="H33" s="157"/>
      <c r="I33" s="157"/>
      <c r="J33" s="157"/>
      <c r="K33" s="155"/>
    </row>
    <row r="34" spans="1:11" ht="28.2" thickTop="1" x14ac:dyDescent="0.3">
      <c r="A34" s="34">
        <v>1</v>
      </c>
      <c r="B34" s="47" t="s">
        <v>207</v>
      </c>
      <c r="C34" s="141" t="s">
        <v>33</v>
      </c>
      <c r="D34" s="34">
        <v>1959</v>
      </c>
      <c r="E34" s="34"/>
      <c r="F34" s="34"/>
      <c r="G34" s="34" t="s">
        <v>4</v>
      </c>
      <c r="H34" s="34" t="s">
        <v>34</v>
      </c>
      <c r="I34" s="34" t="s">
        <v>6</v>
      </c>
      <c r="J34" s="34" t="s">
        <v>7</v>
      </c>
      <c r="K34" s="49"/>
    </row>
    <row r="35" spans="1:11" x14ac:dyDescent="0.3">
      <c r="A35" s="34">
        <v>2</v>
      </c>
      <c r="B35" s="35" t="s">
        <v>208</v>
      </c>
      <c r="C35" s="136" t="s">
        <v>35</v>
      </c>
      <c r="D35" s="34">
        <v>2011</v>
      </c>
      <c r="E35" s="34"/>
      <c r="F35" s="34"/>
      <c r="G35" s="34" t="s">
        <v>36</v>
      </c>
      <c r="H35" s="34" t="s">
        <v>34</v>
      </c>
      <c r="I35" s="34" t="s">
        <v>6</v>
      </c>
      <c r="J35" s="34" t="s">
        <v>37</v>
      </c>
      <c r="K35" s="49"/>
    </row>
    <row r="36" spans="1:11" ht="28.2" thickBot="1" x14ac:dyDescent="0.35">
      <c r="A36" s="44">
        <v>3</v>
      </c>
      <c r="B36" s="116" t="s">
        <v>206</v>
      </c>
      <c r="C36" s="142">
        <v>14440000</v>
      </c>
      <c r="D36" s="34">
        <v>1987</v>
      </c>
      <c r="E36" s="34"/>
      <c r="F36" s="34"/>
      <c r="G36" s="34" t="s">
        <v>38</v>
      </c>
      <c r="H36" s="34" t="s">
        <v>38</v>
      </c>
      <c r="I36" s="34" t="s">
        <v>38</v>
      </c>
      <c r="J36" s="34" t="s">
        <v>39</v>
      </c>
      <c r="K36" s="49"/>
    </row>
    <row r="37" spans="1:11" ht="27.6" x14ac:dyDescent="0.3">
      <c r="A37" s="105">
        <v>4</v>
      </c>
      <c r="B37" s="106" t="s">
        <v>40</v>
      </c>
      <c r="C37" s="138">
        <v>27169.05</v>
      </c>
      <c r="D37" s="101"/>
      <c r="E37" s="36"/>
      <c r="F37" s="36"/>
      <c r="G37" s="36"/>
      <c r="H37" s="36"/>
      <c r="I37" s="36"/>
      <c r="J37" s="36"/>
      <c r="K37" s="49"/>
    </row>
    <row r="38" spans="1:11" ht="27.6" x14ac:dyDescent="0.3">
      <c r="A38" s="107">
        <v>5</v>
      </c>
      <c r="B38" s="35" t="s">
        <v>209</v>
      </c>
      <c r="C38" s="139" t="s">
        <v>41</v>
      </c>
      <c r="D38" s="101"/>
      <c r="E38" s="36"/>
      <c r="F38" s="36"/>
      <c r="G38" s="36"/>
      <c r="H38" s="36"/>
      <c r="I38" s="36"/>
      <c r="J38" s="36"/>
      <c r="K38" s="49"/>
    </row>
    <row r="39" spans="1:11" ht="27.6" x14ac:dyDescent="0.3">
      <c r="A39" s="107">
        <v>6</v>
      </c>
      <c r="B39" s="35" t="s">
        <v>211</v>
      </c>
      <c r="C39" s="139">
        <v>353548.41</v>
      </c>
      <c r="D39" s="101"/>
      <c r="E39" s="36"/>
      <c r="F39" s="36"/>
      <c r="G39" s="36"/>
      <c r="H39" s="36"/>
      <c r="I39" s="36"/>
      <c r="J39" s="36"/>
      <c r="K39" s="49"/>
    </row>
    <row r="40" spans="1:11" x14ac:dyDescent="0.3">
      <c r="A40" s="107">
        <v>7</v>
      </c>
      <c r="B40" s="35" t="s">
        <v>210</v>
      </c>
      <c r="C40" s="139" t="s">
        <v>42</v>
      </c>
      <c r="D40" s="101"/>
      <c r="E40" s="36"/>
      <c r="F40" s="36"/>
      <c r="G40" s="36"/>
      <c r="H40" s="36"/>
      <c r="I40" s="36"/>
      <c r="J40" s="36"/>
      <c r="K40" s="49"/>
    </row>
    <row r="41" spans="1:11" ht="27.6" x14ac:dyDescent="0.3">
      <c r="A41" s="107">
        <v>8</v>
      </c>
      <c r="B41" s="35" t="s">
        <v>43</v>
      </c>
      <c r="C41" s="139" t="s">
        <v>44</v>
      </c>
      <c r="D41" s="101"/>
      <c r="E41" s="36"/>
      <c r="F41" s="36"/>
      <c r="G41" s="36"/>
      <c r="H41" s="36"/>
      <c r="I41" s="36"/>
      <c r="J41" s="36"/>
      <c r="K41" s="49"/>
    </row>
    <row r="42" spans="1:11" ht="27.6" x14ac:dyDescent="0.3">
      <c r="A42" s="107">
        <v>9</v>
      </c>
      <c r="B42" s="35" t="s">
        <v>45</v>
      </c>
      <c r="C42" s="139" t="s">
        <v>46</v>
      </c>
      <c r="D42" s="101"/>
      <c r="E42" s="36"/>
      <c r="F42" s="36"/>
      <c r="G42" s="36"/>
      <c r="H42" s="36"/>
      <c r="I42" s="36"/>
      <c r="J42" s="36"/>
      <c r="K42" s="49"/>
    </row>
    <row r="43" spans="1:11" x14ac:dyDescent="0.3">
      <c r="A43" s="107">
        <v>10</v>
      </c>
      <c r="B43" s="35" t="s">
        <v>212</v>
      </c>
      <c r="C43" s="139">
        <v>87998.75</v>
      </c>
      <c r="D43" s="101"/>
      <c r="E43" s="36"/>
      <c r="F43" s="36"/>
      <c r="G43" s="36"/>
      <c r="H43" s="36"/>
      <c r="I43" s="36"/>
      <c r="J43" s="36"/>
      <c r="K43" s="49"/>
    </row>
    <row r="44" spans="1:11" x14ac:dyDescent="0.3">
      <c r="A44" s="107">
        <v>11</v>
      </c>
      <c r="B44" s="38" t="s">
        <v>20</v>
      </c>
      <c r="C44" s="143" t="s">
        <v>47</v>
      </c>
      <c r="D44" s="101"/>
      <c r="E44" s="36"/>
      <c r="F44" s="36"/>
      <c r="G44" s="36"/>
      <c r="H44" s="36"/>
      <c r="I44" s="36"/>
      <c r="J44" s="36"/>
      <c r="K44" s="49"/>
    </row>
    <row r="45" spans="1:11" x14ac:dyDescent="0.3">
      <c r="A45" s="107">
        <v>12</v>
      </c>
      <c r="B45" s="38" t="s">
        <v>215</v>
      </c>
      <c r="C45" s="143">
        <v>181540.3</v>
      </c>
      <c r="D45" s="101"/>
      <c r="E45" s="36"/>
      <c r="F45" s="36"/>
      <c r="G45" s="36"/>
      <c r="H45" s="36"/>
      <c r="I45" s="36"/>
      <c r="J45" s="36"/>
      <c r="K45" s="49"/>
    </row>
    <row r="46" spans="1:11" ht="15" thickBot="1" x14ac:dyDescent="0.35">
      <c r="A46" s="117">
        <v>13</v>
      </c>
      <c r="B46" s="118" t="s">
        <v>213</v>
      </c>
      <c r="C46" s="144">
        <v>8120.3</v>
      </c>
      <c r="D46" s="101"/>
      <c r="E46" s="36"/>
      <c r="F46" s="36"/>
      <c r="G46" s="36"/>
      <c r="H46" s="36"/>
      <c r="I46" s="36"/>
      <c r="J46" s="36"/>
      <c r="K46" s="49"/>
    </row>
    <row r="47" spans="1:11" ht="23.25" customHeight="1" thickBot="1" x14ac:dyDescent="0.35">
      <c r="A47" s="166" t="s">
        <v>48</v>
      </c>
      <c r="B47" s="166"/>
      <c r="C47" s="166"/>
      <c r="D47" s="165"/>
      <c r="E47" s="165"/>
      <c r="F47" s="165"/>
      <c r="G47" s="165"/>
      <c r="H47" s="165"/>
      <c r="I47" s="158"/>
      <c r="J47" s="158"/>
      <c r="K47" s="49"/>
    </row>
    <row r="48" spans="1:11" ht="57" customHeight="1" thickTop="1" x14ac:dyDescent="0.3">
      <c r="A48" s="157" t="s">
        <v>10</v>
      </c>
      <c r="B48" s="157" t="s">
        <v>1</v>
      </c>
      <c r="C48" s="157" t="s">
        <v>2</v>
      </c>
      <c r="D48" s="157" t="s">
        <v>11</v>
      </c>
      <c r="E48" s="161" t="s">
        <v>165</v>
      </c>
      <c r="F48" s="163" t="s">
        <v>164</v>
      </c>
      <c r="G48" s="33" t="s">
        <v>0</v>
      </c>
      <c r="H48" s="157" t="s">
        <v>13</v>
      </c>
      <c r="I48" s="157" t="s">
        <v>14</v>
      </c>
      <c r="J48" s="157" t="s">
        <v>3</v>
      </c>
      <c r="K48" s="154" t="s">
        <v>166</v>
      </c>
    </row>
    <row r="49" spans="1:11" ht="15" thickBot="1" x14ac:dyDescent="0.35">
      <c r="A49" s="157"/>
      <c r="B49" s="157"/>
      <c r="C49" s="157"/>
      <c r="D49" s="157"/>
      <c r="E49" s="162"/>
      <c r="F49" s="164"/>
      <c r="G49" s="33" t="s">
        <v>12</v>
      </c>
      <c r="H49" s="157"/>
      <c r="I49" s="157"/>
      <c r="J49" s="157"/>
      <c r="K49" s="155"/>
    </row>
    <row r="50" spans="1:11" ht="15" thickTop="1" x14ac:dyDescent="0.3">
      <c r="A50" s="34">
        <v>1</v>
      </c>
      <c r="B50" s="47" t="s">
        <v>49</v>
      </c>
      <c r="C50" s="145" t="s">
        <v>50</v>
      </c>
      <c r="D50" s="34">
        <v>2001</v>
      </c>
      <c r="E50" s="34">
        <v>3075</v>
      </c>
      <c r="F50" s="34"/>
      <c r="G50" s="34" t="s">
        <v>4</v>
      </c>
      <c r="H50" s="34" t="s">
        <v>51</v>
      </c>
      <c r="I50" s="34" t="s">
        <v>8</v>
      </c>
      <c r="J50" s="34" t="s">
        <v>37</v>
      </c>
      <c r="K50" s="49" t="s">
        <v>182</v>
      </c>
    </row>
    <row r="51" spans="1:11" x14ac:dyDescent="0.3">
      <c r="A51" s="34">
        <v>2</v>
      </c>
      <c r="B51" s="35" t="s">
        <v>29</v>
      </c>
      <c r="C51" s="45" t="s">
        <v>52</v>
      </c>
      <c r="D51" s="36"/>
      <c r="E51" s="36"/>
      <c r="F51" s="36"/>
      <c r="G51" s="36"/>
      <c r="H51" s="36"/>
      <c r="I51" s="36"/>
      <c r="J51" s="36"/>
      <c r="K51" s="49"/>
    </row>
    <row r="52" spans="1:11" x14ac:dyDescent="0.3">
      <c r="A52" s="34">
        <v>3</v>
      </c>
      <c r="B52" s="35" t="s">
        <v>53</v>
      </c>
      <c r="C52" s="45" t="s">
        <v>54</v>
      </c>
      <c r="D52" s="36"/>
      <c r="E52" s="36"/>
      <c r="F52" s="36"/>
      <c r="G52" s="36"/>
      <c r="H52" s="36"/>
      <c r="I52" s="36"/>
      <c r="J52" s="36"/>
      <c r="K52" s="49"/>
    </row>
    <row r="53" spans="1:11" x14ac:dyDescent="0.3">
      <c r="A53" s="37">
        <v>4</v>
      </c>
      <c r="B53" s="38" t="s">
        <v>22</v>
      </c>
      <c r="C53" s="135">
        <v>277453.40000000002</v>
      </c>
      <c r="D53" s="36"/>
      <c r="E53" s="36"/>
      <c r="F53" s="36"/>
      <c r="G53" s="36"/>
      <c r="H53" s="36"/>
      <c r="I53" s="36"/>
      <c r="J53" s="36"/>
      <c r="K53" s="49"/>
    </row>
    <row r="54" spans="1:11" x14ac:dyDescent="0.3">
      <c r="A54" s="49"/>
      <c r="B54" s="40" t="s">
        <v>180</v>
      </c>
      <c r="C54" s="146">
        <v>20000</v>
      </c>
      <c r="D54" s="36"/>
      <c r="E54" s="36"/>
      <c r="F54" s="36"/>
      <c r="G54" s="36"/>
      <c r="H54" s="36"/>
      <c r="I54" s="36"/>
      <c r="J54" s="36"/>
      <c r="K54" s="49"/>
    </row>
    <row r="55" spans="1:11" ht="19.5" customHeight="1" thickBot="1" x14ac:dyDescent="0.35">
      <c r="A55" s="165" t="s">
        <v>55</v>
      </c>
      <c r="B55" s="165"/>
      <c r="C55" s="165"/>
      <c r="D55" s="32"/>
      <c r="E55" s="32"/>
      <c r="F55" s="32"/>
      <c r="G55" s="158"/>
      <c r="H55" s="158"/>
      <c r="I55" s="158"/>
      <c r="J55" s="158"/>
      <c r="K55" s="49"/>
    </row>
    <row r="56" spans="1:11" ht="22.5" customHeight="1" thickTop="1" x14ac:dyDescent="0.3">
      <c r="A56" s="157" t="s">
        <v>10</v>
      </c>
      <c r="B56" s="157" t="s">
        <v>1</v>
      </c>
      <c r="C56" s="157" t="s">
        <v>2</v>
      </c>
      <c r="D56" s="157" t="s">
        <v>11</v>
      </c>
      <c r="E56" s="161" t="s">
        <v>165</v>
      </c>
      <c r="F56" s="163" t="s">
        <v>164</v>
      </c>
      <c r="G56" s="33" t="s">
        <v>0</v>
      </c>
      <c r="H56" s="157" t="s">
        <v>13</v>
      </c>
      <c r="I56" s="157" t="s">
        <v>14</v>
      </c>
      <c r="J56" s="157" t="s">
        <v>3</v>
      </c>
      <c r="K56" s="154" t="s">
        <v>166</v>
      </c>
    </row>
    <row r="57" spans="1:11" ht="15" thickBot="1" x14ac:dyDescent="0.35">
      <c r="A57" s="157"/>
      <c r="B57" s="157"/>
      <c r="C57" s="157"/>
      <c r="D57" s="157"/>
      <c r="E57" s="162"/>
      <c r="F57" s="164"/>
      <c r="G57" s="33" t="s">
        <v>12</v>
      </c>
      <c r="H57" s="157"/>
      <c r="I57" s="157"/>
      <c r="J57" s="157"/>
      <c r="K57" s="155"/>
    </row>
    <row r="58" spans="1:11" ht="42" thickTop="1" x14ac:dyDescent="0.3">
      <c r="A58" s="34">
        <v>1</v>
      </c>
      <c r="B58" s="35" t="s">
        <v>241</v>
      </c>
      <c r="C58" s="45" t="s">
        <v>263</v>
      </c>
      <c r="D58" s="34">
        <v>1974</v>
      </c>
      <c r="E58" s="34">
        <v>1981.6</v>
      </c>
      <c r="F58" s="34"/>
      <c r="G58" s="34" t="s">
        <v>56</v>
      </c>
      <c r="H58" s="34" t="s">
        <v>57</v>
      </c>
      <c r="I58" s="34" t="s">
        <v>57</v>
      </c>
      <c r="J58" s="34" t="s">
        <v>243</v>
      </c>
      <c r="K58" s="49"/>
    </row>
    <row r="59" spans="1:11" ht="41.4" x14ac:dyDescent="0.3">
      <c r="A59" s="34">
        <v>2</v>
      </c>
      <c r="B59" s="35" t="s">
        <v>242</v>
      </c>
      <c r="C59" s="45" t="s">
        <v>58</v>
      </c>
      <c r="D59" s="34">
        <v>1913</v>
      </c>
      <c r="E59" s="34">
        <v>511.6</v>
      </c>
      <c r="F59" s="34"/>
      <c r="G59" s="34" t="s">
        <v>59</v>
      </c>
      <c r="H59" s="34" t="s">
        <v>244</v>
      </c>
      <c r="I59" s="34" t="s">
        <v>60</v>
      </c>
      <c r="J59" s="34" t="s">
        <v>61</v>
      </c>
      <c r="K59" s="49"/>
    </row>
    <row r="60" spans="1:11" x14ac:dyDescent="0.3">
      <c r="A60" s="37">
        <v>3</v>
      </c>
      <c r="B60" s="38" t="s">
        <v>62</v>
      </c>
      <c r="C60" s="135">
        <v>5054</v>
      </c>
      <c r="D60" s="36"/>
      <c r="E60" s="36"/>
      <c r="F60" s="36"/>
      <c r="G60" s="36"/>
      <c r="H60" s="36"/>
      <c r="I60" s="36"/>
      <c r="J60" s="36"/>
      <c r="K60" s="49"/>
    </row>
    <row r="61" spans="1:11" x14ac:dyDescent="0.3">
      <c r="A61" s="37"/>
      <c r="B61" s="38" t="s">
        <v>22</v>
      </c>
      <c r="C61" s="135">
        <v>1010836.2</v>
      </c>
      <c r="D61" s="36"/>
      <c r="E61" s="36"/>
      <c r="F61" s="36"/>
      <c r="G61" s="36"/>
      <c r="H61" s="36"/>
      <c r="I61" s="36"/>
      <c r="J61" s="36"/>
      <c r="K61" s="49"/>
    </row>
    <row r="62" spans="1:11" x14ac:dyDescent="0.3">
      <c r="A62" s="37">
        <v>5</v>
      </c>
      <c r="B62" s="40" t="s">
        <v>180</v>
      </c>
      <c r="C62" s="146">
        <v>497210.77</v>
      </c>
      <c r="D62" s="36"/>
      <c r="E62" s="36"/>
      <c r="F62" s="36"/>
      <c r="G62" s="36"/>
      <c r="H62" s="36"/>
      <c r="I62" s="36"/>
      <c r="J62" s="36"/>
      <c r="K62" s="49"/>
    </row>
    <row r="63" spans="1:11" ht="22.5" customHeight="1" thickBot="1" x14ac:dyDescent="0.35">
      <c r="A63" s="165" t="s">
        <v>63</v>
      </c>
      <c r="B63" s="165"/>
      <c r="C63" s="165"/>
      <c r="D63" s="32"/>
      <c r="E63" s="32"/>
      <c r="F63" s="32"/>
      <c r="G63" s="158"/>
      <c r="H63" s="158"/>
      <c r="I63" s="158"/>
      <c r="J63" s="158"/>
      <c r="K63" s="49"/>
    </row>
    <row r="64" spans="1:11" ht="22.5" customHeight="1" thickTop="1" x14ac:dyDescent="0.3">
      <c r="A64" s="156" t="s">
        <v>10</v>
      </c>
      <c r="B64" s="156" t="s">
        <v>1</v>
      </c>
      <c r="C64" s="156" t="s">
        <v>2</v>
      </c>
      <c r="D64" s="156" t="s">
        <v>11</v>
      </c>
      <c r="E64" s="161" t="s">
        <v>165</v>
      </c>
      <c r="F64" s="163" t="s">
        <v>164</v>
      </c>
      <c r="G64" s="50" t="s">
        <v>0</v>
      </c>
      <c r="H64" s="156" t="s">
        <v>13</v>
      </c>
      <c r="I64" s="156" t="s">
        <v>14</v>
      </c>
      <c r="J64" s="156" t="s">
        <v>3</v>
      </c>
      <c r="K64" s="154" t="s">
        <v>166</v>
      </c>
    </row>
    <row r="65" spans="1:11" ht="15" thickBot="1" x14ac:dyDescent="0.35">
      <c r="A65" s="156"/>
      <c r="B65" s="156"/>
      <c r="C65" s="156"/>
      <c r="D65" s="156"/>
      <c r="E65" s="162"/>
      <c r="F65" s="164"/>
      <c r="G65" s="50" t="s">
        <v>12</v>
      </c>
      <c r="H65" s="156"/>
      <c r="I65" s="156"/>
      <c r="J65" s="156"/>
      <c r="K65" s="155"/>
    </row>
    <row r="66" spans="1:11" ht="28.2" thickTop="1" x14ac:dyDescent="0.3">
      <c r="A66" s="34">
        <v>1</v>
      </c>
      <c r="B66" s="35" t="s">
        <v>236</v>
      </c>
      <c r="C66" s="136" t="s">
        <v>64</v>
      </c>
      <c r="D66" s="34">
        <v>2004</v>
      </c>
      <c r="E66" s="34">
        <v>2681.83</v>
      </c>
      <c r="F66" s="34"/>
      <c r="G66" s="34" t="s">
        <v>65</v>
      </c>
      <c r="H66" s="34" t="s">
        <v>34</v>
      </c>
      <c r="I66" s="34" t="s">
        <v>66</v>
      </c>
      <c r="J66" s="34" t="s">
        <v>67</v>
      </c>
      <c r="K66" s="49"/>
    </row>
    <row r="67" spans="1:11" ht="27.6" x14ac:dyDescent="0.3">
      <c r="A67" s="34">
        <v>2</v>
      </c>
      <c r="B67" s="35" t="s">
        <v>237</v>
      </c>
      <c r="C67" s="136" t="s">
        <v>68</v>
      </c>
      <c r="D67" s="51">
        <v>1997</v>
      </c>
      <c r="E67" s="51">
        <v>628</v>
      </c>
      <c r="F67" s="51"/>
      <c r="G67" s="51" t="s">
        <v>69</v>
      </c>
      <c r="H67" s="51" t="s">
        <v>70</v>
      </c>
      <c r="I67" s="51" t="s">
        <v>71</v>
      </c>
      <c r="J67" s="51" t="s">
        <v>72</v>
      </c>
      <c r="K67" s="49"/>
    </row>
    <row r="68" spans="1:11" ht="27.6" x14ac:dyDescent="0.3">
      <c r="A68" s="34">
        <v>3</v>
      </c>
      <c r="B68" s="35" t="s">
        <v>238</v>
      </c>
      <c r="C68" s="136" t="s">
        <v>73</v>
      </c>
      <c r="D68" s="51"/>
      <c r="E68" s="51"/>
      <c r="F68" s="51"/>
      <c r="G68" s="51" t="s">
        <v>34</v>
      </c>
      <c r="H68" s="51" t="s">
        <v>34</v>
      </c>
      <c r="I68" s="51" t="s">
        <v>74</v>
      </c>
      <c r="J68" s="51" t="s">
        <v>75</v>
      </c>
      <c r="K68" s="49"/>
    </row>
    <row r="69" spans="1:11" x14ac:dyDescent="0.3">
      <c r="A69" s="34">
        <v>4</v>
      </c>
      <c r="B69" s="35" t="s">
        <v>239</v>
      </c>
      <c r="C69" s="136" t="s">
        <v>76</v>
      </c>
      <c r="D69" s="34">
        <v>2002</v>
      </c>
      <c r="E69" s="34"/>
      <c r="F69" s="34"/>
      <c r="G69" s="34"/>
      <c r="H69" s="34"/>
      <c r="I69" s="34"/>
      <c r="J69" s="34"/>
      <c r="K69" s="49"/>
    </row>
    <row r="70" spans="1:11" x14ac:dyDescent="0.3">
      <c r="A70" s="34">
        <v>5</v>
      </c>
      <c r="B70" s="35" t="s">
        <v>77</v>
      </c>
      <c r="C70" s="136" t="s">
        <v>78</v>
      </c>
      <c r="D70" s="36"/>
      <c r="E70" s="36"/>
      <c r="F70" s="36"/>
      <c r="G70" s="36"/>
      <c r="H70" s="36"/>
      <c r="I70" s="36"/>
      <c r="J70" s="36"/>
      <c r="K70" s="49"/>
    </row>
    <row r="71" spans="1:11" x14ac:dyDescent="0.3">
      <c r="A71" s="34">
        <v>6</v>
      </c>
      <c r="B71" s="35" t="s">
        <v>79</v>
      </c>
      <c r="C71" s="136" t="s">
        <v>80</v>
      </c>
      <c r="D71" s="36"/>
      <c r="E71" s="36"/>
      <c r="F71" s="36"/>
      <c r="G71" s="36"/>
      <c r="H71" s="36"/>
      <c r="I71" s="36"/>
      <c r="J71" s="36"/>
      <c r="K71" s="49"/>
    </row>
    <row r="72" spans="1:11" x14ac:dyDescent="0.3">
      <c r="A72" s="34">
        <v>7</v>
      </c>
      <c r="B72" s="35" t="s">
        <v>81</v>
      </c>
      <c r="C72" s="136" t="s">
        <v>82</v>
      </c>
      <c r="D72" s="36"/>
      <c r="E72" s="36"/>
      <c r="F72" s="36"/>
      <c r="G72" s="36"/>
      <c r="H72" s="36"/>
      <c r="I72" s="36"/>
      <c r="J72" s="36"/>
      <c r="K72" s="49"/>
    </row>
    <row r="73" spans="1:11" x14ac:dyDescent="0.3">
      <c r="A73" s="34">
        <v>8</v>
      </c>
      <c r="B73" s="35" t="s">
        <v>83</v>
      </c>
      <c r="C73" s="136" t="s">
        <v>84</v>
      </c>
      <c r="D73" s="36"/>
      <c r="E73" s="36"/>
      <c r="F73" s="36"/>
      <c r="G73" s="36"/>
      <c r="H73" s="36"/>
      <c r="I73" s="36"/>
      <c r="J73" s="36"/>
      <c r="K73" s="49"/>
    </row>
    <row r="74" spans="1:11" x14ac:dyDescent="0.3">
      <c r="A74" s="34">
        <v>9</v>
      </c>
      <c r="B74" s="35" t="s">
        <v>85</v>
      </c>
      <c r="C74" s="136" t="s">
        <v>86</v>
      </c>
      <c r="D74" s="36"/>
      <c r="E74" s="36"/>
      <c r="F74" s="36"/>
      <c r="G74" s="36"/>
      <c r="H74" s="36"/>
      <c r="I74" s="36"/>
      <c r="J74" s="36"/>
      <c r="K74" s="49"/>
    </row>
    <row r="75" spans="1:11" x14ac:dyDescent="0.3">
      <c r="A75" s="34">
        <v>10</v>
      </c>
      <c r="B75" s="35" t="s">
        <v>87</v>
      </c>
      <c r="C75" s="136" t="s">
        <v>88</v>
      </c>
      <c r="D75" s="36"/>
      <c r="E75" s="36"/>
      <c r="F75" s="36"/>
      <c r="G75" s="36"/>
      <c r="H75" s="36"/>
      <c r="I75" s="36"/>
      <c r="J75" s="36"/>
      <c r="K75" s="49"/>
    </row>
    <row r="76" spans="1:11" x14ac:dyDescent="0.3">
      <c r="A76" s="34">
        <v>11</v>
      </c>
      <c r="B76" s="35" t="s">
        <v>89</v>
      </c>
      <c r="C76" s="136" t="s">
        <v>90</v>
      </c>
      <c r="D76" s="36"/>
      <c r="E76" s="36"/>
      <c r="F76" s="36"/>
      <c r="G76" s="36"/>
      <c r="H76" s="36"/>
      <c r="I76" s="36"/>
      <c r="J76" s="36"/>
      <c r="K76" s="49"/>
    </row>
    <row r="77" spans="1:11" x14ac:dyDescent="0.3">
      <c r="A77" s="34">
        <v>12</v>
      </c>
      <c r="B77" s="35" t="s">
        <v>91</v>
      </c>
      <c r="C77" s="136" t="s">
        <v>92</v>
      </c>
      <c r="D77" s="36"/>
      <c r="E77" s="36"/>
      <c r="F77" s="36"/>
      <c r="G77" s="36"/>
      <c r="H77" s="36"/>
      <c r="I77" s="36"/>
      <c r="J77" s="36"/>
      <c r="K77" s="49"/>
    </row>
    <row r="78" spans="1:11" ht="27.6" x14ac:dyDescent="0.3">
      <c r="A78" s="34">
        <v>13</v>
      </c>
      <c r="B78" s="35" t="s">
        <v>240</v>
      </c>
      <c r="C78" s="136" t="s">
        <v>93</v>
      </c>
      <c r="D78" s="36"/>
      <c r="E78" s="36"/>
      <c r="F78" s="36"/>
      <c r="G78" s="36"/>
      <c r="H78" s="36"/>
      <c r="I78" s="36"/>
      <c r="J78" s="36"/>
      <c r="K78" s="49"/>
    </row>
    <row r="79" spans="1:11" x14ac:dyDescent="0.3">
      <c r="A79" s="34">
        <v>14</v>
      </c>
      <c r="B79" s="35" t="s">
        <v>94</v>
      </c>
      <c r="C79" s="136" t="s">
        <v>95</v>
      </c>
      <c r="D79" s="36"/>
      <c r="E79" s="36"/>
      <c r="F79" s="36"/>
      <c r="G79" s="36"/>
      <c r="H79" s="36"/>
      <c r="I79" s="36"/>
      <c r="J79" s="36"/>
      <c r="K79" s="49"/>
    </row>
    <row r="80" spans="1:11" x14ac:dyDescent="0.3">
      <c r="A80" s="34">
        <v>15</v>
      </c>
      <c r="B80" s="35" t="s">
        <v>96</v>
      </c>
      <c r="C80" s="136" t="s">
        <v>97</v>
      </c>
      <c r="D80" s="36"/>
      <c r="E80" s="36"/>
      <c r="F80" s="36"/>
      <c r="G80" s="36"/>
      <c r="H80" s="36"/>
      <c r="I80" s="36"/>
      <c r="J80" s="36"/>
      <c r="K80" s="49"/>
    </row>
    <row r="81" spans="1:11" x14ac:dyDescent="0.3">
      <c r="A81" s="34">
        <v>16</v>
      </c>
      <c r="B81" s="38" t="s">
        <v>22</v>
      </c>
      <c r="C81" s="147">
        <v>580870.82999999996</v>
      </c>
      <c r="D81" s="36"/>
      <c r="E81" s="36"/>
      <c r="F81" s="36"/>
      <c r="G81" s="36"/>
      <c r="H81" s="36"/>
      <c r="I81" s="36"/>
      <c r="J81" s="36"/>
      <c r="K81" s="49"/>
    </row>
    <row r="82" spans="1:11" x14ac:dyDescent="0.3">
      <c r="A82" s="37">
        <v>17</v>
      </c>
      <c r="B82" s="40" t="s">
        <v>180</v>
      </c>
      <c r="C82" s="148">
        <v>71293.820000000007</v>
      </c>
      <c r="D82" s="36"/>
      <c r="E82" s="36"/>
      <c r="F82" s="36"/>
      <c r="G82" s="36"/>
      <c r="H82" s="36"/>
      <c r="I82" s="36"/>
      <c r="J82" s="36"/>
      <c r="K82" s="49"/>
    </row>
    <row r="83" spans="1:11" ht="24" customHeight="1" thickBot="1" x14ac:dyDescent="0.35">
      <c r="A83" s="165" t="s">
        <v>98</v>
      </c>
      <c r="B83" s="165"/>
      <c r="C83" s="165"/>
      <c r="D83" s="32"/>
      <c r="E83" s="32"/>
      <c r="F83" s="32"/>
      <c r="G83" s="158"/>
      <c r="H83" s="158"/>
      <c r="I83" s="158"/>
      <c r="J83" s="158"/>
      <c r="K83" s="49"/>
    </row>
    <row r="84" spans="1:11" ht="75.75" customHeight="1" thickTop="1" x14ac:dyDescent="0.3">
      <c r="A84" s="157" t="s">
        <v>10</v>
      </c>
      <c r="B84" s="157" t="s">
        <v>1</v>
      </c>
      <c r="C84" s="157" t="s">
        <v>2</v>
      </c>
      <c r="D84" s="157" t="s">
        <v>11</v>
      </c>
      <c r="E84" s="161" t="s">
        <v>165</v>
      </c>
      <c r="F84" s="163" t="s">
        <v>164</v>
      </c>
      <c r="G84" s="33" t="s">
        <v>0</v>
      </c>
      <c r="H84" s="157" t="s">
        <v>13</v>
      </c>
      <c r="I84" s="157" t="s">
        <v>14</v>
      </c>
      <c r="J84" s="157" t="s">
        <v>3</v>
      </c>
      <c r="K84" s="154" t="s">
        <v>166</v>
      </c>
    </row>
    <row r="85" spans="1:11" ht="21.75" customHeight="1" thickBot="1" x14ac:dyDescent="0.35">
      <c r="A85" s="157"/>
      <c r="B85" s="157"/>
      <c r="C85" s="157"/>
      <c r="D85" s="157"/>
      <c r="E85" s="162"/>
      <c r="F85" s="164"/>
      <c r="G85" s="33" t="s">
        <v>12</v>
      </c>
      <c r="H85" s="157"/>
      <c r="I85" s="157"/>
      <c r="J85" s="157"/>
      <c r="K85" s="155"/>
    </row>
    <row r="86" spans="1:11" ht="15" thickTop="1" x14ac:dyDescent="0.3">
      <c r="A86" s="34">
        <v>1</v>
      </c>
      <c r="B86" s="52" t="s">
        <v>204</v>
      </c>
      <c r="C86" s="159">
        <v>243542</v>
      </c>
      <c r="D86" s="34">
        <v>1969</v>
      </c>
      <c r="E86" s="34">
        <v>156.74</v>
      </c>
      <c r="F86" s="34" t="s">
        <v>183</v>
      </c>
      <c r="G86" s="34" t="s">
        <v>4</v>
      </c>
      <c r="H86" s="34" t="s">
        <v>5</v>
      </c>
      <c r="I86" s="34" t="s">
        <v>99</v>
      </c>
      <c r="J86" s="34" t="s">
        <v>6</v>
      </c>
      <c r="K86" s="49"/>
    </row>
    <row r="87" spans="1:11" x14ac:dyDescent="0.3">
      <c r="A87" s="34">
        <v>2</v>
      </c>
      <c r="B87" s="35" t="s">
        <v>205</v>
      </c>
      <c r="C87" s="160"/>
      <c r="D87" s="34"/>
      <c r="E87" s="34">
        <v>43.56</v>
      </c>
      <c r="F87" s="34"/>
      <c r="G87" s="34" t="s">
        <v>4</v>
      </c>
      <c r="H87" s="34" t="s">
        <v>5</v>
      </c>
      <c r="I87" s="34" t="s">
        <v>99</v>
      </c>
      <c r="J87" s="34" t="s">
        <v>6</v>
      </c>
      <c r="K87" s="49"/>
    </row>
    <row r="88" spans="1:11" x14ac:dyDescent="0.3">
      <c r="A88" s="37">
        <v>3</v>
      </c>
      <c r="B88" s="38" t="s">
        <v>22</v>
      </c>
      <c r="C88" s="147">
        <v>24000</v>
      </c>
      <c r="D88" s="36"/>
      <c r="E88" s="36"/>
      <c r="F88" s="36"/>
      <c r="G88" s="36"/>
      <c r="H88" s="36"/>
      <c r="I88" s="36"/>
      <c r="J88" s="36"/>
      <c r="K88" s="49"/>
    </row>
    <row r="89" spans="1:11" x14ac:dyDescent="0.3">
      <c r="A89" s="37"/>
      <c r="B89" s="40" t="s">
        <v>180</v>
      </c>
      <c r="C89" s="149">
        <v>10000</v>
      </c>
      <c r="D89" s="36"/>
      <c r="E89" s="36"/>
      <c r="F89" s="36"/>
      <c r="G89" s="36"/>
      <c r="H89" s="36"/>
      <c r="I89" s="36"/>
      <c r="J89" s="36"/>
      <c r="K89" s="49"/>
    </row>
    <row r="90" spans="1:1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ht="15" thickBot="1" x14ac:dyDescent="0.35">
      <c r="A91" s="165" t="s">
        <v>168</v>
      </c>
      <c r="B91" s="165"/>
      <c r="C91" s="165"/>
      <c r="D91" s="32"/>
      <c r="E91" s="32"/>
      <c r="F91" s="32"/>
      <c r="G91" s="158"/>
      <c r="H91" s="158"/>
      <c r="I91" s="158"/>
      <c r="J91" s="158"/>
      <c r="K91" s="49"/>
    </row>
    <row r="92" spans="1:11" ht="15" thickTop="1" x14ac:dyDescent="0.3">
      <c r="A92" s="157" t="s">
        <v>10</v>
      </c>
      <c r="B92" s="157" t="s">
        <v>1</v>
      </c>
      <c r="C92" s="167" t="s">
        <v>2</v>
      </c>
      <c r="D92" s="157" t="s">
        <v>11</v>
      </c>
      <c r="E92" s="161" t="s">
        <v>165</v>
      </c>
      <c r="F92" s="163" t="s">
        <v>164</v>
      </c>
      <c r="G92" s="33" t="s">
        <v>0</v>
      </c>
      <c r="H92" s="157" t="s">
        <v>13</v>
      </c>
      <c r="I92" s="157" t="s">
        <v>14</v>
      </c>
      <c r="J92" s="157" t="s">
        <v>3</v>
      </c>
      <c r="K92" s="154" t="s">
        <v>166</v>
      </c>
    </row>
    <row r="93" spans="1:11" ht="15" thickBot="1" x14ac:dyDescent="0.35">
      <c r="A93" s="157"/>
      <c r="B93" s="157"/>
      <c r="C93" s="167"/>
      <c r="D93" s="157"/>
      <c r="E93" s="162"/>
      <c r="F93" s="164"/>
      <c r="G93" s="33" t="s">
        <v>12</v>
      </c>
      <c r="H93" s="157"/>
      <c r="I93" s="157"/>
      <c r="J93" s="157"/>
      <c r="K93" s="155"/>
    </row>
    <row r="94" spans="1:11" ht="15" thickTop="1" x14ac:dyDescent="0.3">
      <c r="A94" s="34"/>
      <c r="B94" s="38" t="s">
        <v>22</v>
      </c>
      <c r="C94" s="136">
        <v>6710.01</v>
      </c>
      <c r="D94" s="34"/>
      <c r="E94" s="34"/>
      <c r="F94" s="34"/>
      <c r="G94" s="34"/>
      <c r="H94" s="34"/>
      <c r="I94" s="34"/>
      <c r="J94" s="34"/>
      <c r="K94" s="49"/>
    </row>
    <row r="95" spans="1:11" x14ac:dyDescent="0.3">
      <c r="A95" s="37"/>
      <c r="B95" s="40" t="s">
        <v>180</v>
      </c>
      <c r="C95" s="149">
        <v>120403.72</v>
      </c>
      <c r="D95" s="36"/>
      <c r="E95" s="36"/>
      <c r="F95" s="36"/>
      <c r="G95" s="36"/>
      <c r="H95" s="36"/>
      <c r="I95" s="36"/>
      <c r="J95" s="36"/>
      <c r="K95" s="49"/>
    </row>
    <row r="96" spans="1:11" ht="15" thickBot="1" x14ac:dyDescent="0.35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x14ac:dyDescent="0.3">
      <c r="A97" s="128" t="s">
        <v>10</v>
      </c>
      <c r="B97" s="129" t="s">
        <v>1</v>
      </c>
      <c r="C97" s="129" t="s">
        <v>108</v>
      </c>
      <c r="D97" s="53"/>
      <c r="E97" s="53"/>
      <c r="F97" s="53"/>
      <c r="G97" s="53"/>
      <c r="H97" s="53"/>
      <c r="I97" s="53"/>
      <c r="J97" s="53"/>
    </row>
    <row r="98" spans="1:10" x14ac:dyDescent="0.3">
      <c r="A98" s="130">
        <v>1</v>
      </c>
      <c r="B98" s="131" t="s">
        <v>109</v>
      </c>
      <c r="C98" s="150">
        <v>59588293.950000003</v>
      </c>
      <c r="D98" s="53"/>
      <c r="E98" s="53"/>
      <c r="F98" s="53"/>
      <c r="G98" s="53"/>
      <c r="H98" s="53"/>
      <c r="I98" s="53"/>
      <c r="J98" s="53"/>
    </row>
    <row r="99" spans="1:10" ht="27.6" x14ac:dyDescent="0.3">
      <c r="A99" s="130">
        <v>2</v>
      </c>
      <c r="B99" s="131" t="s">
        <v>110</v>
      </c>
      <c r="C99" s="150">
        <v>2873174.25</v>
      </c>
      <c r="D99" s="53"/>
      <c r="E99" s="53"/>
      <c r="F99" s="53"/>
      <c r="G99" s="53"/>
      <c r="H99" s="53"/>
      <c r="I99" s="53"/>
      <c r="J99" s="53"/>
    </row>
    <row r="100" spans="1:10" x14ac:dyDescent="0.3">
      <c r="A100" s="130">
        <v>3</v>
      </c>
      <c r="B100" s="132" t="s">
        <v>180</v>
      </c>
      <c r="C100" s="151">
        <v>1178757.47</v>
      </c>
      <c r="D100" s="53"/>
      <c r="E100" s="53"/>
      <c r="F100" s="53"/>
      <c r="G100" s="53"/>
      <c r="H100" s="53"/>
      <c r="I100" s="53"/>
      <c r="J100" s="53"/>
    </row>
    <row r="101" spans="1:10" ht="15" thickBot="1" x14ac:dyDescent="0.35">
      <c r="A101" s="127"/>
      <c r="B101" s="119" t="s">
        <v>111</v>
      </c>
      <c r="C101" s="152">
        <f>SUM(C98:C100)</f>
        <v>63640225.670000002</v>
      </c>
    </row>
  </sheetData>
  <mergeCells count="125">
    <mergeCell ref="A4:C4"/>
    <mergeCell ref="G4:H4"/>
    <mergeCell ref="I4:J4"/>
    <mergeCell ref="A5:A6"/>
    <mergeCell ref="B5:B6"/>
    <mergeCell ref="C5:C6"/>
    <mergeCell ref="D5:D6"/>
    <mergeCell ref="H5:H6"/>
    <mergeCell ref="I5:I6"/>
    <mergeCell ref="J5:J6"/>
    <mergeCell ref="F5:F6"/>
    <mergeCell ref="E5:E6"/>
    <mergeCell ref="A14:C14"/>
    <mergeCell ref="G14:H14"/>
    <mergeCell ref="I14:J14"/>
    <mergeCell ref="A15:A16"/>
    <mergeCell ref="B15:B16"/>
    <mergeCell ref="C15:C16"/>
    <mergeCell ref="D15:D16"/>
    <mergeCell ref="H15:H16"/>
    <mergeCell ref="I15:I16"/>
    <mergeCell ref="J15:J16"/>
    <mergeCell ref="A48:A49"/>
    <mergeCell ref="B48:B49"/>
    <mergeCell ref="C48:C49"/>
    <mergeCell ref="D48:D49"/>
    <mergeCell ref="H48:H49"/>
    <mergeCell ref="A63:C63"/>
    <mergeCell ref="G63:H63"/>
    <mergeCell ref="I21:I22"/>
    <mergeCell ref="E21:E22"/>
    <mergeCell ref="F21:F22"/>
    <mergeCell ref="A32:A33"/>
    <mergeCell ref="B32:B33"/>
    <mergeCell ref="C32:C33"/>
    <mergeCell ref="D32:D33"/>
    <mergeCell ref="H32:H33"/>
    <mergeCell ref="I32:I33"/>
    <mergeCell ref="E32:E33"/>
    <mergeCell ref="A23:A24"/>
    <mergeCell ref="E23:E24"/>
    <mergeCell ref="F23:F24"/>
    <mergeCell ref="G23:G24"/>
    <mergeCell ref="H23:H24"/>
    <mergeCell ref="I23:I24"/>
    <mergeCell ref="A27:A28"/>
    <mergeCell ref="K5:K6"/>
    <mergeCell ref="E15:E16"/>
    <mergeCell ref="F15:F16"/>
    <mergeCell ref="K15:K16"/>
    <mergeCell ref="K21:K22"/>
    <mergeCell ref="K32:K33"/>
    <mergeCell ref="K48:K49"/>
    <mergeCell ref="K56:K57"/>
    <mergeCell ref="A20:H20"/>
    <mergeCell ref="I20:J20"/>
    <mergeCell ref="A21:A22"/>
    <mergeCell ref="B21:B22"/>
    <mergeCell ref="C21:C22"/>
    <mergeCell ref="J21:J22"/>
    <mergeCell ref="D21:D22"/>
    <mergeCell ref="H21:H22"/>
    <mergeCell ref="J32:J33"/>
    <mergeCell ref="I47:J47"/>
    <mergeCell ref="F48:F49"/>
    <mergeCell ref="J23:J24"/>
    <mergeCell ref="K23:K24"/>
    <mergeCell ref="G31:H31"/>
    <mergeCell ref="A47:H47"/>
    <mergeCell ref="A56:A57"/>
    <mergeCell ref="H64:H65"/>
    <mergeCell ref="F56:F57"/>
    <mergeCell ref="F84:F85"/>
    <mergeCell ref="A83:C83"/>
    <mergeCell ref="G83:H83"/>
    <mergeCell ref="A84:A85"/>
    <mergeCell ref="B84:B85"/>
    <mergeCell ref="C84:C85"/>
    <mergeCell ref="D84:D85"/>
    <mergeCell ref="H84:H85"/>
    <mergeCell ref="E84:E85"/>
    <mergeCell ref="E64:E65"/>
    <mergeCell ref="F64:F65"/>
    <mergeCell ref="B56:B57"/>
    <mergeCell ref="C56:C57"/>
    <mergeCell ref="D56:D57"/>
    <mergeCell ref="H56:H57"/>
    <mergeCell ref="E56:E57"/>
    <mergeCell ref="A91:C91"/>
    <mergeCell ref="G91:H91"/>
    <mergeCell ref="I91:J91"/>
    <mergeCell ref="F92:F93"/>
    <mergeCell ref="H92:H93"/>
    <mergeCell ref="I92:I93"/>
    <mergeCell ref="J92:J93"/>
    <mergeCell ref="K92:K93"/>
    <mergeCell ref="A92:A93"/>
    <mergeCell ref="B92:B93"/>
    <mergeCell ref="C92:C93"/>
    <mergeCell ref="D92:D93"/>
    <mergeCell ref="E92:E93"/>
    <mergeCell ref="K64:K65"/>
    <mergeCell ref="K84:K85"/>
    <mergeCell ref="I64:I65"/>
    <mergeCell ref="J64:J65"/>
    <mergeCell ref="I48:I49"/>
    <mergeCell ref="J48:J49"/>
    <mergeCell ref="I55:J55"/>
    <mergeCell ref="I31:J31"/>
    <mergeCell ref="C86:C87"/>
    <mergeCell ref="I83:J83"/>
    <mergeCell ref="I84:I85"/>
    <mergeCell ref="J84:J85"/>
    <mergeCell ref="I56:I57"/>
    <mergeCell ref="J56:J57"/>
    <mergeCell ref="I63:J63"/>
    <mergeCell ref="E48:E49"/>
    <mergeCell ref="F32:F33"/>
    <mergeCell ref="A55:C55"/>
    <mergeCell ref="G55:H55"/>
    <mergeCell ref="A31:D31"/>
    <mergeCell ref="A64:A65"/>
    <mergeCell ref="B64:B65"/>
    <mergeCell ref="C64:C65"/>
    <mergeCell ref="D64:D6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B34" sqref="B34"/>
    </sheetView>
  </sheetViews>
  <sheetFormatPr defaultRowHeight="14.4" x14ac:dyDescent="0.3"/>
  <cols>
    <col min="1" max="1" width="7.44140625" customWidth="1"/>
    <col min="2" max="2" width="39.5546875" customWidth="1"/>
    <col min="3" max="3" width="21.5546875" customWidth="1"/>
  </cols>
  <sheetData>
    <row r="1" spans="1:3" ht="63.75" customHeight="1" x14ac:dyDescent="0.3">
      <c r="A1" s="191" t="s">
        <v>107</v>
      </c>
      <c r="B1" s="191"/>
      <c r="C1" s="191"/>
    </row>
    <row r="2" spans="1:3" ht="30" customHeight="1" x14ac:dyDescent="0.3">
      <c r="A2" s="190" t="s">
        <v>100</v>
      </c>
      <c r="B2" s="190"/>
      <c r="C2" s="190"/>
    </row>
    <row r="3" spans="1:3" ht="20.25" customHeight="1" x14ac:dyDescent="0.3">
      <c r="A3" s="48">
        <v>1</v>
      </c>
      <c r="B3" s="54" t="s">
        <v>101</v>
      </c>
      <c r="C3" s="55">
        <v>354334.26</v>
      </c>
    </row>
    <row r="4" spans="1:3" ht="20.25" customHeight="1" x14ac:dyDescent="0.3">
      <c r="A4" s="48">
        <v>2</v>
      </c>
      <c r="B4" s="54" t="s">
        <v>198</v>
      </c>
      <c r="C4" s="55">
        <v>151297.04999999999</v>
      </c>
    </row>
    <row r="5" spans="1:3" ht="20.25" customHeight="1" x14ac:dyDescent="0.3">
      <c r="A5" s="48">
        <v>3</v>
      </c>
      <c r="B5" s="56" t="s">
        <v>179</v>
      </c>
      <c r="C5" s="55">
        <v>62478.53</v>
      </c>
    </row>
    <row r="6" spans="1:3" ht="45.75" customHeight="1" x14ac:dyDescent="0.3">
      <c r="A6" s="48">
        <v>4</v>
      </c>
      <c r="B6" s="54" t="s">
        <v>235</v>
      </c>
      <c r="C6" s="55">
        <v>128028.19</v>
      </c>
    </row>
    <row r="7" spans="1:3" ht="12.75" customHeight="1" x14ac:dyDescent="0.3">
      <c r="A7" s="48">
        <v>5</v>
      </c>
      <c r="B7" s="57" t="s">
        <v>102</v>
      </c>
      <c r="C7" s="58">
        <v>113257.44</v>
      </c>
    </row>
    <row r="8" spans="1:3" ht="30" customHeight="1" x14ac:dyDescent="0.3">
      <c r="A8" s="190" t="s">
        <v>103</v>
      </c>
      <c r="B8" s="190"/>
      <c r="C8" s="190"/>
    </row>
    <row r="9" spans="1:3" ht="17.25" customHeight="1" x14ac:dyDescent="0.3">
      <c r="A9" s="48">
        <v>1</v>
      </c>
      <c r="B9" s="54" t="s">
        <v>101</v>
      </c>
      <c r="C9" s="55">
        <v>15828.19</v>
      </c>
    </row>
    <row r="10" spans="1:3" ht="17.25" customHeight="1" x14ac:dyDescent="0.3">
      <c r="A10" s="48">
        <v>2</v>
      </c>
      <c r="B10" s="54" t="s">
        <v>198</v>
      </c>
      <c r="C10" s="55">
        <v>1120</v>
      </c>
    </row>
    <row r="11" spans="1:3" ht="17.25" customHeight="1" x14ac:dyDescent="0.3">
      <c r="A11" s="48">
        <v>3</v>
      </c>
      <c r="B11" s="54" t="s">
        <v>217</v>
      </c>
      <c r="C11" s="55">
        <v>14975.25</v>
      </c>
    </row>
    <row r="12" spans="1:3" ht="13.5" customHeight="1" x14ac:dyDescent="0.3">
      <c r="A12" s="48">
        <v>4</v>
      </c>
      <c r="B12" s="57" t="s">
        <v>102</v>
      </c>
      <c r="C12" s="58">
        <v>13895.76</v>
      </c>
    </row>
    <row r="13" spans="1:3" ht="30.75" customHeight="1" x14ac:dyDescent="0.3">
      <c r="A13" s="190" t="s">
        <v>23</v>
      </c>
      <c r="B13" s="190"/>
      <c r="C13" s="190"/>
    </row>
    <row r="14" spans="1:3" ht="18.75" customHeight="1" x14ac:dyDescent="0.3">
      <c r="A14" s="48">
        <v>1</v>
      </c>
      <c r="B14" s="54" t="s">
        <v>104</v>
      </c>
      <c r="C14" s="55">
        <v>19822.68</v>
      </c>
    </row>
    <row r="15" spans="1:3" ht="18.75" customHeight="1" x14ac:dyDescent="0.3">
      <c r="A15" s="48">
        <v>2</v>
      </c>
      <c r="B15" s="54" t="s">
        <v>198</v>
      </c>
      <c r="C15" s="55">
        <v>3850</v>
      </c>
    </row>
    <row r="16" spans="1:3" ht="18.75" customHeight="1" x14ac:dyDescent="0.3">
      <c r="A16" s="48">
        <v>3</v>
      </c>
      <c r="B16" s="54" t="s">
        <v>217</v>
      </c>
      <c r="C16" s="55">
        <v>17600</v>
      </c>
    </row>
    <row r="17" spans="1:3" ht="18.75" customHeight="1" x14ac:dyDescent="0.3">
      <c r="A17" s="48">
        <v>4</v>
      </c>
      <c r="B17" s="59" t="s">
        <v>199</v>
      </c>
      <c r="C17" s="60">
        <v>1423</v>
      </c>
    </row>
    <row r="18" spans="1:3" ht="18.75" customHeight="1" x14ac:dyDescent="0.3">
      <c r="A18" s="48">
        <v>5</v>
      </c>
      <c r="B18" s="57" t="s">
        <v>102</v>
      </c>
      <c r="C18" s="58">
        <v>48603.12</v>
      </c>
    </row>
    <row r="19" spans="1:3" ht="25.5" customHeight="1" x14ac:dyDescent="0.3">
      <c r="A19" s="190" t="s">
        <v>252</v>
      </c>
      <c r="B19" s="190"/>
      <c r="C19" s="190"/>
    </row>
    <row r="20" spans="1:3" ht="18.75" customHeight="1" x14ac:dyDescent="0.3">
      <c r="A20" s="48">
        <v>1</v>
      </c>
      <c r="B20" s="54" t="s">
        <v>104</v>
      </c>
      <c r="C20" s="55">
        <v>32077.114000000001</v>
      </c>
    </row>
    <row r="21" spans="1:3" ht="16.5" customHeight="1" x14ac:dyDescent="0.3">
      <c r="A21" s="48">
        <v>2</v>
      </c>
      <c r="B21" s="54" t="s">
        <v>198</v>
      </c>
      <c r="C21" s="55">
        <v>8715.91</v>
      </c>
    </row>
    <row r="22" spans="1:3" ht="16.5" customHeight="1" x14ac:dyDescent="0.3">
      <c r="A22" s="48">
        <v>3</v>
      </c>
      <c r="B22" s="56" t="s">
        <v>179</v>
      </c>
      <c r="C22" s="55">
        <v>18317.810000000001</v>
      </c>
    </row>
    <row r="23" spans="1:3" ht="16.5" customHeight="1" x14ac:dyDescent="0.3">
      <c r="A23" s="48">
        <v>4</v>
      </c>
      <c r="B23" s="54" t="s">
        <v>217</v>
      </c>
      <c r="C23" s="55">
        <v>29266.29</v>
      </c>
    </row>
    <row r="24" spans="1:3" ht="16.5" customHeight="1" x14ac:dyDescent="0.3">
      <c r="A24" s="48">
        <v>5</v>
      </c>
      <c r="B24" s="59" t="s">
        <v>214</v>
      </c>
      <c r="C24" s="61">
        <v>50618.64</v>
      </c>
    </row>
    <row r="25" spans="1:3" ht="16.5" customHeight="1" x14ac:dyDescent="0.3">
      <c r="A25" s="48">
        <v>6</v>
      </c>
      <c r="B25" s="57" t="s">
        <v>102</v>
      </c>
      <c r="C25" s="58">
        <v>36683.199999999997</v>
      </c>
    </row>
    <row r="26" spans="1:3" ht="26.25" customHeight="1" x14ac:dyDescent="0.3">
      <c r="A26" s="190" t="s">
        <v>105</v>
      </c>
      <c r="B26" s="190"/>
      <c r="C26" s="190"/>
    </row>
    <row r="27" spans="1:3" ht="21.75" customHeight="1" x14ac:dyDescent="0.3">
      <c r="A27" s="48">
        <v>1</v>
      </c>
      <c r="B27" s="54" t="s">
        <v>104</v>
      </c>
      <c r="C27" s="55">
        <v>3389</v>
      </c>
    </row>
    <row r="28" spans="1:3" ht="21.75" customHeight="1" x14ac:dyDescent="0.3">
      <c r="A28" s="48">
        <v>2</v>
      </c>
      <c r="B28" s="54" t="s">
        <v>198</v>
      </c>
      <c r="C28" s="55">
        <v>1200</v>
      </c>
    </row>
    <row r="29" spans="1:3" ht="21.75" customHeight="1" x14ac:dyDescent="0.3">
      <c r="A29" s="48">
        <v>3</v>
      </c>
      <c r="B29" s="59" t="s">
        <v>214</v>
      </c>
      <c r="C29" s="60">
        <v>22615.119999999999</v>
      </c>
    </row>
    <row r="30" spans="1:3" ht="21.75" customHeight="1" x14ac:dyDescent="0.3">
      <c r="A30" s="48">
        <v>4</v>
      </c>
      <c r="B30" s="57" t="s">
        <v>102</v>
      </c>
      <c r="C30" s="62">
        <v>18974</v>
      </c>
    </row>
    <row r="31" spans="1:3" ht="25.5" customHeight="1" x14ac:dyDescent="0.3">
      <c r="A31" s="190" t="s">
        <v>55</v>
      </c>
      <c r="B31" s="190"/>
      <c r="C31" s="190"/>
    </row>
    <row r="32" spans="1:3" ht="18" customHeight="1" x14ac:dyDescent="0.3">
      <c r="A32" s="48">
        <v>1</v>
      </c>
      <c r="B32" s="54" t="s">
        <v>104</v>
      </c>
      <c r="C32" s="55">
        <v>78611.39</v>
      </c>
    </row>
    <row r="33" spans="1:3" ht="18" customHeight="1" x14ac:dyDescent="0.3">
      <c r="A33" s="48">
        <v>2</v>
      </c>
      <c r="B33" s="54" t="s">
        <v>217</v>
      </c>
      <c r="C33" s="55">
        <v>30657.93</v>
      </c>
    </row>
    <row r="34" spans="1:3" ht="18" customHeight="1" x14ac:dyDescent="0.3">
      <c r="A34" s="48">
        <v>3</v>
      </c>
      <c r="B34" s="57" t="s">
        <v>102</v>
      </c>
      <c r="C34" s="58">
        <v>11943.17</v>
      </c>
    </row>
    <row r="35" spans="1:3" ht="17.25" customHeight="1" x14ac:dyDescent="0.3">
      <c r="A35" s="48">
        <v>4</v>
      </c>
      <c r="B35" s="59" t="s">
        <v>214</v>
      </c>
      <c r="C35" s="63">
        <v>85609.43</v>
      </c>
    </row>
    <row r="36" spans="1:3" ht="25.5" customHeight="1" x14ac:dyDescent="0.3">
      <c r="A36" s="190" t="s">
        <v>63</v>
      </c>
      <c r="B36" s="190"/>
      <c r="C36" s="190"/>
    </row>
    <row r="37" spans="1:3" ht="21.75" customHeight="1" x14ac:dyDescent="0.3">
      <c r="A37" s="48">
        <v>1</v>
      </c>
      <c r="B37" s="54" t="s">
        <v>104</v>
      </c>
      <c r="C37" s="55">
        <v>11689.44</v>
      </c>
    </row>
    <row r="38" spans="1:3" ht="18" customHeight="1" x14ac:dyDescent="0.3">
      <c r="A38" s="48">
        <v>2</v>
      </c>
      <c r="B38" s="57" t="s">
        <v>102</v>
      </c>
      <c r="C38" s="58">
        <v>2003.1</v>
      </c>
    </row>
    <row r="39" spans="1:3" ht="15.75" customHeight="1" x14ac:dyDescent="0.3">
      <c r="A39" s="48">
        <v>3</v>
      </c>
      <c r="B39" s="54" t="s">
        <v>217</v>
      </c>
      <c r="C39" s="153" t="s">
        <v>106</v>
      </c>
    </row>
    <row r="40" spans="1:3" ht="25.5" customHeight="1" x14ac:dyDescent="0.3">
      <c r="A40" s="190" t="s">
        <v>98</v>
      </c>
      <c r="B40" s="190"/>
      <c r="C40" s="190"/>
    </row>
    <row r="41" spans="1:3" ht="21.75" customHeight="1" x14ac:dyDescent="0.3">
      <c r="A41" s="48">
        <v>1</v>
      </c>
      <c r="B41" s="54" t="s">
        <v>188</v>
      </c>
      <c r="C41" s="55">
        <v>115465.61</v>
      </c>
    </row>
    <row r="42" spans="1:3" ht="21.75" customHeight="1" x14ac:dyDescent="0.3">
      <c r="A42" s="48">
        <v>2</v>
      </c>
      <c r="B42" s="54" t="s">
        <v>198</v>
      </c>
      <c r="C42" s="55">
        <v>33647.74</v>
      </c>
    </row>
    <row r="43" spans="1:3" ht="21.75" customHeight="1" x14ac:dyDescent="0.3">
      <c r="A43" s="48">
        <v>3</v>
      </c>
      <c r="B43" s="56" t="s">
        <v>179</v>
      </c>
      <c r="C43" s="55">
        <v>1450</v>
      </c>
    </row>
    <row r="44" spans="1:3" ht="20.25" customHeight="1" x14ac:dyDescent="0.3">
      <c r="A44" s="48">
        <v>4</v>
      </c>
      <c r="B44" s="57" t="s">
        <v>102</v>
      </c>
      <c r="C44" s="58">
        <v>20186.990000000002</v>
      </c>
    </row>
    <row r="45" spans="1:3" x14ac:dyDescent="0.3">
      <c r="A45" s="53"/>
      <c r="B45" s="53"/>
      <c r="C45" s="53"/>
    </row>
    <row r="46" spans="1:3" x14ac:dyDescent="0.3">
      <c r="A46" s="190" t="s">
        <v>168</v>
      </c>
      <c r="B46" s="190"/>
      <c r="C46" s="190"/>
    </row>
    <row r="47" spans="1:3" x14ac:dyDescent="0.3">
      <c r="A47" s="48">
        <v>1</v>
      </c>
      <c r="B47" s="54" t="s">
        <v>104</v>
      </c>
      <c r="C47" s="55">
        <v>22035.8</v>
      </c>
    </row>
    <row r="48" spans="1:3" x14ac:dyDescent="0.3">
      <c r="A48" s="48">
        <v>2</v>
      </c>
      <c r="B48" s="54" t="s">
        <v>198</v>
      </c>
      <c r="C48" s="55">
        <v>1357.92</v>
      </c>
    </row>
    <row r="49" spans="1:3" x14ac:dyDescent="0.3">
      <c r="A49" s="48">
        <v>3</v>
      </c>
      <c r="B49" s="56" t="s">
        <v>179</v>
      </c>
      <c r="C49" s="55">
        <v>219</v>
      </c>
    </row>
    <row r="50" spans="1:3" x14ac:dyDescent="0.3">
      <c r="A50" s="48">
        <v>4</v>
      </c>
      <c r="B50" s="59" t="s">
        <v>214</v>
      </c>
      <c r="C50" s="64">
        <v>21562.01</v>
      </c>
    </row>
    <row r="51" spans="1:3" x14ac:dyDescent="0.3">
      <c r="A51" s="48">
        <v>5</v>
      </c>
      <c r="B51" s="57" t="s">
        <v>102</v>
      </c>
      <c r="C51" s="58">
        <v>8715.48</v>
      </c>
    </row>
    <row r="52" spans="1:3" x14ac:dyDescent="0.3">
      <c r="A52" s="53"/>
      <c r="B52" s="53"/>
      <c r="C52" s="53"/>
    </row>
    <row r="53" spans="1:3" ht="15" thickBot="1" x14ac:dyDescent="0.35">
      <c r="A53" s="53"/>
      <c r="B53" s="53"/>
      <c r="C53" s="53"/>
    </row>
    <row r="54" spans="1:3" ht="15" thickBot="1" x14ac:dyDescent="0.35">
      <c r="A54" s="65"/>
      <c r="B54" s="66"/>
      <c r="C54" s="67"/>
    </row>
    <row r="55" spans="1:3" ht="29.25" customHeight="1" x14ac:dyDescent="0.3">
      <c r="A55" s="8" t="s">
        <v>10</v>
      </c>
      <c r="B55" s="9" t="s">
        <v>1</v>
      </c>
      <c r="C55" s="10" t="s">
        <v>108</v>
      </c>
    </row>
    <row r="56" spans="1:3" x14ac:dyDescent="0.3">
      <c r="A56" s="68">
        <v>1</v>
      </c>
      <c r="B56" s="69" t="s">
        <v>104</v>
      </c>
      <c r="C56" s="70">
        <f>SUM(C3,C9,C14,C20,C27,C32,C37,C41,C47,)</f>
        <v>653253.48400000005</v>
      </c>
    </row>
    <row r="57" spans="1:3" x14ac:dyDescent="0.3">
      <c r="A57" s="71">
        <v>2</v>
      </c>
      <c r="B57" s="72" t="s">
        <v>198</v>
      </c>
      <c r="C57" s="73">
        <f>SUM(C42,C28,C21,C15,C10,C4,C48)</f>
        <v>201188.62</v>
      </c>
    </row>
    <row r="58" spans="1:3" ht="27.6" x14ac:dyDescent="0.3">
      <c r="A58" s="71">
        <v>3</v>
      </c>
      <c r="B58" s="74" t="s">
        <v>179</v>
      </c>
      <c r="C58" s="73">
        <f>SUM(C49,C43,C22,C5)</f>
        <v>82465.34</v>
      </c>
    </row>
    <row r="59" spans="1:3" x14ac:dyDescent="0.3">
      <c r="A59" s="71">
        <v>4</v>
      </c>
      <c r="B59" s="69" t="s">
        <v>216</v>
      </c>
      <c r="C59" s="73">
        <v>262263.39</v>
      </c>
    </row>
    <row r="60" spans="1:3" x14ac:dyDescent="0.3">
      <c r="A60" s="71"/>
      <c r="B60" s="75" t="s">
        <v>214</v>
      </c>
      <c r="C60" s="76">
        <f>SUM(C50,C35,C29,C24,C17)</f>
        <v>181828.19999999998</v>
      </c>
    </row>
    <row r="61" spans="1:3" x14ac:dyDescent="0.3">
      <c r="A61" s="71">
        <v>5</v>
      </c>
      <c r="B61" s="77" t="s">
        <v>102</v>
      </c>
      <c r="C61" s="78">
        <f>SUM(C7,C12,C18,C25,C30,C34,C38,C44,C51)</f>
        <v>274262.26</v>
      </c>
    </row>
    <row r="62" spans="1:3" ht="15" thickBot="1" x14ac:dyDescent="0.35">
      <c r="A62" s="79"/>
      <c r="B62" s="80" t="s">
        <v>111</v>
      </c>
      <c r="C62" s="81">
        <f>SUM(C56:C61)</f>
        <v>1655261.294</v>
      </c>
    </row>
  </sheetData>
  <mergeCells count="10">
    <mergeCell ref="A46:C46"/>
    <mergeCell ref="A36:C36"/>
    <mergeCell ref="A40:C40"/>
    <mergeCell ref="A1:C1"/>
    <mergeCell ref="A2:C2"/>
    <mergeCell ref="A8:C8"/>
    <mergeCell ref="A13:C13"/>
    <mergeCell ref="A19:C19"/>
    <mergeCell ref="A26:C26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opLeftCell="A28" workbookViewId="0">
      <selection activeCell="D12" sqref="D12"/>
    </sheetView>
  </sheetViews>
  <sheetFormatPr defaultRowHeight="14.4" x14ac:dyDescent="0.3"/>
  <cols>
    <col min="2" max="2" width="3.88671875" customWidth="1"/>
    <col min="3" max="3" width="24.6640625" customWidth="1"/>
    <col min="4" max="4" width="37.6640625" customWidth="1"/>
    <col min="5" max="5" width="35.109375" bestFit="1" customWidth="1"/>
    <col min="6" max="6" width="0.33203125" customWidth="1"/>
    <col min="7" max="7" width="9.109375" customWidth="1"/>
  </cols>
  <sheetData>
    <row r="1" spans="2:6" ht="15" thickBot="1" x14ac:dyDescent="0.35"/>
    <row r="2" spans="2:6" ht="57" customHeight="1" thickBot="1" x14ac:dyDescent="0.35">
      <c r="B2" s="192" t="s">
        <v>112</v>
      </c>
      <c r="C2" s="193"/>
      <c r="D2" s="193"/>
      <c r="E2" s="194"/>
      <c r="F2" s="7"/>
    </row>
    <row r="4" spans="2:6" ht="15" thickBot="1" x14ac:dyDescent="0.35"/>
    <row r="5" spans="2:6" ht="16.2" thickBot="1" x14ac:dyDescent="0.35">
      <c r="B5" s="96" t="s">
        <v>10</v>
      </c>
      <c r="C5" s="97" t="s">
        <v>113</v>
      </c>
      <c r="D5" s="97" t="s">
        <v>114</v>
      </c>
      <c r="E5" s="98" t="s">
        <v>115</v>
      </c>
      <c r="F5" s="99"/>
    </row>
    <row r="6" spans="2:6" ht="15" thickTop="1" x14ac:dyDescent="0.3">
      <c r="B6" s="195">
        <v>1</v>
      </c>
      <c r="C6" s="198" t="s">
        <v>116</v>
      </c>
      <c r="D6" s="82" t="s">
        <v>117</v>
      </c>
      <c r="E6" s="83" t="s">
        <v>220</v>
      </c>
      <c r="F6" s="201"/>
    </row>
    <row r="7" spans="2:6" ht="24" x14ac:dyDescent="0.3">
      <c r="B7" s="196"/>
      <c r="C7" s="199"/>
      <c r="D7" s="82" t="s">
        <v>118</v>
      </c>
      <c r="E7" s="83" t="s">
        <v>119</v>
      </c>
      <c r="F7" s="201"/>
    </row>
    <row r="8" spans="2:6" ht="15" thickBot="1" x14ac:dyDescent="0.35">
      <c r="B8" s="197"/>
      <c r="C8" s="200"/>
      <c r="D8" s="84" t="s">
        <v>173</v>
      </c>
      <c r="E8" s="85" t="s">
        <v>152</v>
      </c>
      <c r="F8" s="201"/>
    </row>
    <row r="9" spans="2:6" ht="24.6" thickTop="1" x14ac:dyDescent="0.3">
      <c r="B9" s="195" t="s">
        <v>153</v>
      </c>
      <c r="C9" s="198" t="s">
        <v>120</v>
      </c>
      <c r="D9" s="82" t="s">
        <v>171</v>
      </c>
      <c r="E9" s="202" t="s">
        <v>119</v>
      </c>
      <c r="F9" s="201"/>
    </row>
    <row r="10" spans="2:6" x14ac:dyDescent="0.3">
      <c r="B10" s="196"/>
      <c r="C10" s="199"/>
      <c r="D10" s="82" t="s">
        <v>172</v>
      </c>
      <c r="E10" s="203"/>
      <c r="F10" s="201"/>
    </row>
    <row r="11" spans="2:6" x14ac:dyDescent="0.3">
      <c r="B11" s="196"/>
      <c r="C11" s="199"/>
      <c r="D11" s="82" t="s">
        <v>170</v>
      </c>
      <c r="E11" s="203"/>
      <c r="F11" s="201"/>
    </row>
    <row r="12" spans="2:6" x14ac:dyDescent="0.3">
      <c r="B12" s="196"/>
      <c r="C12" s="199"/>
      <c r="D12" s="82" t="s">
        <v>169</v>
      </c>
      <c r="E12" s="203"/>
      <c r="F12" s="201"/>
    </row>
    <row r="13" spans="2:6" ht="15" thickBot="1" x14ac:dyDescent="0.35">
      <c r="B13" s="197"/>
      <c r="C13" s="200"/>
      <c r="D13" s="84" t="s">
        <v>173</v>
      </c>
      <c r="E13" s="204"/>
      <c r="F13" s="201"/>
    </row>
    <row r="14" spans="2:6" ht="36.6" thickTop="1" x14ac:dyDescent="0.3">
      <c r="B14" s="195" t="s">
        <v>154</v>
      </c>
      <c r="C14" s="198" t="s">
        <v>155</v>
      </c>
      <c r="D14" s="82" t="s">
        <v>185</v>
      </c>
      <c r="E14" s="86" t="s">
        <v>197</v>
      </c>
      <c r="F14" s="201"/>
    </row>
    <row r="15" spans="2:6" ht="24" x14ac:dyDescent="0.3">
      <c r="B15" s="196"/>
      <c r="C15" s="199"/>
      <c r="D15" s="82" t="s">
        <v>193</v>
      </c>
      <c r="E15" s="87" t="s">
        <v>196</v>
      </c>
      <c r="F15" s="201"/>
    </row>
    <row r="16" spans="2:6" x14ac:dyDescent="0.3">
      <c r="B16" s="196"/>
      <c r="C16" s="199"/>
      <c r="D16" s="82" t="s">
        <v>194</v>
      </c>
      <c r="E16" s="83"/>
      <c r="F16" s="201"/>
    </row>
    <row r="17" spans="2:6" ht="24" x14ac:dyDescent="0.3">
      <c r="B17" s="196"/>
      <c r="C17" s="199"/>
      <c r="D17" s="82" t="s">
        <v>195</v>
      </c>
      <c r="E17" s="88"/>
      <c r="F17" s="201"/>
    </row>
    <row r="18" spans="2:6" ht="24" x14ac:dyDescent="0.3">
      <c r="B18" s="205">
        <v>4</v>
      </c>
      <c r="C18" s="206" t="s">
        <v>156</v>
      </c>
      <c r="D18" s="89" t="s">
        <v>185</v>
      </c>
      <c r="E18" s="89" t="s">
        <v>260</v>
      </c>
      <c r="F18" s="207"/>
    </row>
    <row r="19" spans="2:6" ht="24" x14ac:dyDescent="0.3">
      <c r="B19" s="205"/>
      <c r="C19" s="206"/>
      <c r="D19" s="89" t="s">
        <v>258</v>
      </c>
      <c r="E19" s="89" t="s">
        <v>261</v>
      </c>
      <c r="F19" s="207"/>
    </row>
    <row r="20" spans="2:6" x14ac:dyDescent="0.3">
      <c r="B20" s="205"/>
      <c r="C20" s="206"/>
      <c r="D20" s="89" t="s">
        <v>259</v>
      </c>
      <c r="E20" s="90"/>
      <c r="F20" s="207"/>
    </row>
    <row r="21" spans="2:6" ht="36" x14ac:dyDescent="0.3">
      <c r="B21" s="196" t="s">
        <v>157</v>
      </c>
      <c r="C21" s="199" t="s">
        <v>123</v>
      </c>
      <c r="D21" s="82" t="s">
        <v>181</v>
      </c>
      <c r="E21" s="83" t="s">
        <v>159</v>
      </c>
      <c r="F21" s="201"/>
    </row>
    <row r="22" spans="2:6" x14ac:dyDescent="0.3">
      <c r="B22" s="196"/>
      <c r="C22" s="199"/>
      <c r="D22" s="82" t="s">
        <v>158</v>
      </c>
      <c r="E22" s="83" t="s">
        <v>129</v>
      </c>
      <c r="F22" s="201"/>
    </row>
    <row r="23" spans="2:6" x14ac:dyDescent="0.3">
      <c r="B23" s="196"/>
      <c r="C23" s="199"/>
      <c r="D23" s="82" t="s">
        <v>124</v>
      </c>
      <c r="E23" s="88"/>
      <c r="F23" s="201"/>
    </row>
    <row r="24" spans="2:6" ht="15" thickBot="1" x14ac:dyDescent="0.35">
      <c r="B24" s="197"/>
      <c r="C24" s="199"/>
      <c r="D24" s="82" t="s">
        <v>128</v>
      </c>
      <c r="E24" s="88"/>
      <c r="F24" s="201"/>
    </row>
    <row r="25" spans="2:6" ht="15" thickTop="1" x14ac:dyDescent="0.3">
      <c r="B25" s="208">
        <v>6</v>
      </c>
      <c r="C25" s="210" t="s">
        <v>125</v>
      </c>
      <c r="D25" s="91" t="s">
        <v>185</v>
      </c>
      <c r="E25" s="213" t="s">
        <v>122</v>
      </c>
      <c r="F25" s="207"/>
    </row>
    <row r="26" spans="2:6" x14ac:dyDescent="0.3">
      <c r="B26" s="209"/>
      <c r="C26" s="211"/>
      <c r="D26" s="82" t="s">
        <v>254</v>
      </c>
      <c r="E26" s="214"/>
      <c r="F26" s="207"/>
    </row>
    <row r="27" spans="2:6" ht="15" thickBot="1" x14ac:dyDescent="0.35">
      <c r="B27" s="209"/>
      <c r="C27" s="212"/>
      <c r="D27" s="92" t="s">
        <v>253</v>
      </c>
      <c r="E27" s="215"/>
      <c r="F27" s="207"/>
    </row>
    <row r="28" spans="2:6" ht="15" thickTop="1" x14ac:dyDescent="0.3">
      <c r="B28" s="195" t="s">
        <v>160</v>
      </c>
      <c r="C28" s="199" t="s">
        <v>126</v>
      </c>
      <c r="D28" s="82" t="s">
        <v>117</v>
      </c>
      <c r="E28" s="222" t="s">
        <v>121</v>
      </c>
      <c r="F28" s="223"/>
    </row>
    <row r="29" spans="2:6" ht="24" customHeight="1" x14ac:dyDescent="0.3">
      <c r="B29" s="196"/>
      <c r="C29" s="199"/>
      <c r="D29" s="82" t="s">
        <v>255</v>
      </c>
      <c r="E29" s="222" t="s">
        <v>186</v>
      </c>
      <c r="F29" s="223"/>
    </row>
    <row r="30" spans="2:6" x14ac:dyDescent="0.3">
      <c r="B30" s="196"/>
      <c r="C30" s="199"/>
      <c r="D30" s="82" t="s">
        <v>257</v>
      </c>
      <c r="E30" s="222" t="s">
        <v>130</v>
      </c>
      <c r="F30" s="223"/>
    </row>
    <row r="31" spans="2:6" ht="15" thickBot="1" x14ac:dyDescent="0.35">
      <c r="B31" s="224"/>
      <c r="C31" s="225"/>
      <c r="D31" s="93" t="s">
        <v>256</v>
      </c>
      <c r="E31" s="226"/>
      <c r="F31" s="227"/>
    </row>
    <row r="32" spans="2:6" x14ac:dyDescent="0.3">
      <c r="B32" s="218">
        <v>8</v>
      </c>
      <c r="C32" s="219" t="s">
        <v>127</v>
      </c>
      <c r="D32" s="82" t="s">
        <v>185</v>
      </c>
      <c r="E32" s="220" t="s">
        <v>187</v>
      </c>
      <c r="F32" s="221"/>
    </row>
    <row r="33" spans="2:6" x14ac:dyDescent="0.3">
      <c r="B33" s="196"/>
      <c r="C33" s="199"/>
      <c r="D33" s="82" t="s">
        <v>184</v>
      </c>
      <c r="E33" s="222"/>
      <c r="F33" s="223"/>
    </row>
    <row r="34" spans="2:6" ht="15" thickBot="1" x14ac:dyDescent="0.35">
      <c r="B34" s="196"/>
      <c r="C34" s="199"/>
      <c r="D34" s="82"/>
      <c r="E34" s="222"/>
      <c r="F34" s="223"/>
    </row>
    <row r="35" spans="2:6" ht="18.75" customHeight="1" thickBot="1" x14ac:dyDescent="0.35">
      <c r="B35" s="94">
        <v>9</v>
      </c>
      <c r="C35" s="95" t="s">
        <v>177</v>
      </c>
      <c r="D35" s="216" t="s">
        <v>178</v>
      </c>
      <c r="E35" s="217"/>
      <c r="F35" s="100"/>
    </row>
  </sheetData>
  <mergeCells count="31">
    <mergeCell ref="D35:E35"/>
    <mergeCell ref="B32:B34"/>
    <mergeCell ref="C32:C34"/>
    <mergeCell ref="E32:F34"/>
    <mergeCell ref="B28:B31"/>
    <mergeCell ref="C28:C31"/>
    <mergeCell ref="E28:F28"/>
    <mergeCell ref="E29:F29"/>
    <mergeCell ref="E30:F30"/>
    <mergeCell ref="E31:F31"/>
    <mergeCell ref="B21:B24"/>
    <mergeCell ref="C21:C24"/>
    <mergeCell ref="F21:F24"/>
    <mergeCell ref="B25:B27"/>
    <mergeCell ref="C25:C27"/>
    <mergeCell ref="E25:E27"/>
    <mergeCell ref="F25:F27"/>
    <mergeCell ref="B14:B17"/>
    <mergeCell ref="C14:C17"/>
    <mergeCell ref="F14:F17"/>
    <mergeCell ref="B18:B20"/>
    <mergeCell ref="C18:C20"/>
    <mergeCell ref="F18:F20"/>
    <mergeCell ref="B2:E2"/>
    <mergeCell ref="B6:B8"/>
    <mergeCell ref="C6:C8"/>
    <mergeCell ref="F6:F8"/>
    <mergeCell ref="B9:B13"/>
    <mergeCell ref="C9:C13"/>
    <mergeCell ref="E9:E13"/>
    <mergeCell ref="F9:F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workbookViewId="0">
      <selection activeCell="N9" sqref="N9"/>
    </sheetView>
  </sheetViews>
  <sheetFormatPr defaultRowHeight="14.4" x14ac:dyDescent="0.3"/>
  <cols>
    <col min="2" max="2" width="10.44140625" customWidth="1"/>
    <col min="3" max="3" width="14.44140625" customWidth="1"/>
    <col min="4" max="4" width="13.109375" customWidth="1"/>
    <col min="5" max="5" width="12" customWidth="1"/>
    <col min="10" max="10" width="19.88671875" customWidth="1"/>
    <col min="11" max="11" width="13" customWidth="1"/>
    <col min="12" max="12" width="16.109375" customWidth="1"/>
    <col min="13" max="13" width="14.6640625" customWidth="1"/>
    <col min="14" max="14" width="14.88671875" customWidth="1"/>
  </cols>
  <sheetData>
    <row r="2" spans="2:15" ht="41.25" customHeight="1" x14ac:dyDescent="0.3">
      <c r="B2" s="228" t="s">
        <v>151</v>
      </c>
      <c r="C2" s="229"/>
      <c r="D2" s="229"/>
      <c r="E2" s="229"/>
    </row>
    <row r="3" spans="2:15" ht="15" thickBot="1" x14ac:dyDescent="0.35"/>
    <row r="4" spans="2:15" ht="34.799999999999997" thickBot="1" x14ac:dyDescent="0.35">
      <c r="B4" s="27" t="s">
        <v>10</v>
      </c>
      <c r="C4" s="28" t="s">
        <v>131</v>
      </c>
      <c r="D4" s="28" t="s">
        <v>132</v>
      </c>
      <c r="E4" s="28" t="s">
        <v>133</v>
      </c>
      <c r="F4" s="28" t="s">
        <v>134</v>
      </c>
      <c r="G4" s="28" t="s">
        <v>135</v>
      </c>
      <c r="H4" s="28" t="s">
        <v>136</v>
      </c>
      <c r="I4" s="28" t="s">
        <v>137</v>
      </c>
      <c r="J4" s="28" t="s">
        <v>138</v>
      </c>
      <c r="K4" s="28" t="s">
        <v>248</v>
      </c>
      <c r="L4" s="28" t="s">
        <v>113</v>
      </c>
      <c r="M4" s="29" t="s">
        <v>234</v>
      </c>
      <c r="N4" s="30" t="s">
        <v>230</v>
      </c>
      <c r="O4" s="31" t="s">
        <v>232</v>
      </c>
    </row>
    <row r="5" spans="2:15" x14ac:dyDescent="0.3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2:15" ht="39.6" x14ac:dyDescent="0.3">
      <c r="B6" s="16">
        <v>1</v>
      </c>
      <c r="C6" s="11" t="s">
        <v>145</v>
      </c>
      <c r="D6" s="12" t="s">
        <v>146</v>
      </c>
      <c r="E6" s="12" t="s">
        <v>147</v>
      </c>
      <c r="F6" s="12" t="s">
        <v>141</v>
      </c>
      <c r="G6" s="12" t="s">
        <v>148</v>
      </c>
      <c r="H6" s="12">
        <v>5</v>
      </c>
      <c r="I6" s="12">
        <v>2009</v>
      </c>
      <c r="J6" s="12" t="s">
        <v>149</v>
      </c>
      <c r="K6" s="13" t="s">
        <v>233</v>
      </c>
      <c r="L6" s="12" t="s">
        <v>150</v>
      </c>
      <c r="M6" s="12" t="s">
        <v>162</v>
      </c>
      <c r="N6" s="13" t="s">
        <v>233</v>
      </c>
      <c r="O6" s="17" t="s">
        <v>233</v>
      </c>
    </row>
    <row r="7" spans="2:15" ht="39.6" x14ac:dyDescent="0.3">
      <c r="B7" s="16">
        <v>2</v>
      </c>
      <c r="C7" s="11" t="s">
        <v>226</v>
      </c>
      <c r="D7" s="12" t="s">
        <v>146</v>
      </c>
      <c r="E7" s="12" t="s">
        <v>229</v>
      </c>
      <c r="F7" s="12" t="s">
        <v>141</v>
      </c>
      <c r="G7" s="12" t="s">
        <v>228</v>
      </c>
      <c r="H7" s="12">
        <v>5</v>
      </c>
      <c r="I7" s="12">
        <v>2019</v>
      </c>
      <c r="J7" s="12" t="s">
        <v>227</v>
      </c>
      <c r="K7" s="14">
        <v>90181</v>
      </c>
      <c r="L7" s="12" t="s">
        <v>150</v>
      </c>
      <c r="M7" s="12" t="s">
        <v>225</v>
      </c>
      <c r="N7" s="12" t="s">
        <v>225</v>
      </c>
      <c r="O7" s="18" t="s">
        <v>231</v>
      </c>
    </row>
    <row r="8" spans="2:15" ht="26.4" x14ac:dyDescent="0.3">
      <c r="B8" s="16">
        <v>3</v>
      </c>
      <c r="C8" s="11" t="s">
        <v>250</v>
      </c>
      <c r="D8" s="12" t="s">
        <v>139</v>
      </c>
      <c r="E8" s="12" t="s">
        <v>140</v>
      </c>
      <c r="F8" s="12" t="s">
        <v>141</v>
      </c>
      <c r="G8" s="12" t="s">
        <v>142</v>
      </c>
      <c r="H8" s="12">
        <v>6</v>
      </c>
      <c r="I8" s="12">
        <v>2007</v>
      </c>
      <c r="J8" s="12" t="s">
        <v>143</v>
      </c>
      <c r="K8" s="15">
        <v>14300</v>
      </c>
      <c r="L8" s="12" t="s">
        <v>144</v>
      </c>
      <c r="M8" s="12" t="s">
        <v>161</v>
      </c>
      <c r="N8" s="12" t="s">
        <v>161</v>
      </c>
      <c r="O8" s="18" t="s">
        <v>231</v>
      </c>
    </row>
    <row r="9" spans="2:15" ht="27" thickBot="1" x14ac:dyDescent="0.35">
      <c r="B9" s="19">
        <v>4</v>
      </c>
      <c r="C9" s="20" t="s">
        <v>245</v>
      </c>
      <c r="D9" s="21" t="s">
        <v>246</v>
      </c>
      <c r="E9" s="21" t="s">
        <v>247</v>
      </c>
      <c r="F9" s="21" t="s">
        <v>141</v>
      </c>
      <c r="G9" s="21">
        <v>1598</v>
      </c>
      <c r="H9" s="21">
        <v>9</v>
      </c>
      <c r="I9" s="21">
        <v>2018</v>
      </c>
      <c r="J9" s="21" t="s">
        <v>249</v>
      </c>
      <c r="K9" s="22">
        <v>101300</v>
      </c>
      <c r="L9" s="21" t="s">
        <v>144</v>
      </c>
      <c r="M9" s="21" t="s">
        <v>251</v>
      </c>
      <c r="N9" s="21" t="s">
        <v>251</v>
      </c>
      <c r="O9" s="23" t="s">
        <v>231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mienie od wszystkich ryzyk</vt:lpstr>
      <vt:lpstr>elektronika</vt:lpstr>
      <vt:lpstr>zabezpieczenia</vt:lpstr>
      <vt:lpstr>wykaz pojazdów</vt:lpstr>
      <vt:lpstr>'mienie od wszystkich ryzyk'!OLE_LINK5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2019-12-24T09:56:12Z</dcterms:modified>
</cp:coreProperties>
</file>