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500" activeTab="0"/>
  </bookViews>
  <sheets>
    <sheet name="Form_cen.-pieczywo" sheetId="1" r:id="rId1"/>
  </sheets>
  <definedNames>
    <definedName name="_xlnm.Print_Area" localSheetId="0">'Form_cen.-pieczywo'!$A$1:$M$48</definedName>
  </definedNames>
  <calcPr fullCalcOnLoad="1" fullPrecision="0"/>
</workbook>
</file>

<file path=xl/sharedStrings.xml><?xml version="1.0" encoding="utf-8"?>
<sst xmlns="http://schemas.openxmlformats.org/spreadsheetml/2006/main" count="88" uniqueCount="61">
  <si>
    <t>Pieczęć(cie) Wykonawcy(ów)</t>
  </si>
  <si>
    <t>Zał.nr 2.1</t>
  </si>
  <si>
    <t xml:space="preserve">FORMULARZ CENOWY </t>
  </si>
  <si>
    <t>Grupa zamówień nr 1 - Pieczywo</t>
  </si>
  <si>
    <t>Lp.</t>
  </si>
  <si>
    <t>Opis przedmiotu zamówienia</t>
  </si>
  <si>
    <t>Jedn. Miary</t>
  </si>
  <si>
    <t>Ilośc jednostek miary</t>
  </si>
  <si>
    <t>WART jednostk. netto w zł</t>
  </si>
  <si>
    <t>Stawka VAT  (%)</t>
  </si>
  <si>
    <t>Ceny brutto (z VAT)</t>
  </si>
  <si>
    <t>ZSP-1</t>
  </si>
  <si>
    <t>ZSP-2</t>
  </si>
  <si>
    <t>SP-3</t>
  </si>
  <si>
    <t>PM-3</t>
  </si>
  <si>
    <t>1</t>
  </si>
  <si>
    <t>bułka pszenna zwykła 70 - 100 g</t>
  </si>
  <si>
    <t>kg</t>
  </si>
  <si>
    <t>bułka kielecka 350-400g</t>
  </si>
  <si>
    <t>bułka grahamka 25-50 g</t>
  </si>
  <si>
    <t>bułka grahamka 60-90 g</t>
  </si>
  <si>
    <t xml:space="preserve">bułka ziarnista 50-80 g </t>
  </si>
  <si>
    <t>bułka kajzerka 25-50 g</t>
  </si>
  <si>
    <t>bułka tarta w opakowaniu 0,5-1,0 kg</t>
  </si>
  <si>
    <t>bułka chałka krojona 200- 400 g</t>
  </si>
  <si>
    <t>bułka drożdówka z serem  50-70 g</t>
  </si>
  <si>
    <t>bułka drożdówka z jabłkiem 50-70 g</t>
  </si>
  <si>
    <t>bułeczki jogurtowe 20-50 g</t>
  </si>
  <si>
    <t>12</t>
  </si>
  <si>
    <t>13</t>
  </si>
  <si>
    <t>ciasteczka zbożowe</t>
  </si>
  <si>
    <t>Ciasteczka czekoladowe typu Brownie słodzone miodem</t>
  </si>
  <si>
    <t>Ciastka z ziarnami słonecznika</t>
  </si>
  <si>
    <t>Ciastka z żurawiną</t>
  </si>
  <si>
    <t>rogal pszenny słodki od 80 - 100 g</t>
  </si>
  <si>
    <t>rogalik z dżemem  10-20g</t>
  </si>
  <si>
    <t>groszek ptysiowy -luzem</t>
  </si>
  <si>
    <t>pączki sernikowe 10-20g</t>
  </si>
  <si>
    <t>chleb graham 0,4- 0,7 kg krojony</t>
  </si>
  <si>
    <t>chleb mieszany 0,4- 0,7 kg krojony</t>
  </si>
  <si>
    <t>chleb orkiszowy krojony 0,4-0,6kg</t>
  </si>
  <si>
    <t>chleb razowy 0,4- 0,5kg</t>
  </si>
  <si>
    <t>chleb wiejski  krojony 06- 0,8kg</t>
  </si>
  <si>
    <t>chleb wieloziarnisty krojony 0,4- 06 kg</t>
  </si>
  <si>
    <t>chleb z kaszą gryczaną 0,4 -0,6kg</t>
  </si>
  <si>
    <t>Ceny łączne -brutto  w zł, gr  dla poszczególnych Zamawiających:</t>
  </si>
  <si>
    <r>
      <rPr>
        <b/>
        <sz val="11"/>
        <color indexed="8"/>
        <rFont val="Calibri"/>
        <family val="2"/>
      </rPr>
      <t xml:space="preserve">Wymagania chałka drożdżowa/ drożdżówka/pączek:
</t>
    </r>
    <r>
      <rPr>
        <sz val="11"/>
        <color indexed="8"/>
        <rFont val="Calibri"/>
        <family val="2"/>
      </rPr>
      <t>Wyrób otrzymany z ciasta drożdżowego, przy użyciu mąki, tłuszczu, jaja, cukru, spulchnione drożdżami, z dodatkiem innych surowców określonych recepturą (w tym np. drożdżówki z dodatkiem sera lub owoców/pączki z dodatkiem dżemu/powidła), wykończone kruszonką/posypką, bez dodatku sztucznych aromatów smakowych, sztucznych barwników, ulepszaczy smaku i substancji słodzących, w przypadku chałki z rodzynkami z dodatkiem rodzynek.
Wygląd zewnętrzny – kształt podłużny, owalny, tzw. warkocz, powierzchnia górna wykończona kruszonką; niedopuszczalne wyroby zdeformowane, zgniecione, zabrudzone, spalone, ze śladami pleśni,
Konsystencja i struktura – miękisz dość równomiernie drobno i średnio porowaty, elastyczny, nie dopuszcza się wyrobów o miękiszu lepkim, niedopieczonym, z zakalcem, kruszącym się, zanieczyszczonym, z obecnością grudek mąki, barwa – miękiszu: kremowa; skórki: złocista do jasnobrązowej,
smak i zapach – aromatyczny, typowy dla tego rodzaju wyrobu, niedopuszczalny smak i zapach świadczący o nieświeżości lub inny obcy.
Opakowania:
Pojedyncze – folia dopuszczona do kontaktu z żywnością, 
Zbiorcze – kosz plastikowy.
Opakowania powinny być suche, czyste, bez obcych zapachów, powinny zabezpieczać produkt przed zniszczeniem i zanieczyszczeniem. 
Wszystkie wyroby piekarskie/cukiernicze muszą być bez dodatku wzmacniaczy smaku, spulchniaczy i sztucznych barwników.
Zamawiający zastrzega, że wielkość przedmiotu zamówienia - ilości produktów w poszczególnych  pozycjach może ulec zmianie.</t>
    </r>
  </si>
  <si>
    <r>
      <rPr>
        <sz val="10"/>
        <color indexed="8"/>
        <rFont val="Calibri"/>
        <family val="2"/>
      </rPr>
      <t xml:space="preserve">………………………dnia ..........................        
</t>
    </r>
    <r>
      <rPr>
        <sz val="11"/>
        <color indexed="8"/>
        <rFont val="Calibri"/>
        <family val="2"/>
      </rPr>
      <t xml:space="preserve">
</t>
    </r>
  </si>
  <si>
    <t>……………………………………………………………………………………………</t>
  </si>
  <si>
    <t>Podpis/ parafka i pieczęć osoby/osób upoważnionych Wykonawcy</t>
  </si>
  <si>
    <r>
      <t xml:space="preserve">ZSP-1                 </t>
    </r>
    <r>
      <rPr>
        <sz val="8"/>
        <color indexed="8"/>
        <rFont val="Calibri"/>
        <family val="2"/>
      </rPr>
      <t>(kol. 4 x kol. 8)    x(1,00 + kol. 9/100)</t>
    </r>
  </si>
  <si>
    <r>
      <t xml:space="preserve">ZSP-2                     </t>
    </r>
    <r>
      <rPr>
        <sz val="8"/>
        <color indexed="8"/>
        <rFont val="Calibri"/>
        <family val="2"/>
      </rPr>
      <t xml:space="preserve">  (kol. 5 x kol. 8)                      x(1,00 + kol. 9/100)</t>
    </r>
  </si>
  <si>
    <r>
      <t xml:space="preserve">SP-3                      </t>
    </r>
    <r>
      <rPr>
        <sz val="8"/>
        <color indexed="8"/>
        <rFont val="Calibri"/>
        <family val="2"/>
      </rPr>
      <t xml:space="preserve"> (kol. 6 x kol. 8)                x(1,00 + kol. 9/100)</t>
    </r>
  </si>
  <si>
    <r>
      <t xml:space="preserve">PM-3  </t>
    </r>
    <r>
      <rPr>
        <sz val="8"/>
        <rFont val="Calibri"/>
        <family val="2"/>
      </rPr>
      <t xml:space="preserve">                     (kol. 7 x kol. 8)                 x(1,00 + kol. 9/100)</t>
    </r>
  </si>
  <si>
    <t xml:space="preserve">Cena ofertowa  - brutto w zł, gr (należy zsumować powyższe Ceny łączne z kolumn od 10 do 13 i wpisać sumę): </t>
  </si>
  <si>
    <r>
      <rPr>
        <sz val="11"/>
        <color indexed="10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Wymagania - chleby:
</t>
    </r>
    <r>
      <rPr>
        <sz val="11"/>
        <color indexed="8"/>
        <rFont val="Calibri"/>
        <family val="2"/>
      </rPr>
      <t xml:space="preserve">Struktura i konsystencja – owalny lub okrągły bochenek, skórka gładka lub lekko chropowata, błyszcząca, brązowa do ciemnobrązowej; miękisz – równomiernie zabarwiony, suchy w dotyku o dobrej krajalności lub pokrojony; smak i zapach – aromatyczny, charakterystyczny dla rodzaju chleba.
Bez dodatku wzmacniaczy smaku, spulchniaczy i barwników.
Masa netto – od 400 do 600 g, chleb krojony, pakowany w folię (materiał dopuszczony do kontaktu z żywnością).
Towar znakowany etykietami z nadrukiem zawierającym dane – nazwa i adres producenta, rodzaj i nazwę pieczywa, masę jednostkową, opis dodatków specjalnych (np. ziarna), data produkcji i minimalnej trwałości. Nadruk wykonany farbą nieszkodliwą dla zdrowia, czytelny. 
Cechy dyskwalifikujące:
Obce posmaki, zapachy, smak gorzki, kwaśny, zbyt słony, niesłony, stęchły, mdły, zanieczyszczenia mechaniczne.
Chleb o skórce oddzielającej się od miękiszu, zabrudzony, spalony, niedopieczony, o wyraźnie niewłaściwej porowatości, o miękiszu lepkim zakalcowatym, kruszącym się, z obecnością grudek maki lub soli. Objawy pleśnienia, psucia, zawilgocenia, uszkodzenia, mechaniczne, bochenki zdeformowane, zgniecione, opakowania porozrywane.
Obecność szkodników (martwych, żywych lub ich pozostałości).
Opakowanie: 
Pojedyncze – folia dopuszczona do kontaktu z żywnością, 
Zbiorcze – kosz plastikowy. Kosze, w których dostarczane jest pieczywo muszą być bezwzględnie czyste.
</t>
    </r>
  </si>
  <si>
    <t>Wykonawca musi w ofercie określić zaoferowane gramatury produktu. Wszystkie produkty spożywcze muszą być wysokiej jakości  - tj. klasa/gatunek I, bez  uszkodzeń, z okresami terminu przydatności do spożycia odpowiednimi dla danego asortymentu, przewożone w odpowiednich pojemnikach, odpowiadających systemowi HACCP. Wszystkie produkty nie mogą zawierać więcej niż 15 g cukru w 100 g/ml/g produktu gotowego do spożycia, nie więcej niż 10 g tłuszczu na 100 g/ml/g produktu gotowego do spożycia i 0,4 g sodu/1 g soli w 100 g/ml/g produktu gotowego do spożycia, a w przypadku pieczywa półcukierniczego i cukierniczego - maksymalnie 0,45 g sodu/1,2 g soli w 100 g/ml produktu gotowego do spożycia. Pieczywo, wyroby półcukiernicze i cukiernicze NIE wyprodukowane z ciasta głeboko mrożonego.</t>
  </si>
  <si>
    <r>
      <t xml:space="preserve">Wymagania – bułki:
</t>
    </r>
    <r>
      <rPr>
        <sz val="11"/>
        <color indexed="8"/>
        <rFont val="Calibri"/>
        <family val="2"/>
      </rPr>
      <t xml:space="preserve">Masa netto – od 25 do 100g (w zależności od rodzaju zamawianej bułki).Bułki produkowane z mąki pszennej, na kwasie, kwasie z dodatkiem drożdży lub na drożdżach, z dodatkiem soli, mleka. Bez dodatku wzmacniaczy smaku, spulchniaczy i barwników. Wypiekane zgodnie z recepturą właściwą dla wypieku bułek.
wygląd i kształt – podłużna lub okrągła bułka, z poprzecznym podziałem lub bez, skórka gładka, błyszcząca, lekko chropowata w miejscu podziału
barwa skórki – złocista do jasnobrązowej, której intensywność na przekroju maleje w kierunku miękiszu
miękisz – równomiernie zabarwiony, suchy w dotyku o dobrej krajalności, sprężysty, równomiernie porowaty 
smak i zapach –aromatyczny swoisty dlatego rodzaju bułek.
Cechy dyskwalifikujące: Obce posmaki, zapachy, smak -gorzki, kwaśny, zbyt słony, niesłony, stęchły, mdły, zanieczyszczenia mechaniczne, bułki o skórce oddzielającej się od miękiszu, zabrudzone, spalone, niedopieczone, o wyraźnie niewłaściwej porowatości, o miękiszu lepkim, z zakalcem, kruszącym się, z obecnością grudek mąki lub soli, objawy pleśnienia, psucia, zawilgocenie, uszkodzenia mechaniczne, bułki zdeformowane, zgniecione porozrywane obecność szkodników żywych, martwych, oraz ich pozostałości. 
Opakowanie: Zbiorcze – kosz plastikowy.
</t>
    </r>
  </si>
  <si>
    <t>pączki z marmolad.65-80g</t>
  </si>
  <si>
    <t>Bezy - o składzie: białka jaj, drobny cukier do wypieków, sól</t>
  </si>
  <si>
    <t xml:space="preserve"> w zapytaniu ofertowym p.n.: „Sukcesywna dostawa żywności w 2020 roku dla oświatowych jednostek organizacyjnych gminy Miasto Leżajsk 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</si>
</sst>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  <numFmt numFmtId="166" formatCode="#,##0.00_ ;\-#,##0.00\ "/>
    <numFmt numFmtId="167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5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1" fontId="2" fillId="0" borderId="15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right" vertical="top"/>
    </xf>
    <xf numFmtId="165" fontId="0" fillId="34" borderId="20" xfId="58" applyFont="1" applyFill="1" applyBorder="1" applyAlignment="1" applyProtection="1">
      <alignment/>
      <protection/>
    </xf>
    <xf numFmtId="165" fontId="0" fillId="35" borderId="20" xfId="58" applyFont="1" applyFill="1" applyBorder="1" applyAlignment="1" applyProtection="1">
      <alignment/>
      <protection/>
    </xf>
    <xf numFmtId="165" fontId="0" fillId="33" borderId="20" xfId="58" applyFont="1" applyFill="1" applyBorder="1" applyAlignment="1" applyProtection="1">
      <alignment/>
      <protection/>
    </xf>
    <xf numFmtId="165" fontId="0" fillId="36" borderId="20" xfId="58" applyFont="1" applyFill="1" applyBorder="1" applyAlignment="1" applyProtection="1">
      <alignment/>
      <protection/>
    </xf>
    <xf numFmtId="165" fontId="3" fillId="0" borderId="21" xfId="58" applyFont="1" applyFill="1" applyBorder="1" applyAlignment="1" applyProtection="1">
      <alignment horizontal="right"/>
      <protection/>
    </xf>
    <xf numFmtId="165" fontId="3" fillId="0" borderId="0" xfId="58" applyFont="1" applyFill="1" applyBorder="1" applyAlignment="1" applyProtection="1">
      <alignment horizontal="right"/>
      <protection/>
    </xf>
    <xf numFmtId="165" fontId="4" fillId="0" borderId="0" xfId="58" applyFont="1" applyFill="1" applyBorder="1" applyAlignment="1" applyProtection="1">
      <alignment horizontal="right"/>
      <protection/>
    </xf>
    <xf numFmtId="165" fontId="0" fillId="0" borderId="0" xfId="58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top"/>
    </xf>
    <xf numFmtId="0" fontId="11" fillId="0" borderId="17" xfId="0" applyFont="1" applyBorder="1" applyAlignment="1">
      <alignment horizontal="left" vertical="top" wrapText="1"/>
    </xf>
    <xf numFmtId="167" fontId="0" fillId="26" borderId="22" xfId="0" applyNumberFormat="1" applyFill="1" applyBorder="1" applyAlignment="1">
      <alignment vertical="center"/>
    </xf>
    <xf numFmtId="167" fontId="0" fillId="26" borderId="23" xfId="0" applyNumberForma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167" fontId="0" fillId="38" borderId="22" xfId="0" applyNumberFormat="1" applyFill="1" applyBorder="1" applyAlignment="1">
      <alignment vertical="center"/>
    </xf>
    <xf numFmtId="167" fontId="0" fillId="38" borderId="23" xfId="0" applyNumberFormat="1" applyFill="1" applyBorder="1" applyAlignment="1">
      <alignment horizontal="right" vertical="center"/>
    </xf>
    <xf numFmtId="0" fontId="0" fillId="39" borderId="24" xfId="0" applyFont="1" applyFill="1" applyBorder="1" applyAlignment="1">
      <alignment horizontal="center" vertical="center"/>
    </xf>
    <xf numFmtId="2" fontId="14" fillId="40" borderId="22" xfId="0" applyNumberFormat="1" applyFont="1" applyFill="1" applyBorder="1" applyAlignment="1">
      <alignment wrapText="1"/>
    </xf>
    <xf numFmtId="0" fontId="0" fillId="41" borderId="10" xfId="0" applyFont="1" applyFill="1" applyBorder="1" applyAlignment="1">
      <alignment horizontal="center" vertical="center"/>
    </xf>
    <xf numFmtId="167" fontId="0" fillId="42" borderId="15" xfId="0" applyNumberFormat="1" applyFill="1" applyBorder="1" applyAlignment="1">
      <alignment vertical="center"/>
    </xf>
    <xf numFmtId="167" fontId="0" fillId="42" borderId="17" xfId="0" applyNumberFormat="1" applyFill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3" fillId="0" borderId="25" xfId="58" applyFont="1" applyFill="1" applyBorder="1" applyAlignment="1" applyProtection="1">
      <alignment horizontal="right"/>
      <protection/>
    </xf>
    <xf numFmtId="165" fontId="4" fillId="0" borderId="25" xfId="58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6" fontId="3" fillId="0" borderId="25" xfId="58" applyNumberFormat="1" applyFont="1" applyFill="1" applyBorder="1" applyAlignment="1" applyProtection="1">
      <alignment horizontal="center" vertical="center"/>
      <protection/>
    </xf>
    <xf numFmtId="166" fontId="3" fillId="0" borderId="26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65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130" zoomScaleSheetLayoutView="130" zoomScalePageLayoutView="0" workbookViewId="0" topLeftCell="A31">
      <selection activeCell="F36" sqref="F36"/>
    </sheetView>
  </sheetViews>
  <sheetFormatPr defaultColWidth="9.00390625" defaultRowHeight="15"/>
  <cols>
    <col min="1" max="1" width="4.140625" style="0" customWidth="1"/>
    <col min="2" max="2" width="16.7109375" style="0" customWidth="1"/>
    <col min="3" max="6" width="9.00390625" style="0" customWidth="1"/>
    <col min="7" max="7" width="8.7109375" style="43" customWidth="1"/>
    <col min="8" max="8" width="9.00390625" style="0" customWidth="1"/>
    <col min="9" max="9" width="7.7109375" style="0" customWidth="1"/>
    <col min="10" max="10" width="13.00390625" style="0" customWidth="1"/>
    <col min="11" max="11" width="13.421875" style="0" customWidth="1"/>
    <col min="12" max="12" width="13.00390625" style="0" customWidth="1"/>
    <col min="13" max="13" width="12.57421875" style="0" customWidth="1"/>
  </cols>
  <sheetData>
    <row r="1" spans="1:13" ht="15">
      <c r="A1" t="s">
        <v>0</v>
      </c>
      <c r="M1" t="s">
        <v>1</v>
      </c>
    </row>
    <row r="2" spans="1:13" ht="1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6.7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</row>
    <row r="5" spans="1:13" ht="15.75" thickBo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22.5" customHeight="1" thickBot="1">
      <c r="A6" s="73" t="s">
        <v>4</v>
      </c>
      <c r="B6" s="73" t="s">
        <v>5</v>
      </c>
      <c r="C6" s="73" t="s">
        <v>6</v>
      </c>
      <c r="D6" s="77" t="s">
        <v>7</v>
      </c>
      <c r="E6" s="78"/>
      <c r="F6" s="78"/>
      <c r="G6" s="79"/>
      <c r="H6" s="74" t="s">
        <v>8</v>
      </c>
      <c r="I6" s="75" t="s">
        <v>9</v>
      </c>
      <c r="J6" s="76" t="s">
        <v>10</v>
      </c>
      <c r="K6" s="76"/>
      <c r="L6" s="76"/>
      <c r="M6" s="76"/>
    </row>
    <row r="7" spans="1:13" ht="48" customHeight="1" thickBot="1">
      <c r="A7" s="73"/>
      <c r="B7" s="73"/>
      <c r="C7" s="73"/>
      <c r="D7" s="55" t="s">
        <v>11</v>
      </c>
      <c r="E7" s="57" t="s">
        <v>12</v>
      </c>
      <c r="F7" s="4" t="s">
        <v>13</v>
      </c>
      <c r="G7" s="52" t="s">
        <v>14</v>
      </c>
      <c r="H7" s="74"/>
      <c r="I7" s="75"/>
      <c r="J7" s="5" t="s">
        <v>50</v>
      </c>
      <c r="K7" s="6" t="s">
        <v>51</v>
      </c>
      <c r="L7" s="7" t="s">
        <v>52</v>
      </c>
      <c r="M7" s="8" t="s">
        <v>53</v>
      </c>
    </row>
    <row r="8" spans="1:13" ht="15">
      <c r="A8" s="9">
        <v>1</v>
      </c>
      <c r="B8" s="10">
        <f aca="true" t="shared" si="0" ref="B8:G8">A8+1</f>
        <v>2</v>
      </c>
      <c r="C8" s="10">
        <f t="shared" si="0"/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aca="true" t="shared" si="1" ref="H8:M8">G8+1</f>
        <v>8</v>
      </c>
      <c r="I8" s="10">
        <f t="shared" si="1"/>
        <v>9</v>
      </c>
      <c r="J8" s="10">
        <f t="shared" si="1"/>
        <v>10</v>
      </c>
      <c r="K8" s="10">
        <f t="shared" si="1"/>
        <v>11</v>
      </c>
      <c r="L8" s="10">
        <f t="shared" si="1"/>
        <v>12</v>
      </c>
      <c r="M8" s="10">
        <f t="shared" si="1"/>
        <v>13</v>
      </c>
    </row>
    <row r="9" spans="1:13" s="18" customFormat="1" ht="29.25" customHeight="1">
      <c r="A9" s="11" t="s">
        <v>15</v>
      </c>
      <c r="B9" s="45" t="s">
        <v>16</v>
      </c>
      <c r="C9" s="47" t="s">
        <v>17</v>
      </c>
      <c r="D9" s="56">
        <v>21</v>
      </c>
      <c r="E9" s="58">
        <v>50</v>
      </c>
      <c r="F9" s="50">
        <v>20</v>
      </c>
      <c r="G9" s="53">
        <v>13</v>
      </c>
      <c r="H9" s="12"/>
      <c r="I9" s="13"/>
      <c r="J9" s="14"/>
      <c r="K9" s="15"/>
      <c r="L9" s="16"/>
      <c r="M9" s="17"/>
    </row>
    <row r="10" spans="1:13" s="18" customFormat="1" ht="25.5">
      <c r="A10" s="19">
        <f aca="true" t="shared" si="2" ref="A10:A19">A9+1</f>
        <v>2</v>
      </c>
      <c r="B10" s="20" t="s">
        <v>18</v>
      </c>
      <c r="C10" s="47" t="s">
        <v>17</v>
      </c>
      <c r="D10" s="56">
        <v>319</v>
      </c>
      <c r="E10" s="58">
        <v>10</v>
      </c>
      <c r="F10" s="50">
        <v>10</v>
      </c>
      <c r="G10" s="53">
        <v>600</v>
      </c>
      <c r="H10" s="12"/>
      <c r="I10" s="13"/>
      <c r="J10" s="14"/>
      <c r="K10" s="15"/>
      <c r="L10" s="16"/>
      <c r="M10" s="17"/>
    </row>
    <row r="11" spans="1:13" s="18" customFormat="1" ht="25.5">
      <c r="A11" s="19">
        <f t="shared" si="2"/>
        <v>3</v>
      </c>
      <c r="B11" s="20" t="s">
        <v>19</v>
      </c>
      <c r="C11" s="47" t="s">
        <v>17</v>
      </c>
      <c r="D11" s="56">
        <v>210</v>
      </c>
      <c r="E11" s="58">
        <v>100</v>
      </c>
      <c r="F11" s="50">
        <v>30</v>
      </c>
      <c r="G11" s="53">
        <v>15</v>
      </c>
      <c r="H11" s="21"/>
      <c r="I11" s="13"/>
      <c r="J11" s="14"/>
      <c r="K11" s="15"/>
      <c r="L11" s="16"/>
      <c r="M11" s="17"/>
    </row>
    <row r="12" spans="1:13" ht="25.5">
      <c r="A12" s="22">
        <f t="shared" si="2"/>
        <v>4</v>
      </c>
      <c r="B12" s="23" t="s">
        <v>20</v>
      </c>
      <c r="C12" s="27" t="s">
        <v>17</v>
      </c>
      <c r="D12" s="56">
        <v>60</v>
      </c>
      <c r="E12" s="58">
        <v>20</v>
      </c>
      <c r="F12" s="50">
        <v>0</v>
      </c>
      <c r="G12" s="53">
        <v>15</v>
      </c>
      <c r="H12" s="24"/>
      <c r="I12" s="13"/>
      <c r="J12" s="14"/>
      <c r="K12" s="15"/>
      <c r="L12" s="16"/>
      <c r="M12" s="17"/>
    </row>
    <row r="13" spans="1:13" ht="25.5">
      <c r="A13" s="22">
        <f t="shared" si="2"/>
        <v>5</v>
      </c>
      <c r="B13" s="23" t="s">
        <v>21</v>
      </c>
      <c r="C13" s="27" t="s">
        <v>17</v>
      </c>
      <c r="D13" s="56">
        <v>18</v>
      </c>
      <c r="E13" s="58">
        <v>80</v>
      </c>
      <c r="F13" s="50">
        <v>45</v>
      </c>
      <c r="G13" s="53">
        <v>10</v>
      </c>
      <c r="H13" s="24"/>
      <c r="I13" s="13"/>
      <c r="J13" s="14"/>
      <c r="K13" s="15"/>
      <c r="L13" s="16"/>
      <c r="M13" s="17"/>
    </row>
    <row r="14" spans="1:13" ht="25.5">
      <c r="A14" s="22">
        <f t="shared" si="2"/>
        <v>6</v>
      </c>
      <c r="B14" s="23" t="s">
        <v>22</v>
      </c>
      <c r="C14" s="27" t="s">
        <v>17</v>
      </c>
      <c r="D14" s="56">
        <v>84</v>
      </c>
      <c r="E14" s="58">
        <v>120</v>
      </c>
      <c r="F14" s="50">
        <v>60</v>
      </c>
      <c r="G14" s="53">
        <v>30</v>
      </c>
      <c r="H14" s="24"/>
      <c r="I14" s="13"/>
      <c r="J14" s="14"/>
      <c r="K14" s="15"/>
      <c r="L14" s="16"/>
      <c r="M14" s="17"/>
    </row>
    <row r="15" spans="1:13" ht="38.25">
      <c r="A15" s="22">
        <f t="shared" si="2"/>
        <v>7</v>
      </c>
      <c r="B15" s="23" t="s">
        <v>23</v>
      </c>
      <c r="C15" s="27" t="s">
        <v>17</v>
      </c>
      <c r="D15" s="56">
        <v>100</v>
      </c>
      <c r="E15" s="58">
        <v>220</v>
      </c>
      <c r="F15" s="50">
        <v>100</v>
      </c>
      <c r="G15" s="53">
        <v>27</v>
      </c>
      <c r="H15" s="24"/>
      <c r="I15" s="13"/>
      <c r="J15" s="14"/>
      <c r="K15" s="15"/>
      <c r="L15" s="16"/>
      <c r="M15" s="17"/>
    </row>
    <row r="16" spans="1:13" ht="25.5">
      <c r="A16" s="22">
        <f t="shared" si="2"/>
        <v>8</v>
      </c>
      <c r="B16" s="23" t="s">
        <v>24</v>
      </c>
      <c r="C16" s="27" t="s">
        <v>17</v>
      </c>
      <c r="D16" s="56">
        <v>12</v>
      </c>
      <c r="E16" s="58">
        <v>30</v>
      </c>
      <c r="F16" s="50">
        <v>25</v>
      </c>
      <c r="G16" s="53">
        <v>120</v>
      </c>
      <c r="H16" s="24"/>
      <c r="I16" s="25"/>
      <c r="J16" s="14"/>
      <c r="K16" s="15"/>
      <c r="L16" s="16"/>
      <c r="M16" s="17"/>
    </row>
    <row r="17" spans="1:13" s="1" customFormat="1" ht="25.5">
      <c r="A17" s="26">
        <f t="shared" si="2"/>
        <v>9</v>
      </c>
      <c r="B17" s="23" t="s">
        <v>25</v>
      </c>
      <c r="C17" s="27" t="s">
        <v>17</v>
      </c>
      <c r="D17" s="56">
        <v>41</v>
      </c>
      <c r="E17" s="58">
        <v>50</v>
      </c>
      <c r="F17" s="50">
        <v>0</v>
      </c>
      <c r="G17" s="53">
        <v>13</v>
      </c>
      <c r="H17" s="24"/>
      <c r="I17" s="25"/>
      <c r="J17" s="14"/>
      <c r="K17" s="15"/>
      <c r="L17" s="16"/>
      <c r="M17" s="17"/>
    </row>
    <row r="18" spans="1:13" s="1" customFormat="1" ht="25.5">
      <c r="A18" s="26">
        <f t="shared" si="2"/>
        <v>10</v>
      </c>
      <c r="B18" s="23" t="s">
        <v>26</v>
      </c>
      <c r="C18" s="27" t="s">
        <v>17</v>
      </c>
      <c r="D18" s="56">
        <v>41</v>
      </c>
      <c r="E18" s="58">
        <v>40</v>
      </c>
      <c r="F18" s="50">
        <v>0</v>
      </c>
      <c r="G18" s="53">
        <v>13</v>
      </c>
      <c r="H18" s="24"/>
      <c r="I18" s="25"/>
      <c r="J18" s="14"/>
      <c r="K18" s="15"/>
      <c r="L18" s="16"/>
      <c r="M18" s="17"/>
    </row>
    <row r="19" spans="1:13" ht="30" customHeight="1">
      <c r="A19" s="26">
        <f t="shared" si="2"/>
        <v>11</v>
      </c>
      <c r="B19" s="23" t="s">
        <v>27</v>
      </c>
      <c r="C19" s="27" t="s">
        <v>17</v>
      </c>
      <c r="D19" s="56">
        <v>0</v>
      </c>
      <c r="E19" s="58">
        <v>60</v>
      </c>
      <c r="F19" s="50">
        <v>15</v>
      </c>
      <c r="G19" s="53">
        <v>8</v>
      </c>
      <c r="H19" s="24"/>
      <c r="I19" s="25"/>
      <c r="J19" s="14"/>
      <c r="K19" s="15"/>
      <c r="L19" s="16"/>
      <c r="M19" s="17"/>
    </row>
    <row r="20" spans="1:13" s="29" customFormat="1" ht="51" customHeight="1">
      <c r="A20" s="28" t="s">
        <v>28</v>
      </c>
      <c r="B20" s="23" t="s">
        <v>59</v>
      </c>
      <c r="C20" s="27" t="s">
        <v>17</v>
      </c>
      <c r="D20" s="56">
        <v>0</v>
      </c>
      <c r="E20" s="58">
        <v>3</v>
      </c>
      <c r="F20" s="50">
        <v>3</v>
      </c>
      <c r="G20" s="53">
        <v>5</v>
      </c>
      <c r="H20" s="24"/>
      <c r="I20" s="25"/>
      <c r="J20" s="14"/>
      <c r="K20" s="15"/>
      <c r="L20" s="16"/>
      <c r="M20" s="17"/>
    </row>
    <row r="21" spans="1:13" s="29" customFormat="1" ht="20.25" customHeight="1">
      <c r="A21" s="28" t="s">
        <v>29</v>
      </c>
      <c r="B21" s="23" t="s">
        <v>30</v>
      </c>
      <c r="C21" s="27" t="s">
        <v>17</v>
      </c>
      <c r="D21" s="56">
        <v>0</v>
      </c>
      <c r="E21" s="58">
        <v>50</v>
      </c>
      <c r="F21" s="50">
        <v>5</v>
      </c>
      <c r="G21" s="53">
        <v>9</v>
      </c>
      <c r="H21" s="24"/>
      <c r="I21" s="25"/>
      <c r="J21" s="14"/>
      <c r="K21" s="15"/>
      <c r="L21" s="16"/>
      <c r="M21" s="17"/>
    </row>
    <row r="22" spans="1:13" s="29" customFormat="1" ht="54.75" customHeight="1">
      <c r="A22" s="28">
        <f aca="true" t="shared" si="3" ref="A22:A35">A21+1</f>
        <v>14</v>
      </c>
      <c r="B22" s="23" t="s">
        <v>31</v>
      </c>
      <c r="C22" s="27" t="s">
        <v>17</v>
      </c>
      <c r="D22" s="56">
        <v>0</v>
      </c>
      <c r="E22" s="58">
        <v>20</v>
      </c>
      <c r="F22" s="50">
        <v>5</v>
      </c>
      <c r="G22" s="53">
        <v>5</v>
      </c>
      <c r="H22" s="24"/>
      <c r="I22" s="25"/>
      <c r="J22" s="14"/>
      <c r="K22" s="15"/>
      <c r="L22" s="16"/>
      <c r="M22" s="17"/>
    </row>
    <row r="23" spans="1:13" s="29" customFormat="1" ht="30" customHeight="1">
      <c r="A23" s="28">
        <f t="shared" si="3"/>
        <v>15</v>
      </c>
      <c r="B23" s="23" t="s">
        <v>32</v>
      </c>
      <c r="C23" s="27" t="s">
        <v>17</v>
      </c>
      <c r="D23" s="56">
        <v>10</v>
      </c>
      <c r="E23" s="58">
        <v>50</v>
      </c>
      <c r="F23" s="50">
        <v>10</v>
      </c>
      <c r="G23" s="53">
        <v>7</v>
      </c>
      <c r="H23" s="24"/>
      <c r="I23" s="25"/>
      <c r="J23" s="14"/>
      <c r="K23" s="15"/>
      <c r="L23" s="16"/>
      <c r="M23" s="17"/>
    </row>
    <row r="24" spans="1:13" s="29" customFormat="1" ht="25.5" customHeight="1">
      <c r="A24" s="28">
        <f t="shared" si="3"/>
        <v>16</v>
      </c>
      <c r="B24" s="23" t="s">
        <v>33</v>
      </c>
      <c r="C24" s="27" t="s">
        <v>17</v>
      </c>
      <c r="D24" s="56">
        <v>10</v>
      </c>
      <c r="E24" s="58">
        <v>50</v>
      </c>
      <c r="F24" s="50">
        <v>10</v>
      </c>
      <c r="G24" s="53">
        <v>12</v>
      </c>
      <c r="H24" s="24"/>
      <c r="I24" s="25"/>
      <c r="J24" s="14"/>
      <c r="K24" s="15"/>
      <c r="L24" s="16"/>
      <c r="M24" s="17"/>
    </row>
    <row r="25" spans="1:13" ht="30" customHeight="1">
      <c r="A25" s="28">
        <f t="shared" si="3"/>
        <v>17</v>
      </c>
      <c r="B25" s="23" t="s">
        <v>34</v>
      </c>
      <c r="C25" s="27" t="s">
        <v>17</v>
      </c>
      <c r="D25" s="56">
        <v>30</v>
      </c>
      <c r="E25" s="58">
        <v>60</v>
      </c>
      <c r="F25" s="50">
        <v>0</v>
      </c>
      <c r="G25" s="53">
        <v>6</v>
      </c>
      <c r="H25" s="24"/>
      <c r="I25" s="25"/>
      <c r="J25" s="14"/>
      <c r="K25" s="15"/>
      <c r="L25" s="16"/>
      <c r="M25" s="17"/>
    </row>
    <row r="26" spans="1:13" ht="30" customHeight="1">
      <c r="A26" s="28">
        <f t="shared" si="3"/>
        <v>18</v>
      </c>
      <c r="B26" s="23" t="s">
        <v>35</v>
      </c>
      <c r="C26" s="27" t="s">
        <v>17</v>
      </c>
      <c r="D26" s="56">
        <v>0</v>
      </c>
      <c r="E26" s="58">
        <v>10</v>
      </c>
      <c r="F26" s="50">
        <v>10</v>
      </c>
      <c r="G26" s="53">
        <v>9</v>
      </c>
      <c r="H26" s="24"/>
      <c r="I26" s="25"/>
      <c r="J26" s="14"/>
      <c r="K26" s="15"/>
      <c r="L26" s="16"/>
      <c r="M26" s="17"/>
    </row>
    <row r="27" spans="1:13" s="18" customFormat="1" ht="30" customHeight="1">
      <c r="A27" s="28">
        <f t="shared" si="3"/>
        <v>19</v>
      </c>
      <c r="B27" s="20" t="s">
        <v>36</v>
      </c>
      <c r="C27" s="47" t="s">
        <v>17</v>
      </c>
      <c r="D27" s="56">
        <v>4</v>
      </c>
      <c r="E27" s="58">
        <v>50</v>
      </c>
      <c r="F27" s="50">
        <v>4</v>
      </c>
      <c r="G27" s="53">
        <v>17</v>
      </c>
      <c r="H27" s="21"/>
      <c r="I27" s="30"/>
      <c r="J27" s="14"/>
      <c r="K27" s="15"/>
      <c r="L27" s="16"/>
      <c r="M27" s="17"/>
    </row>
    <row r="28" spans="1:13" ht="28.5" customHeight="1">
      <c r="A28" s="28">
        <f t="shared" si="3"/>
        <v>20</v>
      </c>
      <c r="B28" s="23" t="s">
        <v>37</v>
      </c>
      <c r="C28" s="27" t="s">
        <v>17</v>
      </c>
      <c r="D28" s="56">
        <v>20</v>
      </c>
      <c r="E28" s="58">
        <v>30</v>
      </c>
      <c r="F28" s="50">
        <v>15</v>
      </c>
      <c r="G28" s="53">
        <v>7</v>
      </c>
      <c r="H28" s="24"/>
      <c r="I28" s="25"/>
      <c r="J28" s="14"/>
      <c r="K28" s="15"/>
      <c r="L28" s="16"/>
      <c r="M28" s="17"/>
    </row>
    <row r="29" spans="1:13" ht="37.5" customHeight="1">
      <c r="A29" s="28">
        <f t="shared" si="3"/>
        <v>21</v>
      </c>
      <c r="B29" s="23" t="s">
        <v>58</v>
      </c>
      <c r="C29" s="27" t="s">
        <v>17</v>
      </c>
      <c r="D29" s="56">
        <v>20</v>
      </c>
      <c r="E29" s="58">
        <v>10</v>
      </c>
      <c r="F29" s="50">
        <v>10</v>
      </c>
      <c r="G29" s="53">
        <v>13</v>
      </c>
      <c r="H29" s="24"/>
      <c r="I29" s="25"/>
      <c r="J29" s="14"/>
      <c r="K29" s="15"/>
      <c r="L29" s="16"/>
      <c r="M29" s="17"/>
    </row>
    <row r="30" spans="1:13" ht="25.5">
      <c r="A30" s="28">
        <f t="shared" si="3"/>
        <v>22</v>
      </c>
      <c r="B30" s="23" t="s">
        <v>38</v>
      </c>
      <c r="C30" s="27" t="s">
        <v>17</v>
      </c>
      <c r="D30" s="56">
        <v>208</v>
      </c>
      <c r="E30" s="58">
        <v>60</v>
      </c>
      <c r="F30" s="50">
        <v>60</v>
      </c>
      <c r="G30" s="53">
        <v>102</v>
      </c>
      <c r="H30" s="24"/>
      <c r="I30" s="25"/>
      <c r="J30" s="14"/>
      <c r="K30" s="15"/>
      <c r="L30" s="16"/>
      <c r="M30" s="17"/>
    </row>
    <row r="31" spans="1:13" ht="32.25" customHeight="1">
      <c r="A31" s="28">
        <f t="shared" si="3"/>
        <v>23</v>
      </c>
      <c r="B31" s="23" t="s">
        <v>39</v>
      </c>
      <c r="C31" s="27" t="s">
        <v>17</v>
      </c>
      <c r="D31" s="56">
        <v>340</v>
      </c>
      <c r="E31" s="58">
        <v>1200</v>
      </c>
      <c r="F31" s="50">
        <v>400</v>
      </c>
      <c r="G31" s="53">
        <v>400</v>
      </c>
      <c r="H31" s="24"/>
      <c r="I31" s="25"/>
      <c r="J31" s="14"/>
      <c r="K31" s="15"/>
      <c r="L31" s="16"/>
      <c r="M31" s="17"/>
    </row>
    <row r="32" spans="1:13" ht="25.5">
      <c r="A32" s="28">
        <f t="shared" si="3"/>
        <v>24</v>
      </c>
      <c r="B32" s="23" t="s">
        <v>40</v>
      </c>
      <c r="C32" s="27" t="s">
        <v>17</v>
      </c>
      <c r="D32" s="56">
        <v>15</v>
      </c>
      <c r="E32" s="58">
        <v>35</v>
      </c>
      <c r="F32" s="50">
        <v>35</v>
      </c>
      <c r="G32" s="53">
        <v>22</v>
      </c>
      <c r="H32" s="24"/>
      <c r="I32" s="25"/>
      <c r="J32" s="14"/>
      <c r="K32" s="15"/>
      <c r="L32" s="16"/>
      <c r="M32" s="17"/>
    </row>
    <row r="33" spans="1:13" ht="25.5">
      <c r="A33" s="28">
        <f t="shared" si="3"/>
        <v>25</v>
      </c>
      <c r="B33" s="31" t="s">
        <v>41</v>
      </c>
      <c r="C33" s="48" t="s">
        <v>17</v>
      </c>
      <c r="D33" s="56">
        <v>40</v>
      </c>
      <c r="E33" s="58">
        <v>35</v>
      </c>
      <c r="F33" s="50">
        <v>35</v>
      </c>
      <c r="G33" s="53">
        <v>55</v>
      </c>
      <c r="H33" s="24"/>
      <c r="I33" s="25"/>
      <c r="J33" s="14"/>
      <c r="K33" s="15"/>
      <c r="L33" s="16"/>
      <c r="M33" s="17"/>
    </row>
    <row r="34" spans="1:13" ht="25.5">
      <c r="A34" s="28">
        <f t="shared" si="3"/>
        <v>26</v>
      </c>
      <c r="B34" s="23" t="s">
        <v>42</v>
      </c>
      <c r="C34" s="27" t="s">
        <v>17</v>
      </c>
      <c r="D34" s="56">
        <v>20</v>
      </c>
      <c r="E34" s="58">
        <v>35</v>
      </c>
      <c r="F34" s="50">
        <v>35</v>
      </c>
      <c r="G34" s="53">
        <v>170</v>
      </c>
      <c r="H34" s="24"/>
      <c r="I34" s="25"/>
      <c r="J34" s="14"/>
      <c r="K34" s="15"/>
      <c r="L34" s="16"/>
      <c r="M34" s="17"/>
    </row>
    <row r="35" spans="1:13" ht="38.25">
      <c r="A35" s="28">
        <f t="shared" si="3"/>
        <v>27</v>
      </c>
      <c r="B35" s="23" t="s">
        <v>43</v>
      </c>
      <c r="C35" s="27" t="s">
        <v>17</v>
      </c>
      <c r="D35" s="56">
        <v>133</v>
      </c>
      <c r="E35" s="58">
        <v>300</v>
      </c>
      <c r="F35" s="50">
        <v>35</v>
      </c>
      <c r="G35" s="53">
        <v>295</v>
      </c>
      <c r="H35" s="24"/>
      <c r="I35" s="25"/>
      <c r="J35" s="14"/>
      <c r="K35" s="15"/>
      <c r="L35" s="16"/>
      <c r="M35" s="17"/>
    </row>
    <row r="36" spans="1:13" ht="26.25" thickBot="1">
      <c r="A36" s="32">
        <f>A35+1</f>
        <v>28</v>
      </c>
      <c r="B36" s="49" t="s">
        <v>44</v>
      </c>
      <c r="C36" s="27" t="s">
        <v>17</v>
      </c>
      <c r="D36" s="56">
        <v>100</v>
      </c>
      <c r="E36" s="59">
        <v>10</v>
      </c>
      <c r="F36" s="51">
        <v>10</v>
      </c>
      <c r="G36" s="54">
        <v>25</v>
      </c>
      <c r="H36" s="24"/>
      <c r="I36" s="25"/>
      <c r="J36" s="14"/>
      <c r="K36" s="15"/>
      <c r="L36" s="16"/>
      <c r="M36" s="17"/>
    </row>
    <row r="37" spans="1:13" ht="15.75" thickBot="1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33">
        <f>SUM(J9:J36)</f>
        <v>0</v>
      </c>
      <c r="K37" s="34">
        <f>SUM(K9:K36)</f>
        <v>0</v>
      </c>
      <c r="L37" s="35">
        <f>SUM(L9:L36)</f>
        <v>0</v>
      </c>
      <c r="M37" s="36">
        <f>SUM(M9:M36)</f>
        <v>0</v>
      </c>
    </row>
    <row r="38" spans="1:13" ht="15.75" thickBot="1">
      <c r="A38" s="37"/>
      <c r="B38" s="38"/>
      <c r="C38" s="38"/>
      <c r="D38" s="38"/>
      <c r="E38" s="38"/>
      <c r="F38" s="38"/>
      <c r="G38" s="39"/>
      <c r="H38" s="38"/>
      <c r="I38" s="38"/>
      <c r="J38" s="40"/>
      <c r="K38" s="40"/>
      <c r="L38" s="40"/>
      <c r="M38" s="40"/>
    </row>
    <row r="39" spans="1:13" s="40" customFormat="1" ht="28.5" customHeight="1" thickBot="1">
      <c r="A39" s="64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8"/>
      <c r="M39" s="69"/>
    </row>
    <row r="40" ht="9" customHeight="1"/>
    <row r="41" spans="2:13" s="18" customFormat="1" ht="113.25" customHeight="1">
      <c r="B41" s="70" t="s">
        <v>56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4" s="18" customFormat="1" ht="273" customHeight="1">
      <c r="A42" s="46"/>
      <c r="B42" s="65" t="s">
        <v>55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46"/>
    </row>
    <row r="43" spans="2:13" ht="200.25" customHeight="1">
      <c r="B43" s="66" t="s">
        <v>57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ht="267.75" customHeight="1">
      <c r="B44" s="67" t="s">
        <v>46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4.25" customHeight="1">
      <c r="A45" s="60" t="s">
        <v>47</v>
      </c>
      <c r="B45" s="60"/>
      <c r="C45" s="60"/>
      <c r="D45" s="41"/>
      <c r="E45" s="41"/>
      <c r="F45" s="41"/>
      <c r="G45" s="44"/>
      <c r="H45" s="41"/>
      <c r="I45" s="41"/>
      <c r="J45" s="41"/>
      <c r="K45" s="41"/>
      <c r="L45" s="41"/>
      <c r="M45" s="41"/>
    </row>
    <row r="46" spans="1:13" ht="53.25" customHeight="1">
      <c r="A46" s="41"/>
      <c r="B46" s="41"/>
      <c r="C46" s="41"/>
      <c r="D46" s="61" t="s">
        <v>48</v>
      </c>
      <c r="E46" s="61"/>
      <c r="F46" s="61"/>
      <c r="G46" s="61"/>
      <c r="H46" s="61"/>
      <c r="I46" s="61"/>
      <c r="J46" s="41"/>
      <c r="K46" s="41"/>
      <c r="L46" s="41"/>
      <c r="M46" s="41"/>
    </row>
    <row r="47" spans="1:13" ht="15">
      <c r="A47" s="62" t="s">
        <v>49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42"/>
      <c r="M47" s="42"/>
    </row>
  </sheetData>
  <sheetProtection selectLockedCells="1" selectUnlockedCells="1"/>
  <mergeCells count="20">
    <mergeCell ref="A2:M2"/>
    <mergeCell ref="A3:M3"/>
    <mergeCell ref="A5:M5"/>
    <mergeCell ref="A6:A7"/>
    <mergeCell ref="B6:B7"/>
    <mergeCell ref="C6:C7"/>
    <mergeCell ref="H6:H7"/>
    <mergeCell ref="I6:I7"/>
    <mergeCell ref="J6:M6"/>
    <mergeCell ref="D6:G6"/>
    <mergeCell ref="A45:C45"/>
    <mergeCell ref="D46:I46"/>
    <mergeCell ref="A47:K47"/>
    <mergeCell ref="A37:I37"/>
    <mergeCell ref="A39:K39"/>
    <mergeCell ref="B42:M42"/>
    <mergeCell ref="B43:M43"/>
    <mergeCell ref="B44:M44"/>
    <mergeCell ref="L39:M39"/>
    <mergeCell ref="B41:M41"/>
  </mergeCells>
  <printOptions/>
  <pageMargins left="1.1023622047244095" right="0.5118110236220472" top="0.35433070866141736" bottom="0.5511811023622047" header="0.5118110236220472" footer="0.31496062992125984"/>
  <pageSetup horizontalDpi="300" verticalDpi="300" orientation="landscape" paperSize="9" scale="90" r:id="rId1"/>
  <headerFooter alignWithMargins="0">
    <oddFooter>&amp;CStrona &amp;P z &amp;N</oddFooter>
  </headerFooter>
  <rowBreaks count="3" manualBreakCount="3">
    <brk id="22" max="12" man="1"/>
    <brk id="41" max="12" man="1"/>
    <brk id="4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UML</cp:lastModifiedBy>
  <cp:lastPrinted>2019-11-20T08:37:17Z</cp:lastPrinted>
  <dcterms:created xsi:type="dcterms:W3CDTF">2019-10-15T13:15:42Z</dcterms:created>
  <dcterms:modified xsi:type="dcterms:W3CDTF">2019-11-20T08:37:20Z</dcterms:modified>
  <cp:category/>
  <cp:version/>
  <cp:contentType/>
  <cp:contentStatus/>
</cp:coreProperties>
</file>