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Przetarg na drogi\SIWZ_i_załączniki\formularze cenowe\"/>
    </mc:Choice>
  </mc:AlternateContent>
  <bookViews>
    <workbookView xWindow="0" yWindow="0" windowWidth="14370" windowHeight="751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1" i="1"/>
  <c r="G20" i="1"/>
  <c r="G17" i="1"/>
  <c r="G6" i="1" l="1"/>
  <c r="G7" i="1"/>
  <c r="G8" i="1"/>
  <c r="G9" i="1"/>
  <c r="G10" i="1"/>
  <c r="G11" i="1"/>
  <c r="G12" i="1"/>
  <c r="G13" i="1"/>
  <c r="G14" i="1"/>
  <c r="G15" i="1"/>
  <c r="G16" i="1"/>
  <c r="G18" i="1"/>
  <c r="G19" i="1"/>
  <c r="G22" i="1"/>
  <c r="G23" i="1"/>
  <c r="G24" i="1"/>
  <c r="G25" i="1"/>
  <c r="G27" i="1"/>
  <c r="G5" i="1"/>
  <c r="G28" i="1" l="1"/>
  <c r="G29" i="1" s="1"/>
  <c r="G30" i="1" l="1"/>
</calcChain>
</file>

<file path=xl/sharedStrings.xml><?xml version="1.0" encoding="utf-8"?>
<sst xmlns="http://schemas.openxmlformats.org/spreadsheetml/2006/main" count="112" uniqueCount="92">
  <si>
    <t>KNNR 6 0403-03</t>
  </si>
  <si>
    <t>Krawężniki betonowe wystające o wymiarach 15x30 cm z wykonaniem ław betonowych na podsypce cementowo-piaskowej</t>
  </si>
  <si>
    <t>m</t>
  </si>
  <si>
    <t>m2</t>
  </si>
  <si>
    <t>KNR 2-31 1406-03</t>
  </si>
  <si>
    <t>Regulacja pionowa studzienek dla włazów kanałowych</t>
  </si>
  <si>
    <t>Podstawa wyceny</t>
  </si>
  <si>
    <t>Opis robót</t>
  </si>
  <si>
    <t>Obmiar</t>
  </si>
  <si>
    <t>Wartość</t>
  </si>
  <si>
    <t>RAZEM NETTO</t>
  </si>
  <si>
    <t>PODATEK VAT 23%</t>
  </si>
  <si>
    <t>RAZEM BRUTTO</t>
  </si>
  <si>
    <t>KNR 2-31 0813-03</t>
  </si>
  <si>
    <t>KNR 2-31 1509-06</t>
  </si>
  <si>
    <t>t</t>
  </si>
  <si>
    <t>KNR 2-31 1511-01</t>
  </si>
  <si>
    <t>KSNR 6 0805-06</t>
  </si>
  <si>
    <t>Rozebranie chodników z płyt betonowych o wymiarach 50x50x7 cm na podsypce piaskowej</t>
  </si>
  <si>
    <t>KNR 2-31 1509-05</t>
  </si>
  <si>
    <t>KNR 2-31 0803-03 0803-04</t>
  </si>
  <si>
    <t>Mechaniczne rozebranie nawierzchni z mieszanek mineralno-bitumicznych o grubości 6 cm (nawierzchnie na zjazdach)</t>
  </si>
  <si>
    <t>KNR 2-31 1510-05</t>
  </si>
  <si>
    <t>KNR 2-31 1511-02</t>
  </si>
  <si>
    <t>KSNR 6 0502-02</t>
  </si>
  <si>
    <t>Chodniki z kostki brukowej betonowej grubości 6 cm na podsypce cementowo-piaskowej z wypełnieniem spoin piaskiem</t>
  </si>
  <si>
    <t>KSNR 6 0502-03</t>
  </si>
  <si>
    <t>KNR 2-31 1406-04</t>
  </si>
  <si>
    <t>Regulacja pionowa studzienek dla zaworów wodociągowych i gazowych</t>
  </si>
  <si>
    <t>KNR AT-03 0102-02</t>
  </si>
  <si>
    <t>KNNR 6 0309-02</t>
  </si>
  <si>
    <t>Nawierzchnie z mieszanek mineralno-bitumicznych asfaltowych o grubości po zagęszczeniu 4 cm (warstwa ścieralna)</t>
  </si>
  <si>
    <t>jedn,miary</t>
  </si>
  <si>
    <t>Dodatek do tabl,1509 za transport na każde dalsze 0,5 km (krawężniki z rozbiórki) analogia - 3 km Krotność = 6</t>
  </si>
  <si>
    <t>Dodatek do tabl,1509 za transport na każde dalsze 0,5 km (płytki chodnikowe) analogia - 3 km Krotność = 6</t>
  </si>
  <si>
    <t>Dodatek do tabl,1510 za transport na każde dalsze 0,5 km analogia 3 - km (nawierzchnia asfaltowa i betonowa z rozbiórki zjazdów) Krotność = 6</t>
  </si>
  <si>
    <t>Roboty remontowe - frezowanie nawierzchni bitumicznej o gr, 4 cm z wywozem materiału z rozbiórki na odl, do 1 km</t>
  </si>
  <si>
    <t>element 1</t>
  </si>
  <si>
    <t>11.</t>
  </si>
  <si>
    <t>12.</t>
  </si>
  <si>
    <t>13.</t>
  </si>
  <si>
    <t>14.</t>
  </si>
  <si>
    <t>15.</t>
  </si>
  <si>
    <t>16.</t>
  </si>
  <si>
    <t>17.</t>
  </si>
  <si>
    <t>18.</t>
  </si>
  <si>
    <t>szt</t>
  </si>
  <si>
    <t>20.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</si>
  <si>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</si>
  <si>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</si>
  <si>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</si>
  <si>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</si>
  <si>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</si>
  <si>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</si>
  <si>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</si>
  <si>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</si>
  <si>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</si>
  <si>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</si>
  <si>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</si>
  <si>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19.</t>
  </si>
  <si>
    <t>Transport wewnętrzny materiałów sztukowych o masie 50-100 kg pojazdami skrzyniowymi na odległość do 0,5 km z załadunkiem i wyładunkiem ręcznym (krawężniki z rozbiórki)</t>
  </si>
  <si>
    <t>Transport wewnętrzny materiałów sztukowych o masie do 50 kg pojazdami skrzyniowymi na odległość do 0,5 km z załadunkiem i wyładunkiem ręcznym (PŁYTKI CHODNIKOWE)</t>
  </si>
  <si>
    <t>Obrzeża betonowe o wym. 20x6 cm na podsypce piaskowej z wypełnieniem spoin piaskiem</t>
  </si>
  <si>
    <t>KNR 2-31 0401-03</t>
  </si>
  <si>
    <t>Rowki pod krawężniki i ławy krawężnikowe o wymiarach 30x30 cm w gruncie kat,I-II</t>
  </si>
  <si>
    <t>KNR 2-31 0407-02</t>
  </si>
  <si>
    <r>
      <t xml:space="preserve">Formularz cenowy na wykonanie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"Przebudowa ul. A Krajowej"</t>
    </r>
  </si>
  <si>
    <t>Rozebranie krawężników betonowych 15x30 cm na podsypce cementowo-piaskowej (530+10=540)</t>
  </si>
  <si>
    <t>Transport wewnętrzny nawierzchni rozbiórkowej pojazdami samowyładowczymi na odległość do 0,5 km z załadunkiem mechanicznym (nawierzchnia asfaltowa z rozbiórki zjazdów)</t>
  </si>
  <si>
    <t>20,91</t>
  </si>
  <si>
    <t>KNR 2-31 1104-04</t>
  </si>
  <si>
    <t>KNNR 6 0103-01</t>
  </si>
  <si>
    <t>Chodniki z kostki brukowej betonowej grubości 8 cm na podsypce cementowo-piaskowej z wypełnieniem spoin piaskiem (nawierzchnia na wjazdach kostka kolorowa)</t>
  </si>
  <si>
    <t>KNR 2-31 1406-02</t>
  </si>
  <si>
    <t>Regulacja pionowa studzienek dla kratek ściekowych ulicznych</t>
  </si>
  <si>
    <t>szt.</t>
  </si>
  <si>
    <t>21.</t>
  </si>
  <si>
    <t>22.</t>
  </si>
  <si>
    <t>KSNR 6 0103-03</t>
  </si>
  <si>
    <t>Profilowanie i zagęszczanie istniejącej podbudowy tłuczniowej wykonywane mechanicznie</t>
  </si>
  <si>
    <t>23.</t>
  </si>
  <si>
    <t>KSNR 6 0108-02</t>
  </si>
  <si>
    <t xml:space="preserve">Wyrównanie istniejącej podbudowy mieszanką mineralno-bitumiczną asfaltową mechanicznie </t>
  </si>
  <si>
    <t>Remont cząstkowy nawierzchni z kostki betonowej gr. 6 i 8 cm (przełożenie istniejącej nawierzchni zjazdu i chodników) na podsypce cementowo-piaskowej z wypełnieniem spoin piaskiem</t>
  </si>
  <si>
    <t>56,16</t>
  </si>
  <si>
    <t>Profilowanie i zagęszczanie podłoża wykonywane ręcznie w gruncie kat. II-IV pod warstwy konstrukcyjne nawierzchni chodników i zjazdów</t>
  </si>
  <si>
    <t>Cena jedn.</t>
  </si>
  <si>
    <t>roboty drogowe ul. A. Krajowej</t>
  </si>
  <si>
    <t>Załącznik do SIWZ nr 2.4
 z dnia  15.03.2019 r.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</si>
  <si>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</si>
  <si>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</si>
  <si>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…………………………………...........................………………………………………..                                                                                                                                                                                                           Podpis/ parafka i pieczęć osoby/osób upoważnionych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</si>
</sst>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0" fillId="0" borderId="16" xfId="0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vertical="center"/>
    </xf>
    <xf numFmtId="0" fontId="0" fillId="0" borderId="14" xfId="0" applyBorder="1"/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164" fontId="0" fillId="0" borderId="13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130" zoomScaleNormal="130" zoomScaleSheetLayoutView="130" workbookViewId="0">
      <selection activeCell="B2" sqref="B2:F2"/>
    </sheetView>
  </sheetViews>
  <sheetFormatPr defaultRowHeight="15" x14ac:dyDescent="0.25"/>
  <cols>
    <col min="1" max="1" width="5.140625" customWidth="1"/>
    <col min="2" max="2" width="12.28515625" customWidth="1"/>
    <col min="3" max="3" width="71.140625" customWidth="1"/>
    <col min="4" max="4" width="11.140625" customWidth="1"/>
    <col min="7" max="7" width="12.85546875" customWidth="1"/>
  </cols>
  <sheetData>
    <row r="1" spans="1:7" ht="26.25" customHeight="1" x14ac:dyDescent="0.25">
      <c r="D1" s="47" t="s">
        <v>88</v>
      </c>
      <c r="E1" s="48"/>
      <c r="F1" s="48"/>
      <c r="G1" s="48"/>
    </row>
    <row r="2" spans="1:7" ht="30.75" customHeight="1" thickBot="1" x14ac:dyDescent="0.3">
      <c r="B2" s="46" t="s">
        <v>66</v>
      </c>
      <c r="C2" s="46"/>
      <c r="D2" s="46"/>
      <c r="E2" s="46"/>
      <c r="F2" s="46"/>
    </row>
    <row r="3" spans="1:7" ht="35.25" customHeight="1" x14ac:dyDescent="0.25">
      <c r="A3" s="5" t="s">
        <v>48</v>
      </c>
      <c r="B3" s="6" t="s">
        <v>6</v>
      </c>
      <c r="C3" s="7" t="s">
        <v>7</v>
      </c>
      <c r="D3" s="6" t="s">
        <v>32</v>
      </c>
      <c r="E3" s="6" t="s">
        <v>8</v>
      </c>
      <c r="F3" s="6" t="s">
        <v>86</v>
      </c>
      <c r="G3" s="8" t="s">
        <v>9</v>
      </c>
    </row>
    <row r="4" spans="1:7" x14ac:dyDescent="0.25">
      <c r="A4" s="9"/>
      <c r="B4" s="19" t="s">
        <v>37</v>
      </c>
      <c r="C4" s="19" t="s">
        <v>87</v>
      </c>
      <c r="D4" s="1"/>
      <c r="E4" s="1"/>
      <c r="F4" s="1"/>
      <c r="G4" s="10"/>
    </row>
    <row r="5" spans="1:7" ht="30" x14ac:dyDescent="0.25">
      <c r="A5" s="12" t="s">
        <v>49</v>
      </c>
      <c r="B5" s="1" t="s">
        <v>13</v>
      </c>
      <c r="C5" s="1" t="s">
        <v>67</v>
      </c>
      <c r="D5" s="1" t="s">
        <v>2</v>
      </c>
      <c r="E5" s="2">
        <v>540</v>
      </c>
      <c r="F5" s="2">
        <v>0</v>
      </c>
      <c r="G5" s="11">
        <f>F5*E5</f>
        <v>0</v>
      </c>
    </row>
    <row r="6" spans="1:7" ht="45" x14ac:dyDescent="0.25">
      <c r="A6" s="12" t="s">
        <v>50</v>
      </c>
      <c r="B6" s="1" t="s">
        <v>14</v>
      </c>
      <c r="C6" s="1" t="s">
        <v>60</v>
      </c>
      <c r="D6" s="1" t="s">
        <v>15</v>
      </c>
      <c r="E6" s="17">
        <v>56.16</v>
      </c>
      <c r="F6" s="2">
        <v>0</v>
      </c>
      <c r="G6" s="11">
        <f t="shared" ref="G6:G27" si="0">F6*E6</f>
        <v>0</v>
      </c>
    </row>
    <row r="7" spans="1:7" ht="30" x14ac:dyDescent="0.25">
      <c r="A7" s="9" t="s">
        <v>51</v>
      </c>
      <c r="B7" s="1" t="s">
        <v>16</v>
      </c>
      <c r="C7" s="1" t="s">
        <v>33</v>
      </c>
      <c r="D7" s="1" t="s">
        <v>15</v>
      </c>
      <c r="E7" s="20" t="s">
        <v>84</v>
      </c>
      <c r="F7" s="2">
        <v>0</v>
      </c>
      <c r="G7" s="11">
        <f t="shared" si="0"/>
        <v>0</v>
      </c>
    </row>
    <row r="8" spans="1:7" ht="30" x14ac:dyDescent="0.25">
      <c r="A8" s="9" t="s">
        <v>52</v>
      </c>
      <c r="B8" s="1" t="s">
        <v>17</v>
      </c>
      <c r="C8" s="1" t="s">
        <v>18</v>
      </c>
      <c r="D8" s="1" t="s">
        <v>3</v>
      </c>
      <c r="E8" s="2">
        <v>469</v>
      </c>
      <c r="F8" s="2">
        <v>0</v>
      </c>
      <c r="G8" s="11">
        <f t="shared" si="0"/>
        <v>0</v>
      </c>
    </row>
    <row r="9" spans="1:7" ht="45" x14ac:dyDescent="0.25">
      <c r="A9" s="9" t="s">
        <v>53</v>
      </c>
      <c r="B9" s="1" t="s">
        <v>19</v>
      </c>
      <c r="C9" s="1" t="s">
        <v>61</v>
      </c>
      <c r="D9" s="1" t="s">
        <v>15</v>
      </c>
      <c r="E9" s="2">
        <v>75.040000000000006</v>
      </c>
      <c r="F9" s="2">
        <v>0</v>
      </c>
      <c r="G9" s="11">
        <f t="shared" si="0"/>
        <v>0</v>
      </c>
    </row>
    <row r="10" spans="1:7" ht="30" x14ac:dyDescent="0.25">
      <c r="A10" s="13" t="s">
        <v>54</v>
      </c>
      <c r="B10" s="14" t="s">
        <v>16</v>
      </c>
      <c r="C10" s="14" t="s">
        <v>34</v>
      </c>
      <c r="D10" s="14" t="s">
        <v>15</v>
      </c>
      <c r="E10" s="15">
        <v>75.040000000000006</v>
      </c>
      <c r="F10" s="15">
        <v>0</v>
      </c>
      <c r="G10" s="11">
        <f t="shared" si="0"/>
        <v>0</v>
      </c>
    </row>
    <row r="11" spans="1:7" ht="45" x14ac:dyDescent="0.25">
      <c r="A11" s="9" t="s">
        <v>55</v>
      </c>
      <c r="B11" s="1" t="s">
        <v>20</v>
      </c>
      <c r="C11" s="1" t="s">
        <v>21</v>
      </c>
      <c r="D11" s="1" t="s">
        <v>3</v>
      </c>
      <c r="E11" s="2">
        <v>134.6</v>
      </c>
      <c r="F11" s="2">
        <v>0</v>
      </c>
      <c r="G11" s="11">
        <f t="shared" si="0"/>
        <v>0</v>
      </c>
    </row>
    <row r="12" spans="1:7" ht="45" x14ac:dyDescent="0.25">
      <c r="A12" s="9" t="s">
        <v>56</v>
      </c>
      <c r="B12" s="1" t="s">
        <v>22</v>
      </c>
      <c r="C12" s="21" t="s">
        <v>68</v>
      </c>
      <c r="D12" s="1" t="s">
        <v>15</v>
      </c>
      <c r="E12" s="20" t="s">
        <v>69</v>
      </c>
      <c r="F12" s="2">
        <v>0</v>
      </c>
      <c r="G12" s="11">
        <f t="shared" si="0"/>
        <v>0</v>
      </c>
    </row>
    <row r="13" spans="1:7" ht="30" x14ac:dyDescent="0.25">
      <c r="A13" s="9" t="s">
        <v>57</v>
      </c>
      <c r="B13" s="1" t="s">
        <v>23</v>
      </c>
      <c r="C13" s="1" t="s">
        <v>35</v>
      </c>
      <c r="D13" s="1" t="s">
        <v>15</v>
      </c>
      <c r="E13" s="20" t="s">
        <v>69</v>
      </c>
      <c r="F13" s="2">
        <v>0</v>
      </c>
      <c r="G13" s="11">
        <f t="shared" si="0"/>
        <v>0</v>
      </c>
    </row>
    <row r="14" spans="1:7" ht="45" x14ac:dyDescent="0.25">
      <c r="A14" s="9" t="s">
        <v>58</v>
      </c>
      <c r="B14" s="21" t="s">
        <v>70</v>
      </c>
      <c r="C14" s="1" t="s">
        <v>83</v>
      </c>
      <c r="D14" s="1" t="s">
        <v>3</v>
      </c>
      <c r="E14" s="2">
        <v>44.83</v>
      </c>
      <c r="F14" s="2">
        <v>0</v>
      </c>
      <c r="G14" s="11">
        <f t="shared" si="0"/>
        <v>0</v>
      </c>
    </row>
    <row r="15" spans="1:7" ht="30" x14ac:dyDescent="0.25">
      <c r="A15" s="9" t="s">
        <v>38</v>
      </c>
      <c r="B15" s="1" t="s">
        <v>63</v>
      </c>
      <c r="C15" s="1" t="s">
        <v>64</v>
      </c>
      <c r="D15" s="1" t="s">
        <v>2</v>
      </c>
      <c r="E15" s="2">
        <v>500</v>
      </c>
      <c r="F15" s="2">
        <v>0</v>
      </c>
      <c r="G15" s="11">
        <f t="shared" si="0"/>
        <v>0</v>
      </c>
    </row>
    <row r="16" spans="1:7" ht="30" x14ac:dyDescent="0.25">
      <c r="A16" s="9" t="s">
        <v>39</v>
      </c>
      <c r="B16" s="1" t="s">
        <v>0</v>
      </c>
      <c r="C16" s="1" t="s">
        <v>1</v>
      </c>
      <c r="D16" s="1" t="s">
        <v>2</v>
      </c>
      <c r="E16" s="2">
        <v>500</v>
      </c>
      <c r="F16" s="2">
        <v>0</v>
      </c>
      <c r="G16" s="11">
        <f t="shared" si="0"/>
        <v>0</v>
      </c>
    </row>
    <row r="17" spans="1:7" ht="30" x14ac:dyDescent="0.25">
      <c r="A17" s="9" t="s">
        <v>40</v>
      </c>
      <c r="B17" s="1" t="s">
        <v>71</v>
      </c>
      <c r="C17" s="1" t="s">
        <v>85</v>
      </c>
      <c r="D17" s="1" t="s">
        <v>3</v>
      </c>
      <c r="E17" s="2">
        <v>490</v>
      </c>
      <c r="F17" s="2">
        <v>0</v>
      </c>
      <c r="G17" s="11">
        <f t="shared" si="0"/>
        <v>0</v>
      </c>
    </row>
    <row r="18" spans="1:7" ht="30" x14ac:dyDescent="0.25">
      <c r="A18" s="9" t="s">
        <v>41</v>
      </c>
      <c r="B18" s="1" t="s">
        <v>24</v>
      </c>
      <c r="C18" s="1" t="s">
        <v>25</v>
      </c>
      <c r="D18" s="1" t="s">
        <v>3</v>
      </c>
      <c r="E18" s="2">
        <v>365</v>
      </c>
      <c r="F18" s="2">
        <v>0</v>
      </c>
      <c r="G18" s="11">
        <f t="shared" si="0"/>
        <v>0</v>
      </c>
    </row>
    <row r="19" spans="1:7" ht="45" x14ac:dyDescent="0.25">
      <c r="A19" s="9" t="s">
        <v>42</v>
      </c>
      <c r="B19" s="1" t="s">
        <v>26</v>
      </c>
      <c r="C19" s="1" t="s">
        <v>72</v>
      </c>
      <c r="D19" s="1" t="s">
        <v>3</v>
      </c>
      <c r="E19" s="2">
        <v>125</v>
      </c>
      <c r="F19" s="2">
        <v>0</v>
      </c>
      <c r="G19" s="11">
        <f t="shared" si="0"/>
        <v>0</v>
      </c>
    </row>
    <row r="20" spans="1:7" ht="30" x14ac:dyDescent="0.25">
      <c r="A20" s="9" t="s">
        <v>43</v>
      </c>
      <c r="B20" s="16" t="s">
        <v>65</v>
      </c>
      <c r="C20" s="18" t="s">
        <v>62</v>
      </c>
      <c r="D20" s="1" t="s">
        <v>2</v>
      </c>
      <c r="E20" s="2">
        <v>40</v>
      </c>
      <c r="F20" s="2">
        <v>0</v>
      </c>
      <c r="G20" s="11">
        <f t="shared" si="0"/>
        <v>0</v>
      </c>
    </row>
    <row r="21" spans="1:7" ht="30" x14ac:dyDescent="0.25">
      <c r="A21" s="9" t="s">
        <v>44</v>
      </c>
      <c r="B21" s="1" t="s">
        <v>73</v>
      </c>
      <c r="C21" s="1" t="s">
        <v>74</v>
      </c>
      <c r="D21" s="1" t="s">
        <v>75</v>
      </c>
      <c r="E21" s="2">
        <v>2</v>
      </c>
      <c r="F21" s="2">
        <v>0</v>
      </c>
      <c r="G21" s="11">
        <f t="shared" si="0"/>
        <v>0</v>
      </c>
    </row>
    <row r="22" spans="1:7" ht="30" x14ac:dyDescent="0.25">
      <c r="A22" s="9" t="s">
        <v>45</v>
      </c>
      <c r="B22" s="21" t="s">
        <v>4</v>
      </c>
      <c r="C22" s="1" t="s">
        <v>5</v>
      </c>
      <c r="D22" s="1" t="s">
        <v>46</v>
      </c>
      <c r="E22" s="2">
        <v>10</v>
      </c>
      <c r="F22" s="2">
        <v>0</v>
      </c>
      <c r="G22" s="11">
        <f t="shared" si="0"/>
        <v>0</v>
      </c>
    </row>
    <row r="23" spans="1:7" ht="30" x14ac:dyDescent="0.25">
      <c r="A23" s="9" t="s">
        <v>59</v>
      </c>
      <c r="B23" s="1" t="s">
        <v>27</v>
      </c>
      <c r="C23" s="21" t="s">
        <v>28</v>
      </c>
      <c r="D23" s="1" t="s">
        <v>46</v>
      </c>
      <c r="E23" s="2">
        <v>10</v>
      </c>
      <c r="F23" s="2">
        <v>0</v>
      </c>
      <c r="G23" s="11">
        <f t="shared" si="0"/>
        <v>0</v>
      </c>
    </row>
    <row r="24" spans="1:7" ht="30" x14ac:dyDescent="0.25">
      <c r="A24" s="9" t="s">
        <v>47</v>
      </c>
      <c r="B24" s="16" t="s">
        <v>29</v>
      </c>
      <c r="C24" s="16" t="s">
        <v>36</v>
      </c>
      <c r="D24" s="1" t="s">
        <v>3</v>
      </c>
      <c r="E24" s="2">
        <v>40</v>
      </c>
      <c r="F24" s="2">
        <v>0</v>
      </c>
      <c r="G24" s="11">
        <f t="shared" si="0"/>
        <v>0</v>
      </c>
    </row>
    <row r="25" spans="1:7" ht="30" x14ac:dyDescent="0.25">
      <c r="A25" s="9" t="s">
        <v>76</v>
      </c>
      <c r="B25" s="1" t="s">
        <v>78</v>
      </c>
      <c r="C25" s="1" t="s">
        <v>79</v>
      </c>
      <c r="D25" s="1" t="s">
        <v>2</v>
      </c>
      <c r="E25" s="2">
        <v>100</v>
      </c>
      <c r="F25" s="2">
        <v>0</v>
      </c>
      <c r="G25" s="11">
        <f t="shared" si="0"/>
        <v>0</v>
      </c>
    </row>
    <row r="26" spans="1:7" ht="30" x14ac:dyDescent="0.25">
      <c r="A26" s="13" t="s">
        <v>77</v>
      </c>
      <c r="B26" s="1" t="s">
        <v>81</v>
      </c>
      <c r="C26" s="14" t="s">
        <v>82</v>
      </c>
      <c r="D26" s="14" t="s">
        <v>15</v>
      </c>
      <c r="E26" s="15">
        <v>50</v>
      </c>
      <c r="F26" s="15">
        <v>0</v>
      </c>
      <c r="G26" s="34">
        <f t="shared" si="0"/>
        <v>0</v>
      </c>
    </row>
    <row r="27" spans="1:7" ht="30.75" thickBot="1" x14ac:dyDescent="0.3">
      <c r="A27" s="32" t="s">
        <v>80</v>
      </c>
      <c r="B27" s="33" t="s">
        <v>30</v>
      </c>
      <c r="C27" s="33" t="s">
        <v>31</v>
      </c>
      <c r="D27" s="14" t="s">
        <v>3</v>
      </c>
      <c r="E27" s="15">
        <v>1080</v>
      </c>
      <c r="F27" s="15">
        <v>0</v>
      </c>
      <c r="G27" s="34">
        <f t="shared" si="0"/>
        <v>0</v>
      </c>
    </row>
    <row r="28" spans="1:7" x14ac:dyDescent="0.25">
      <c r="A28" s="30"/>
      <c r="B28" s="29"/>
      <c r="C28" s="31"/>
      <c r="D28" s="38" t="s">
        <v>10</v>
      </c>
      <c r="E28" s="39"/>
      <c r="F28" s="40"/>
      <c r="G28" s="25">
        <f>SUM(G5:G27)</f>
        <v>0</v>
      </c>
    </row>
    <row r="29" spans="1:7" x14ac:dyDescent="0.25">
      <c r="A29" s="22"/>
      <c r="B29" s="22"/>
      <c r="C29" s="26"/>
      <c r="D29" s="41" t="s">
        <v>11</v>
      </c>
      <c r="E29" s="42"/>
      <c r="F29" s="43"/>
      <c r="G29" s="3">
        <f>G28*0.23</f>
        <v>0</v>
      </c>
    </row>
    <row r="30" spans="1:7" ht="15.75" thickBot="1" x14ac:dyDescent="0.3">
      <c r="A30" s="22"/>
      <c r="B30" s="22"/>
      <c r="C30" s="26"/>
      <c r="D30" s="44" t="s">
        <v>12</v>
      </c>
      <c r="E30" s="45"/>
      <c r="F30" s="45"/>
      <c r="G30" s="4">
        <f>G28+G29</f>
        <v>0</v>
      </c>
    </row>
    <row r="31" spans="1:7" x14ac:dyDescent="0.25">
      <c r="A31" s="24"/>
      <c r="B31" s="23"/>
      <c r="C31" s="23"/>
      <c r="D31" s="27"/>
      <c r="E31" s="27"/>
      <c r="F31" s="27"/>
      <c r="G31" s="28"/>
    </row>
    <row r="32" spans="1:7" ht="69" customHeight="1" x14ac:dyDescent="0.25">
      <c r="A32" s="35" t="s">
        <v>89</v>
      </c>
      <c r="B32" s="36"/>
      <c r="C32" s="36"/>
      <c r="D32" s="36"/>
      <c r="E32" s="36"/>
      <c r="F32" s="36"/>
      <c r="G32" s="36"/>
    </row>
    <row r="33" spans="1:7" ht="51" customHeight="1" x14ac:dyDescent="0.25">
      <c r="A33" s="35" t="s">
        <v>90</v>
      </c>
      <c r="B33" s="35"/>
      <c r="C33" s="35"/>
      <c r="D33" s="35"/>
      <c r="E33" s="35"/>
      <c r="F33" s="35"/>
      <c r="G33" s="35"/>
    </row>
    <row r="36" spans="1:7" ht="36" customHeight="1" x14ac:dyDescent="0.25">
      <c r="C36" s="37" t="s">
        <v>91</v>
      </c>
      <c r="D36" s="37"/>
      <c r="E36" s="37"/>
      <c r="F36" s="37"/>
      <c r="G36" s="37"/>
    </row>
  </sheetData>
  <mergeCells count="8">
    <mergeCell ref="B2:F2"/>
    <mergeCell ref="D1:G1"/>
    <mergeCell ref="A32:G32"/>
    <mergeCell ref="A33:G33"/>
    <mergeCell ref="C36:G36"/>
    <mergeCell ref="D28:F28"/>
    <mergeCell ref="D29:F29"/>
    <mergeCell ref="D30:F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2019-03-18T11:40:49Z</cp:lastPrinted>
  <dcterms:created xsi:type="dcterms:W3CDTF">2017-04-18T08:57:19Z</dcterms:created>
  <dcterms:modified xsi:type="dcterms:W3CDTF">2019-03-18T11:40:53Z</dcterms:modified>
</cp:coreProperties>
</file>