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40" windowWidth="17940" windowHeight="11190"/>
  </bookViews>
  <sheets>
    <sheet name="Arkusz1" sheetId="1" r:id="rId1"/>
    <sheet name="Liczba odpowiedzi 1" sheetId="2" r:id="rId2"/>
  </sheets>
  <calcPr calcId="124519"/>
</workbook>
</file>

<file path=xl/calcChain.xml><?xml version="1.0" encoding="utf-8"?>
<calcChain xmlns="http://schemas.openxmlformats.org/spreadsheetml/2006/main">
  <c r="F61" i="1"/>
  <c r="H60"/>
  <c r="E60" l="1"/>
  <c r="H59"/>
  <c r="E59" l="1"/>
  <c r="H58"/>
  <c r="E58" l="1"/>
  <c r="H57"/>
  <c r="E57" l="1"/>
  <c r="H56"/>
  <c r="E56" l="1"/>
  <c r="H55"/>
  <c r="E55" l="1"/>
  <c r="H54"/>
  <c r="E54" l="1"/>
  <c r="H53"/>
  <c r="E53" l="1"/>
  <c r="H52"/>
  <c r="E52" l="1"/>
  <c r="H51"/>
  <c r="E51" l="1"/>
  <c r="H50"/>
  <c r="E50" l="1"/>
  <c r="H49"/>
  <c r="E49" l="1"/>
  <c r="H48"/>
  <c r="E48" l="1"/>
  <c r="H47"/>
  <c r="E47" l="1"/>
  <c r="H46"/>
  <c r="E46" l="1"/>
  <c r="H45"/>
  <c r="E45" l="1"/>
  <c r="H44"/>
  <c r="E44" l="1"/>
  <c r="H43"/>
  <c r="E43" l="1"/>
  <c r="H42"/>
  <c r="E42" l="1"/>
  <c r="H41"/>
  <c r="E41" l="1"/>
  <c r="H40"/>
  <c r="E40" l="1"/>
  <c r="H39"/>
  <c r="E39" l="1"/>
  <c r="H38"/>
  <c r="E38" l="1"/>
  <c r="H37"/>
  <c r="E37" l="1"/>
  <c r="H36"/>
  <c r="E36" l="1"/>
  <c r="H35"/>
  <c r="E35" l="1"/>
  <c r="H34"/>
  <c r="E34" l="1"/>
  <c r="H33"/>
  <c r="E33" l="1"/>
  <c r="H32"/>
  <c r="E32" l="1"/>
  <c r="H31"/>
  <c r="E31" l="1"/>
  <c r="H30"/>
  <c r="E30" l="1"/>
  <c r="H29"/>
  <c r="E29" l="1"/>
  <c r="H28"/>
  <c r="E28" l="1"/>
  <c r="H27"/>
  <c r="E27" l="1"/>
  <c r="H26"/>
  <c r="E26" l="1"/>
  <c r="H25"/>
  <c r="E25" l="1"/>
  <c r="H24"/>
  <c r="E24" l="1"/>
  <c r="H23"/>
  <c r="E23" l="1"/>
  <c r="H22"/>
  <c r="E22" l="1"/>
  <c r="H21"/>
  <c r="E21" l="1"/>
  <c r="H20"/>
  <c r="E20" l="1"/>
  <c r="H19"/>
  <c r="E19" l="1"/>
  <c r="H18"/>
  <c r="E18" l="1"/>
  <c r="H17"/>
  <c r="E17"/>
  <c r="H16"/>
  <c r="E16"/>
  <c r="H15"/>
  <c r="E15"/>
  <c r="H14"/>
  <c r="H13"/>
  <c r="H12"/>
  <c r="H11"/>
  <c r="G6" l="1"/>
  <c r="G14" s="1"/>
  <c r="G10" l="1"/>
  <c r="G17"/>
  <c r="G60"/>
  <c r="G58"/>
  <c r="G59"/>
  <c r="G56"/>
  <c r="G57"/>
  <c r="G54"/>
  <c r="G55"/>
  <c r="G52"/>
  <c r="G53"/>
  <c r="G50"/>
  <c r="G51"/>
  <c r="G49"/>
  <c r="G48"/>
  <c r="G46"/>
  <c r="G47"/>
  <c r="G45"/>
  <c r="G44"/>
  <c r="G42"/>
  <c r="G43"/>
  <c r="G40"/>
  <c r="G41"/>
  <c r="G38"/>
  <c r="G39"/>
  <c r="G36"/>
  <c r="G37"/>
  <c r="G34"/>
  <c r="G35"/>
  <c r="G32"/>
  <c r="G33"/>
  <c r="G30"/>
  <c r="G31"/>
  <c r="G28"/>
  <c r="G29"/>
  <c r="G26"/>
  <c r="G27"/>
  <c r="G24"/>
  <c r="G25"/>
  <c r="G22"/>
  <c r="G23"/>
  <c r="G20"/>
  <c r="G21"/>
  <c r="G18"/>
  <c r="G19"/>
  <c r="G15"/>
  <c r="G13"/>
  <c r="G12"/>
  <c r="G11"/>
  <c r="G16"/>
  <c r="G61" l="1"/>
  <c r="G63" s="1"/>
</calcChain>
</file>

<file path=xl/sharedStrings.xml><?xml version="1.0" encoding="utf-8"?>
<sst xmlns="http://schemas.openxmlformats.org/spreadsheetml/2006/main" count="16" uniqueCount="16">
  <si>
    <t>Sygnatura czasowa</t>
  </si>
  <si>
    <t>Pytanie bez tytułu</t>
  </si>
  <si>
    <r>
      <t xml:space="preserve">Proszę </t>
    </r>
    <r>
      <rPr>
        <b/>
        <sz val="10"/>
        <rFont val="Arial"/>
      </rPr>
      <t>tylko</t>
    </r>
    <r>
      <rPr>
        <sz val="10"/>
        <color rgb="FF000000"/>
        <rFont val="Arial"/>
      </rPr>
      <t xml:space="preserve"> wpisać marżę we wskazanej </t>
    </r>
    <r>
      <rPr>
        <b/>
        <sz val="10"/>
        <rFont val="Arial"/>
      </rPr>
      <t>komórce</t>
    </r>
    <r>
      <rPr>
        <sz val="10"/>
        <color rgb="FF000000"/>
        <rFont val="Arial"/>
      </rPr>
      <t xml:space="preserve"> </t>
    </r>
  </si>
  <si>
    <t>Marża bankowa</t>
  </si>
  <si>
    <t>&lt;---tu wpisać marżę</t>
  </si>
  <si>
    <t>Kwota kredytu</t>
  </si>
  <si>
    <t>Oprocentowanie Wibor 1m + marża</t>
  </si>
  <si>
    <t>L.P</t>
  </si>
  <si>
    <t>Data</t>
  </si>
  <si>
    <t>Saldo kredytu</t>
  </si>
  <si>
    <t>Kwota raty</t>
  </si>
  <si>
    <t>Kwota odsetek</t>
  </si>
  <si>
    <t>ilość dni</t>
  </si>
  <si>
    <t>Razem:</t>
  </si>
  <si>
    <t>Całkowity koszt obsługi kredytu:</t>
  </si>
  <si>
    <t>WIBROM 1M z dnia 19.06.2018 r.</t>
  </si>
</sst>
</file>

<file path=xl/styles.xml><?xml version="1.0" encoding="utf-8"?>
<styleSheet xmlns="http://schemas.openxmlformats.org/spreadsheetml/2006/main">
  <numFmts count="2">
    <numFmt numFmtId="164" formatCode="dd\-mm\-yyyy"/>
    <numFmt numFmtId="165" formatCode="d\-m\-yyyy"/>
  </numFmts>
  <fonts count="4">
    <font>
      <sz val="10"/>
      <color rgb="FF000000"/>
      <name val="Arial"/>
    </font>
    <font>
      <sz val="10"/>
      <name val="Arial"/>
    </font>
    <font>
      <sz val="10"/>
      <color rgb="FFFF0000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10" fontId="1" fillId="0" borderId="0" xfId="0" applyNumberFormat="1" applyFont="1" applyAlignment="1"/>
    <xf numFmtId="10" fontId="1" fillId="2" borderId="1" xfId="0" applyNumberFormat="1" applyFont="1" applyFill="1" applyBorder="1" applyAlignment="1"/>
    <xf numFmtId="0" fontId="2" fillId="2" borderId="2" xfId="0" applyFont="1" applyFill="1" applyBorder="1" applyAlignment="1"/>
    <xf numFmtId="4" fontId="1" fillId="0" borderId="0" xfId="0" applyNumberFormat="1" applyFont="1" applyAlignment="1"/>
    <xf numFmtId="10" fontId="1" fillId="0" borderId="0" xfId="0" applyNumberFormat="1" applyFont="1"/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Border="1"/>
    <xf numFmtId="164" fontId="1" fillId="0" borderId="5" xfId="0" applyNumberFormat="1" applyFont="1" applyBorder="1" applyAlignment="1"/>
    <xf numFmtId="4" fontId="1" fillId="0" borderId="5" xfId="0" applyNumberFormat="1" applyFont="1" applyBorder="1" applyAlignment="1"/>
    <xf numFmtId="0" fontId="1" fillId="0" borderId="5" xfId="0" applyFont="1" applyBorder="1"/>
    <xf numFmtId="0" fontId="1" fillId="0" borderId="6" xfId="0" applyFont="1" applyBorder="1"/>
    <xf numFmtId="165" fontId="1" fillId="0" borderId="5" xfId="0" applyNumberFormat="1" applyFont="1" applyBorder="1" applyAlignment="1"/>
    <xf numFmtId="4" fontId="1" fillId="0" borderId="5" xfId="0" applyNumberFormat="1" applyFont="1" applyBorder="1"/>
    <xf numFmtId="0" fontId="1" fillId="0" borderId="6" xfId="0" applyFont="1" applyBorder="1" applyAlignment="1"/>
    <xf numFmtId="165" fontId="1" fillId="0" borderId="7" xfId="0" applyNumberFormat="1" applyFont="1" applyBorder="1" applyAlignment="1"/>
    <xf numFmtId="4" fontId="1" fillId="0" borderId="7" xfId="0" applyNumberFormat="1" applyFont="1" applyBorder="1"/>
    <xf numFmtId="4" fontId="1" fillId="0" borderId="7" xfId="0" applyNumberFormat="1" applyFont="1" applyBorder="1" applyAlignment="1"/>
    <xf numFmtId="0" fontId="1" fillId="0" borderId="8" xfId="0" applyFont="1" applyBorder="1"/>
    <xf numFmtId="0" fontId="1" fillId="0" borderId="9" xfId="0" applyFont="1" applyBorder="1" applyAlignment="1"/>
    <xf numFmtId="4" fontId="1" fillId="0" borderId="2" xfId="0" applyNumberFormat="1" applyFont="1" applyBorder="1"/>
    <xf numFmtId="0" fontId="1" fillId="3" borderId="9" xfId="0" applyFont="1" applyFill="1" applyBorder="1" applyAlignment="1"/>
    <xf numFmtId="0" fontId="1" fillId="3" borderId="10" xfId="0" applyFont="1" applyFill="1" applyBorder="1"/>
    <xf numFmtId="4" fontId="1" fillId="3" borderId="2" xfId="0" applyNumberFormat="1" applyFont="1" applyFill="1" applyBorder="1"/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C2:H63"/>
  <sheetViews>
    <sheetView tabSelected="1" workbookViewId="0">
      <selection activeCell="H6" sqref="H6"/>
    </sheetView>
  </sheetViews>
  <sheetFormatPr defaultColWidth="14.42578125" defaultRowHeight="15.75" customHeight="1"/>
  <cols>
    <col min="6" max="6" width="15.140625" customWidth="1"/>
    <col min="8" max="8" width="17.85546875" customWidth="1"/>
  </cols>
  <sheetData>
    <row r="2" spans="3:8">
      <c r="D2" s="2" t="s">
        <v>2</v>
      </c>
      <c r="E2" s="3"/>
      <c r="F2" s="3"/>
    </row>
    <row r="3" spans="3:8">
      <c r="D3" s="1" t="s">
        <v>15</v>
      </c>
      <c r="G3" s="4">
        <v>1.6400000000000001E-2</v>
      </c>
    </row>
    <row r="4" spans="3:8">
      <c r="D4" s="1" t="s">
        <v>3</v>
      </c>
      <c r="G4" s="5"/>
      <c r="H4" s="6" t="s">
        <v>4</v>
      </c>
    </row>
    <row r="5" spans="3:8">
      <c r="D5" s="1" t="s">
        <v>5</v>
      </c>
      <c r="G5" s="7">
        <v>3500000</v>
      </c>
    </row>
    <row r="6" spans="3:8">
      <c r="D6" s="1" t="s">
        <v>6</v>
      </c>
      <c r="G6" s="8">
        <f>G3+G4</f>
        <v>1.6400000000000001E-2</v>
      </c>
    </row>
    <row r="8" spans="3:8">
      <c r="C8" s="9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1" t="s">
        <v>12</v>
      </c>
    </row>
    <row r="9" spans="3:8">
      <c r="C9" s="12"/>
      <c r="D9" s="13">
        <v>43375</v>
      </c>
      <c r="E9" s="14">
        <v>3500000</v>
      </c>
      <c r="F9" s="15"/>
      <c r="G9" s="15"/>
      <c r="H9" s="16"/>
    </row>
    <row r="10" spans="3:8">
      <c r="C10" s="12"/>
      <c r="D10" s="17">
        <v>43404</v>
      </c>
      <c r="E10" s="14">
        <v>3500000</v>
      </c>
      <c r="F10" s="14">
        <v>0</v>
      </c>
      <c r="G10" s="18">
        <f>E10*$G$6/365*H10</f>
        <v>4560.5479452054797</v>
      </c>
      <c r="H10" s="19">
        <v>29</v>
      </c>
    </row>
    <row r="11" spans="3:8">
      <c r="C11" s="12"/>
      <c r="D11" s="17">
        <v>43434</v>
      </c>
      <c r="E11" s="14">
        <v>3500000</v>
      </c>
      <c r="F11" s="14">
        <v>0</v>
      </c>
      <c r="G11" s="18">
        <f t="shared" ref="G11:G24" si="0">E10*$G$6/365*H11</f>
        <v>4717.8082191780832</v>
      </c>
      <c r="H11" s="16">
        <f t="shared" ref="H11:H60" si="1">D11-D10</f>
        <v>30</v>
      </c>
    </row>
    <row r="12" spans="3:8">
      <c r="C12" s="12"/>
      <c r="D12" s="17">
        <v>43454</v>
      </c>
      <c r="E12" s="14">
        <v>3500000</v>
      </c>
      <c r="F12" s="14">
        <v>0</v>
      </c>
      <c r="G12" s="18">
        <f t="shared" si="0"/>
        <v>3145.2054794520554</v>
      </c>
      <c r="H12" s="16">
        <f t="shared" si="1"/>
        <v>20</v>
      </c>
    </row>
    <row r="13" spans="3:8">
      <c r="C13" s="12"/>
      <c r="D13" s="13">
        <v>43496</v>
      </c>
      <c r="E13" s="14">
        <v>3500000</v>
      </c>
      <c r="F13" s="14">
        <v>0</v>
      </c>
      <c r="G13" s="18">
        <f t="shared" si="0"/>
        <v>6604.9315068493161</v>
      </c>
      <c r="H13" s="16">
        <f t="shared" si="1"/>
        <v>42</v>
      </c>
    </row>
    <row r="14" spans="3:8">
      <c r="C14" s="12"/>
      <c r="D14" s="13">
        <v>43524</v>
      </c>
      <c r="E14" s="14">
        <v>3500000</v>
      </c>
      <c r="F14" s="14">
        <v>0</v>
      </c>
      <c r="G14" s="18">
        <f t="shared" si="0"/>
        <v>4403.2876712328771</v>
      </c>
      <c r="H14" s="16">
        <f t="shared" si="1"/>
        <v>28</v>
      </c>
    </row>
    <row r="15" spans="3:8">
      <c r="C15" s="9">
        <v>1</v>
      </c>
      <c r="D15" s="13">
        <v>43553</v>
      </c>
      <c r="E15" s="18">
        <f t="shared" ref="E15:E60" si="2">E14-F15</f>
        <v>3281000</v>
      </c>
      <c r="F15" s="14">
        <v>219000</v>
      </c>
      <c r="G15" s="18">
        <f t="shared" si="0"/>
        <v>4560.5479452054797</v>
      </c>
      <c r="H15" s="16">
        <f t="shared" si="1"/>
        <v>29</v>
      </c>
    </row>
    <row r="16" spans="3:8">
      <c r="C16" s="12"/>
      <c r="D16" s="13">
        <v>43585</v>
      </c>
      <c r="E16" s="18">
        <f t="shared" si="2"/>
        <v>3281000</v>
      </c>
      <c r="F16" s="14">
        <v>0</v>
      </c>
      <c r="G16" s="18">
        <f t="shared" si="0"/>
        <v>4717.4487671232882</v>
      </c>
      <c r="H16" s="16">
        <f t="shared" si="1"/>
        <v>32</v>
      </c>
    </row>
    <row r="17" spans="3:8">
      <c r="C17" s="12"/>
      <c r="D17" s="13">
        <v>43616</v>
      </c>
      <c r="E17" s="18">
        <f t="shared" si="2"/>
        <v>3281000</v>
      </c>
      <c r="F17" s="14">
        <v>0</v>
      </c>
      <c r="G17" s="18">
        <f t="shared" si="0"/>
        <v>4570.0284931506858</v>
      </c>
      <c r="H17" s="16">
        <f t="shared" si="1"/>
        <v>31</v>
      </c>
    </row>
    <row r="18" spans="3:8">
      <c r="C18" s="9">
        <v>2</v>
      </c>
      <c r="D18" s="13">
        <v>43644</v>
      </c>
      <c r="E18" s="18">
        <f t="shared" si="2"/>
        <v>3062000</v>
      </c>
      <c r="F18" s="14">
        <v>219000</v>
      </c>
      <c r="G18" s="18">
        <f t="shared" si="0"/>
        <v>4127.7676712328775</v>
      </c>
      <c r="H18" s="16">
        <f t="shared" si="1"/>
        <v>28</v>
      </c>
    </row>
    <row r="19" spans="3:8">
      <c r="C19" s="12"/>
      <c r="D19" s="13">
        <v>43677</v>
      </c>
      <c r="E19" s="18">
        <f t="shared" si="2"/>
        <v>3062000</v>
      </c>
      <c r="F19" s="14">
        <v>0</v>
      </c>
      <c r="G19" s="18">
        <f t="shared" si="0"/>
        <v>4540.1490410958904</v>
      </c>
      <c r="H19" s="16">
        <f t="shared" si="1"/>
        <v>33</v>
      </c>
    </row>
    <row r="20" spans="3:8">
      <c r="C20" s="12"/>
      <c r="D20" s="13">
        <v>43707</v>
      </c>
      <c r="E20" s="18">
        <f t="shared" si="2"/>
        <v>3062000</v>
      </c>
      <c r="F20" s="14">
        <v>0</v>
      </c>
      <c r="G20" s="18">
        <f t="shared" si="0"/>
        <v>4127.4082191780826</v>
      </c>
      <c r="H20" s="16">
        <f t="shared" si="1"/>
        <v>30</v>
      </c>
    </row>
    <row r="21" spans="3:8">
      <c r="C21" s="9">
        <v>3</v>
      </c>
      <c r="D21" s="13">
        <v>43738</v>
      </c>
      <c r="E21" s="18">
        <f t="shared" si="2"/>
        <v>2843000</v>
      </c>
      <c r="F21" s="14">
        <v>219000</v>
      </c>
      <c r="G21" s="18">
        <f t="shared" si="0"/>
        <v>4264.9884931506858</v>
      </c>
      <c r="H21" s="16">
        <f t="shared" si="1"/>
        <v>31</v>
      </c>
    </row>
    <row r="22" spans="3:8">
      <c r="C22" s="12"/>
      <c r="D22" s="17">
        <v>43769</v>
      </c>
      <c r="E22" s="18">
        <f t="shared" si="2"/>
        <v>2843000</v>
      </c>
      <c r="F22" s="14">
        <v>0</v>
      </c>
      <c r="G22" s="18">
        <f t="shared" si="0"/>
        <v>3959.9484931506854</v>
      </c>
      <c r="H22" s="16">
        <f t="shared" si="1"/>
        <v>31</v>
      </c>
    </row>
    <row r="23" spans="3:8">
      <c r="C23" s="12"/>
      <c r="D23" s="17">
        <v>43798</v>
      </c>
      <c r="E23" s="18">
        <f t="shared" si="2"/>
        <v>2843000</v>
      </c>
      <c r="F23" s="14">
        <v>0</v>
      </c>
      <c r="G23" s="18">
        <f t="shared" si="0"/>
        <v>3704.4679452054797</v>
      </c>
      <c r="H23" s="16">
        <f t="shared" si="1"/>
        <v>29</v>
      </c>
    </row>
    <row r="24" spans="3:8">
      <c r="C24" s="9">
        <v>4</v>
      </c>
      <c r="D24" s="17">
        <v>43819</v>
      </c>
      <c r="E24" s="18">
        <f t="shared" si="2"/>
        <v>2624000</v>
      </c>
      <c r="F24" s="14">
        <v>219000</v>
      </c>
      <c r="G24" s="18">
        <f t="shared" si="0"/>
        <v>2682.545753424658</v>
      </c>
      <c r="H24" s="16">
        <f t="shared" si="1"/>
        <v>21</v>
      </c>
    </row>
    <row r="25" spans="3:8">
      <c r="C25" s="12"/>
      <c r="D25" s="13">
        <v>43861</v>
      </c>
      <c r="E25" s="18">
        <f t="shared" si="2"/>
        <v>2624000</v>
      </c>
      <c r="F25" s="14">
        <v>0</v>
      </c>
      <c r="G25" s="18">
        <f t="shared" ref="G25:G36" si="3">E24*$G$6/366*H25</f>
        <v>4938.2819672131154</v>
      </c>
      <c r="H25" s="16">
        <f t="shared" si="1"/>
        <v>42</v>
      </c>
    </row>
    <row r="26" spans="3:8">
      <c r="C26" s="12"/>
      <c r="D26" s="13">
        <v>43889</v>
      </c>
      <c r="E26" s="18">
        <f t="shared" si="2"/>
        <v>2624000</v>
      </c>
      <c r="F26" s="14">
        <v>0</v>
      </c>
      <c r="G26" s="18">
        <f t="shared" si="3"/>
        <v>3292.1879781420766</v>
      </c>
      <c r="H26" s="16">
        <f t="shared" si="1"/>
        <v>28</v>
      </c>
    </row>
    <row r="27" spans="3:8">
      <c r="C27" s="9">
        <v>5</v>
      </c>
      <c r="D27" s="13">
        <v>43921</v>
      </c>
      <c r="E27" s="18">
        <f t="shared" si="2"/>
        <v>2405000</v>
      </c>
      <c r="F27" s="14">
        <v>219000</v>
      </c>
      <c r="G27" s="18">
        <f t="shared" si="3"/>
        <v>3762.5005464480878</v>
      </c>
      <c r="H27" s="16">
        <f t="shared" si="1"/>
        <v>32</v>
      </c>
    </row>
    <row r="28" spans="3:8">
      <c r="C28" s="12"/>
      <c r="D28" s="13">
        <v>43951</v>
      </c>
      <c r="E28" s="18">
        <f t="shared" si="2"/>
        <v>2405000</v>
      </c>
      <c r="F28" s="14">
        <v>0</v>
      </c>
      <c r="G28" s="18">
        <f t="shared" si="3"/>
        <v>3232.9508196721313</v>
      </c>
      <c r="H28" s="16">
        <f t="shared" si="1"/>
        <v>30</v>
      </c>
    </row>
    <row r="29" spans="3:8">
      <c r="C29" s="12"/>
      <c r="D29" s="13">
        <v>43980</v>
      </c>
      <c r="E29" s="18">
        <f t="shared" si="2"/>
        <v>2405000</v>
      </c>
      <c r="F29" s="14">
        <v>0</v>
      </c>
      <c r="G29" s="18">
        <f t="shared" si="3"/>
        <v>3125.1857923497269</v>
      </c>
      <c r="H29" s="16">
        <f t="shared" si="1"/>
        <v>29</v>
      </c>
    </row>
    <row r="30" spans="3:8">
      <c r="C30" s="9">
        <v>6</v>
      </c>
      <c r="D30" s="13">
        <v>44012</v>
      </c>
      <c r="E30" s="18">
        <f t="shared" si="2"/>
        <v>2186000</v>
      </c>
      <c r="F30" s="14">
        <v>219000</v>
      </c>
      <c r="G30" s="18">
        <f t="shared" si="3"/>
        <v>3448.4808743169401</v>
      </c>
      <c r="H30" s="16">
        <f t="shared" si="1"/>
        <v>32</v>
      </c>
    </row>
    <row r="31" spans="3:8">
      <c r="C31" s="12"/>
      <c r="D31" s="13">
        <v>44043</v>
      </c>
      <c r="E31" s="18">
        <f t="shared" si="2"/>
        <v>2186000</v>
      </c>
      <c r="F31" s="14">
        <v>0</v>
      </c>
      <c r="G31" s="18">
        <f t="shared" si="3"/>
        <v>3036.5092896174865</v>
      </c>
      <c r="H31" s="16">
        <f t="shared" si="1"/>
        <v>31</v>
      </c>
    </row>
    <row r="32" spans="3:8">
      <c r="C32" s="12"/>
      <c r="D32" s="13">
        <v>44074</v>
      </c>
      <c r="E32" s="18">
        <f t="shared" si="2"/>
        <v>2186000</v>
      </c>
      <c r="F32" s="14">
        <v>0</v>
      </c>
      <c r="G32" s="18">
        <f t="shared" si="3"/>
        <v>3036.5092896174865</v>
      </c>
      <c r="H32" s="16">
        <f t="shared" si="1"/>
        <v>31</v>
      </c>
    </row>
    <row r="33" spans="3:8">
      <c r="C33" s="9">
        <v>7</v>
      </c>
      <c r="D33" s="13">
        <v>44104</v>
      </c>
      <c r="E33" s="18">
        <f t="shared" si="2"/>
        <v>1967000</v>
      </c>
      <c r="F33" s="14">
        <v>219000</v>
      </c>
      <c r="G33" s="18">
        <f t="shared" si="3"/>
        <v>2938.5573770491806</v>
      </c>
      <c r="H33" s="16">
        <f t="shared" si="1"/>
        <v>30</v>
      </c>
    </row>
    <row r="34" spans="3:8">
      <c r="C34" s="12"/>
      <c r="D34" s="17">
        <v>44134</v>
      </c>
      <c r="E34" s="18">
        <f t="shared" si="2"/>
        <v>1967000</v>
      </c>
      <c r="F34" s="14">
        <v>0</v>
      </c>
      <c r="G34" s="18">
        <f t="shared" si="3"/>
        <v>2644.1639344262298</v>
      </c>
      <c r="H34" s="16">
        <f t="shared" si="1"/>
        <v>30</v>
      </c>
    </row>
    <row r="35" spans="3:8">
      <c r="C35" s="12"/>
      <c r="D35" s="17">
        <v>44165</v>
      </c>
      <c r="E35" s="18">
        <f t="shared" si="2"/>
        <v>1967000</v>
      </c>
      <c r="F35" s="14">
        <v>0</v>
      </c>
      <c r="G35" s="18">
        <f t="shared" si="3"/>
        <v>2732.3027322404378</v>
      </c>
      <c r="H35" s="16">
        <f t="shared" si="1"/>
        <v>31</v>
      </c>
    </row>
    <row r="36" spans="3:8">
      <c r="C36" s="9">
        <v>8</v>
      </c>
      <c r="D36" s="17">
        <v>44186</v>
      </c>
      <c r="E36" s="18">
        <f t="shared" si="2"/>
        <v>1748000</v>
      </c>
      <c r="F36" s="14">
        <v>219000</v>
      </c>
      <c r="G36" s="18">
        <f t="shared" si="3"/>
        <v>1850.9147540983608</v>
      </c>
      <c r="H36" s="16">
        <f t="shared" si="1"/>
        <v>21</v>
      </c>
    </row>
    <row r="37" spans="3:8">
      <c r="C37" s="12"/>
      <c r="D37" s="13">
        <v>44226</v>
      </c>
      <c r="E37" s="18">
        <f t="shared" si="2"/>
        <v>1748000</v>
      </c>
      <c r="F37" s="14">
        <v>0</v>
      </c>
      <c r="G37" s="18">
        <f t="shared" ref="G37:G60" si="4">E36*$G$6/365*H37</f>
        <v>3141.6109589041098</v>
      </c>
      <c r="H37" s="16">
        <f t="shared" si="1"/>
        <v>40</v>
      </c>
    </row>
    <row r="38" spans="3:8">
      <c r="C38" s="12"/>
      <c r="D38" s="13">
        <v>44253</v>
      </c>
      <c r="E38" s="18">
        <f t="shared" si="2"/>
        <v>1748000</v>
      </c>
      <c r="F38" s="14">
        <v>0</v>
      </c>
      <c r="G38" s="18">
        <f t="shared" si="4"/>
        <v>2120.587397260274</v>
      </c>
      <c r="H38" s="16">
        <f t="shared" si="1"/>
        <v>27</v>
      </c>
    </row>
    <row r="39" spans="3:8">
      <c r="C39" s="9">
        <v>9</v>
      </c>
      <c r="D39" s="13">
        <v>44286</v>
      </c>
      <c r="E39" s="18">
        <f t="shared" si="2"/>
        <v>1529000</v>
      </c>
      <c r="F39" s="14">
        <v>219000</v>
      </c>
      <c r="G39" s="18">
        <f t="shared" si="4"/>
        <v>2591.8290410958907</v>
      </c>
      <c r="H39" s="16">
        <f t="shared" si="1"/>
        <v>33</v>
      </c>
    </row>
    <row r="40" spans="3:8">
      <c r="C40" s="12"/>
      <c r="D40" s="13">
        <v>44316</v>
      </c>
      <c r="E40" s="18">
        <f t="shared" si="2"/>
        <v>1529000</v>
      </c>
      <c r="F40" s="14">
        <v>0</v>
      </c>
      <c r="G40" s="18">
        <f t="shared" si="4"/>
        <v>2061.0082191780825</v>
      </c>
      <c r="H40" s="16">
        <f t="shared" si="1"/>
        <v>30</v>
      </c>
    </row>
    <row r="41" spans="3:8">
      <c r="C41" s="12"/>
      <c r="D41" s="13">
        <v>44347</v>
      </c>
      <c r="E41" s="18">
        <f t="shared" si="2"/>
        <v>1529000</v>
      </c>
      <c r="F41" s="14">
        <v>0</v>
      </c>
      <c r="G41" s="18">
        <f t="shared" si="4"/>
        <v>2129.7084931506852</v>
      </c>
      <c r="H41" s="16">
        <f t="shared" si="1"/>
        <v>31</v>
      </c>
    </row>
    <row r="42" spans="3:8">
      <c r="C42" s="9">
        <v>10</v>
      </c>
      <c r="D42" s="13">
        <v>44377</v>
      </c>
      <c r="E42" s="18">
        <f t="shared" si="2"/>
        <v>1310000</v>
      </c>
      <c r="F42" s="14">
        <v>219000</v>
      </c>
      <c r="G42" s="18">
        <f t="shared" si="4"/>
        <v>2061.0082191780825</v>
      </c>
      <c r="H42" s="16">
        <f t="shared" si="1"/>
        <v>30</v>
      </c>
    </row>
    <row r="43" spans="3:8">
      <c r="C43" s="12"/>
      <c r="D43" s="13">
        <v>44407</v>
      </c>
      <c r="E43" s="18">
        <f t="shared" si="2"/>
        <v>1310000</v>
      </c>
      <c r="F43" s="14">
        <v>0</v>
      </c>
      <c r="G43" s="18">
        <f t="shared" si="4"/>
        <v>1765.8082191780823</v>
      </c>
      <c r="H43" s="16">
        <f t="shared" si="1"/>
        <v>30</v>
      </c>
    </row>
    <row r="44" spans="3:8">
      <c r="C44" s="12"/>
      <c r="D44" s="13">
        <v>44439</v>
      </c>
      <c r="E44" s="18">
        <f t="shared" si="2"/>
        <v>1310000</v>
      </c>
      <c r="F44" s="14">
        <v>0</v>
      </c>
      <c r="G44" s="18">
        <f t="shared" si="4"/>
        <v>1883.5287671232877</v>
      </c>
      <c r="H44" s="16">
        <f t="shared" si="1"/>
        <v>32</v>
      </c>
    </row>
    <row r="45" spans="3:8">
      <c r="C45" s="9">
        <v>11</v>
      </c>
      <c r="D45" s="13">
        <v>44469</v>
      </c>
      <c r="E45" s="18">
        <f t="shared" si="2"/>
        <v>1091000</v>
      </c>
      <c r="F45" s="14">
        <v>219000</v>
      </c>
      <c r="G45" s="18">
        <f t="shared" si="4"/>
        <v>1765.8082191780823</v>
      </c>
      <c r="H45" s="16">
        <f t="shared" si="1"/>
        <v>30</v>
      </c>
    </row>
    <row r="46" spans="3:8">
      <c r="C46" s="12"/>
      <c r="D46" s="17">
        <v>44498</v>
      </c>
      <c r="E46" s="18">
        <f t="shared" si="2"/>
        <v>1091000</v>
      </c>
      <c r="F46" s="14">
        <v>0</v>
      </c>
      <c r="G46" s="18">
        <f t="shared" si="4"/>
        <v>1421.5879452054796</v>
      </c>
      <c r="H46" s="16">
        <f t="shared" si="1"/>
        <v>29</v>
      </c>
    </row>
    <row r="47" spans="3:8">
      <c r="C47" s="12"/>
      <c r="D47" s="17">
        <v>44530</v>
      </c>
      <c r="E47" s="18">
        <f t="shared" si="2"/>
        <v>1091000</v>
      </c>
      <c r="F47" s="14">
        <v>0</v>
      </c>
      <c r="G47" s="18">
        <f t="shared" si="4"/>
        <v>1568.6487671232878</v>
      </c>
      <c r="H47" s="16">
        <f t="shared" si="1"/>
        <v>32</v>
      </c>
    </row>
    <row r="48" spans="3:8">
      <c r="C48" s="9">
        <v>12</v>
      </c>
      <c r="D48" s="17">
        <v>44550</v>
      </c>
      <c r="E48" s="18">
        <f t="shared" si="2"/>
        <v>872000</v>
      </c>
      <c r="F48" s="14">
        <v>219000</v>
      </c>
      <c r="G48" s="18">
        <f t="shared" si="4"/>
        <v>980.40547945205492</v>
      </c>
      <c r="H48" s="16">
        <f t="shared" si="1"/>
        <v>20</v>
      </c>
    </row>
    <row r="49" spans="3:8">
      <c r="C49" s="12"/>
      <c r="D49" s="13">
        <v>44592</v>
      </c>
      <c r="E49" s="18">
        <f t="shared" si="2"/>
        <v>872000</v>
      </c>
      <c r="F49" s="14">
        <v>0</v>
      </c>
      <c r="G49" s="18">
        <f t="shared" si="4"/>
        <v>1645.571506849315</v>
      </c>
      <c r="H49" s="16">
        <f t="shared" si="1"/>
        <v>42</v>
      </c>
    </row>
    <row r="50" spans="3:8">
      <c r="C50" s="12"/>
      <c r="D50" s="13">
        <v>44620</v>
      </c>
      <c r="E50" s="18">
        <f t="shared" si="2"/>
        <v>872000</v>
      </c>
      <c r="F50" s="14">
        <v>0</v>
      </c>
      <c r="G50" s="18">
        <f t="shared" si="4"/>
        <v>1097.0476712328768</v>
      </c>
      <c r="H50" s="16">
        <f t="shared" si="1"/>
        <v>28</v>
      </c>
    </row>
    <row r="51" spans="3:8">
      <c r="C51" s="9">
        <v>13</v>
      </c>
      <c r="D51" s="13">
        <v>44651</v>
      </c>
      <c r="E51" s="18">
        <f t="shared" si="2"/>
        <v>654000</v>
      </c>
      <c r="F51" s="14">
        <v>218000</v>
      </c>
      <c r="G51" s="18">
        <f t="shared" si="4"/>
        <v>1214.5884931506851</v>
      </c>
      <c r="H51" s="16">
        <f t="shared" si="1"/>
        <v>31</v>
      </c>
    </row>
    <row r="52" spans="3:8">
      <c r="C52" s="12"/>
      <c r="D52" s="13">
        <v>44680</v>
      </c>
      <c r="E52" s="18">
        <f t="shared" si="2"/>
        <v>654000</v>
      </c>
      <c r="F52" s="14">
        <v>0</v>
      </c>
      <c r="G52" s="18">
        <f t="shared" si="4"/>
        <v>852.17095890410951</v>
      </c>
      <c r="H52" s="16">
        <f t="shared" si="1"/>
        <v>29</v>
      </c>
    </row>
    <row r="53" spans="3:8">
      <c r="C53" s="12"/>
      <c r="D53" s="13">
        <v>44712</v>
      </c>
      <c r="E53" s="18">
        <f t="shared" si="2"/>
        <v>654000</v>
      </c>
      <c r="F53" s="14">
        <v>0</v>
      </c>
      <c r="G53" s="18">
        <f t="shared" si="4"/>
        <v>940.32657534246573</v>
      </c>
      <c r="H53" s="16">
        <f t="shared" si="1"/>
        <v>32</v>
      </c>
    </row>
    <row r="54" spans="3:8">
      <c r="C54" s="9">
        <v>14</v>
      </c>
      <c r="D54" s="13">
        <v>44742</v>
      </c>
      <c r="E54" s="18">
        <f t="shared" si="2"/>
        <v>436000</v>
      </c>
      <c r="F54" s="14">
        <v>218000</v>
      </c>
      <c r="G54" s="18">
        <f t="shared" si="4"/>
        <v>881.55616438356162</v>
      </c>
      <c r="H54" s="16">
        <f t="shared" si="1"/>
        <v>30</v>
      </c>
    </row>
    <row r="55" spans="3:8">
      <c r="C55" s="12"/>
      <c r="D55" s="13">
        <v>44771</v>
      </c>
      <c r="E55" s="18">
        <f t="shared" si="2"/>
        <v>436000</v>
      </c>
      <c r="F55" s="14">
        <v>0</v>
      </c>
      <c r="G55" s="18">
        <f t="shared" si="4"/>
        <v>568.11397260273975</v>
      </c>
      <c r="H55" s="16">
        <f t="shared" si="1"/>
        <v>29</v>
      </c>
    </row>
    <row r="56" spans="3:8">
      <c r="C56" s="12"/>
      <c r="D56" s="13">
        <v>44804</v>
      </c>
      <c r="E56" s="18">
        <f t="shared" si="2"/>
        <v>436000</v>
      </c>
      <c r="F56" s="14">
        <v>0</v>
      </c>
      <c r="G56" s="18">
        <f t="shared" si="4"/>
        <v>646.47452054794519</v>
      </c>
      <c r="H56" s="16">
        <f t="shared" si="1"/>
        <v>33</v>
      </c>
    </row>
    <row r="57" spans="3:8">
      <c r="C57" s="9">
        <v>15</v>
      </c>
      <c r="D57" s="13">
        <v>44834</v>
      </c>
      <c r="E57" s="18">
        <f t="shared" si="2"/>
        <v>218000</v>
      </c>
      <c r="F57" s="14">
        <v>218000</v>
      </c>
      <c r="G57" s="18">
        <f t="shared" si="4"/>
        <v>587.70410958904108</v>
      </c>
      <c r="H57" s="16">
        <f t="shared" si="1"/>
        <v>30</v>
      </c>
    </row>
    <row r="58" spans="3:8">
      <c r="C58" s="12"/>
      <c r="D58" s="17">
        <v>44865</v>
      </c>
      <c r="E58" s="18">
        <f t="shared" si="2"/>
        <v>218000</v>
      </c>
      <c r="F58" s="14">
        <v>0</v>
      </c>
      <c r="G58" s="18">
        <f t="shared" si="4"/>
        <v>303.64712328767126</v>
      </c>
      <c r="H58" s="16">
        <f t="shared" si="1"/>
        <v>31</v>
      </c>
    </row>
    <row r="59" spans="3:8">
      <c r="C59" s="12"/>
      <c r="D59" s="17">
        <v>44895</v>
      </c>
      <c r="E59" s="18">
        <f t="shared" si="2"/>
        <v>218000</v>
      </c>
      <c r="F59" s="14">
        <v>0</v>
      </c>
      <c r="G59" s="18">
        <f t="shared" si="4"/>
        <v>293.85205479452054</v>
      </c>
      <c r="H59" s="16">
        <f t="shared" si="1"/>
        <v>30</v>
      </c>
    </row>
    <row r="60" spans="3:8">
      <c r="C60" s="9">
        <v>16</v>
      </c>
      <c r="D60" s="20">
        <v>44910</v>
      </c>
      <c r="E60" s="21">
        <f t="shared" si="2"/>
        <v>0</v>
      </c>
      <c r="F60" s="22">
        <v>218000</v>
      </c>
      <c r="G60" s="21">
        <f t="shared" si="4"/>
        <v>146.92602739726027</v>
      </c>
      <c r="H60" s="23">
        <f t="shared" si="1"/>
        <v>15</v>
      </c>
    </row>
    <row r="61" spans="3:8">
      <c r="E61" s="24" t="s">
        <v>13</v>
      </c>
      <c r="F61" s="25">
        <f>SUM(F9:F60)</f>
        <v>3500000</v>
      </c>
      <c r="G61" s="12">
        <f>SUM(G9:G60)</f>
        <v>135395.14590313649</v>
      </c>
    </row>
    <row r="63" spans="3:8">
      <c r="E63" s="26" t="s">
        <v>14</v>
      </c>
      <c r="F63" s="27"/>
      <c r="G63" s="28">
        <f>SUM(F61:G61)</f>
        <v>3635395.1459031366</v>
      </c>
    </row>
  </sheetData>
  <conditionalFormatting sqref="D9">
    <cfRule type="notContainsBlanks" dxfId="0" priority="1">
      <formula>LEN(TRIM(D9))&gt;0</formula>
    </cfRule>
  </conditionalFormatting>
  <printOptions horizontalCentered="1" gridLines="1"/>
  <pageMargins left="0.7" right="0.7" top="0.75" bottom="0.75" header="0" footer="0"/>
  <pageSetup paperSize="8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1" max="8" width="21.5703125" customWidth="1"/>
  </cols>
  <sheetData>
    <row r="1" spans="1:2">
      <c r="A1" t="s">
        <v>0</v>
      </c>
      <c r="B1" s="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Liczba odpowiedzi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UG Koszecin</cp:lastModifiedBy>
  <dcterms:modified xsi:type="dcterms:W3CDTF">2018-06-19T12:47:04Z</dcterms:modified>
</cp:coreProperties>
</file>