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340" windowHeight="841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50" i="1"/>
  <c r="F51"/>
  <c r="F52"/>
  <c r="F53"/>
  <c r="F54"/>
  <c r="F55"/>
  <c r="F56"/>
  <c r="F57"/>
  <c r="F58"/>
  <c r="F59"/>
  <c r="F60"/>
  <c r="F61"/>
  <c r="F62"/>
  <c r="F63"/>
  <c r="F64"/>
  <c r="F49"/>
  <c r="E114"/>
  <c r="J6"/>
  <c r="G7" s="1"/>
  <c r="I6"/>
  <c r="I7" s="1"/>
  <c r="G6"/>
  <c r="F6"/>
  <c r="J7" l="1"/>
  <c r="J8" s="1"/>
  <c r="G9" s="1"/>
  <c r="H6"/>
  <c r="I8"/>
  <c r="I9" s="1"/>
  <c r="F8"/>
  <c r="F7"/>
  <c r="H7" s="1"/>
  <c r="G8" l="1"/>
  <c r="H8" s="1"/>
  <c r="J9"/>
  <c r="J10" s="1"/>
  <c r="F9"/>
  <c r="H9" s="1"/>
  <c r="I10"/>
  <c r="F10"/>
  <c r="G10" l="1"/>
  <c r="H10" s="1"/>
  <c r="J11"/>
  <c r="G11"/>
  <c r="F11"/>
  <c r="I11"/>
  <c r="J12" l="1"/>
  <c r="G12"/>
  <c r="H11"/>
  <c r="I12"/>
  <c r="F12"/>
  <c r="J13" l="1"/>
  <c r="G13"/>
  <c r="H12"/>
  <c r="F13"/>
  <c r="I13"/>
  <c r="H13" l="1"/>
  <c r="J14"/>
  <c r="G14"/>
  <c r="I14"/>
  <c r="F14"/>
  <c r="H14" l="1"/>
  <c r="J15"/>
  <c r="G15"/>
  <c r="F15"/>
  <c r="I15"/>
  <c r="J16" l="1"/>
  <c r="G16"/>
  <c r="H15"/>
  <c r="I16"/>
  <c r="F16"/>
  <c r="J17" l="1"/>
  <c r="G17"/>
  <c r="H16"/>
  <c r="F17"/>
  <c r="I17"/>
  <c r="H17" l="1"/>
  <c r="J18"/>
  <c r="G18"/>
  <c r="I18"/>
  <c r="F18"/>
  <c r="H18" l="1"/>
  <c r="J19"/>
  <c r="G19"/>
  <c r="I19"/>
  <c r="F19"/>
  <c r="H19" l="1"/>
  <c r="I20"/>
  <c r="F20"/>
  <c r="J20"/>
  <c r="G20"/>
  <c r="J21" l="1"/>
  <c r="G21"/>
  <c r="H21" s="1"/>
  <c r="F21"/>
  <c r="I21"/>
  <c r="H20"/>
  <c r="I22" l="1"/>
  <c r="F22"/>
  <c r="J22"/>
  <c r="G22"/>
  <c r="J23" l="1"/>
  <c r="G23"/>
  <c r="I23"/>
  <c r="F23"/>
  <c r="H22"/>
  <c r="H23" l="1"/>
  <c r="I24"/>
  <c r="F24"/>
  <c r="J24"/>
  <c r="G24"/>
  <c r="J25" l="1"/>
  <c r="G25"/>
  <c r="I25"/>
  <c r="F25"/>
  <c r="H24"/>
  <c r="H25" l="1"/>
  <c r="I26"/>
  <c r="F26"/>
  <c r="J26"/>
  <c r="G26"/>
  <c r="J27" l="1"/>
  <c r="G27"/>
  <c r="I27"/>
  <c r="F27"/>
  <c r="H26"/>
  <c r="H27" l="1"/>
  <c r="I28"/>
  <c r="F28"/>
  <c r="J28"/>
  <c r="G28"/>
  <c r="J29" l="1"/>
  <c r="G29"/>
  <c r="I29"/>
  <c r="F29"/>
  <c r="H28"/>
  <c r="H29" l="1"/>
  <c r="F30"/>
  <c r="I30"/>
  <c r="J30"/>
  <c r="G30"/>
  <c r="I31" l="1"/>
  <c r="F31"/>
  <c r="H31" s="1"/>
  <c r="G31"/>
  <c r="J31"/>
  <c r="H30"/>
  <c r="J32" l="1"/>
  <c r="G32"/>
  <c r="I32"/>
  <c r="F32"/>
  <c r="H32" l="1"/>
  <c r="I33"/>
  <c r="F33"/>
  <c r="J33"/>
  <c r="G33"/>
  <c r="G34" l="1"/>
  <c r="J34"/>
  <c r="I34"/>
  <c r="F34"/>
  <c r="H33"/>
  <c r="H34" l="1"/>
  <c r="J35"/>
  <c r="G35"/>
  <c r="H35" s="1"/>
  <c r="F35"/>
  <c r="I35"/>
  <c r="I36" l="1"/>
  <c r="F36"/>
  <c r="G36"/>
  <c r="J36"/>
  <c r="H36" l="1"/>
  <c r="J37"/>
  <c r="G37"/>
  <c r="F37"/>
  <c r="I37"/>
  <c r="H37" l="1"/>
  <c r="I38"/>
  <c r="F38"/>
  <c r="G38"/>
  <c r="J38"/>
  <c r="H38" l="1"/>
  <c r="J39"/>
  <c r="G39"/>
  <c r="F39"/>
  <c r="I39"/>
  <c r="H39" l="1"/>
  <c r="I40"/>
  <c r="F40"/>
  <c r="G40"/>
  <c r="J40"/>
  <c r="H40" l="1"/>
  <c r="J41"/>
  <c r="G41"/>
  <c r="F41"/>
  <c r="I41"/>
  <c r="H41" l="1"/>
  <c r="I42"/>
  <c r="F42"/>
  <c r="G42"/>
  <c r="J42"/>
  <c r="H42" l="1"/>
  <c r="J43"/>
  <c r="G43"/>
  <c r="F43"/>
  <c r="I43"/>
  <c r="I44" l="1"/>
  <c r="F44"/>
  <c r="G44"/>
  <c r="J44"/>
  <c r="H43"/>
  <c r="H44" l="1"/>
  <c r="J45"/>
  <c r="G45"/>
  <c r="F45"/>
  <c r="I45"/>
  <c r="H45" l="1"/>
  <c r="I46"/>
  <c r="F46"/>
  <c r="J46"/>
  <c r="G46"/>
  <c r="J47" l="1"/>
  <c r="G47"/>
  <c r="I47"/>
  <c r="F47"/>
  <c r="H46"/>
  <c r="I48" l="1"/>
  <c r="F48"/>
  <c r="J48"/>
  <c r="G49" s="1"/>
  <c r="G48"/>
  <c r="H47"/>
  <c r="J49" l="1"/>
  <c r="G50" s="1"/>
  <c r="I49"/>
  <c r="H48"/>
  <c r="H49" l="1"/>
  <c r="I50"/>
  <c r="J50"/>
  <c r="G51" s="1"/>
  <c r="H50" l="1"/>
  <c r="J51"/>
  <c r="G52" s="1"/>
  <c r="I51"/>
  <c r="I52" l="1"/>
  <c r="H52"/>
  <c r="J52"/>
  <c r="G53" s="1"/>
  <c r="H51"/>
  <c r="J53" l="1"/>
  <c r="G54" s="1"/>
  <c r="I53"/>
  <c r="H53" l="1"/>
  <c r="I54"/>
  <c r="J54"/>
  <c r="G55" s="1"/>
  <c r="J55" l="1"/>
  <c r="G56" s="1"/>
  <c r="I55"/>
  <c r="H54"/>
  <c r="H55" l="1"/>
  <c r="I56"/>
  <c r="J56"/>
  <c r="G57" s="1"/>
  <c r="J57" l="1"/>
  <c r="G58" s="1"/>
  <c r="I57"/>
  <c r="H56"/>
  <c r="H57" l="1"/>
  <c r="I58"/>
  <c r="J58"/>
  <c r="G59" s="1"/>
  <c r="J59" l="1"/>
  <c r="G60" s="1"/>
  <c r="I59"/>
  <c r="H58"/>
  <c r="I60" l="1"/>
  <c r="H60"/>
  <c r="J60"/>
  <c r="G61" s="1"/>
  <c r="H59"/>
  <c r="J61" l="1"/>
  <c r="G62" s="1"/>
  <c r="I61"/>
  <c r="I62" l="1"/>
  <c r="H62"/>
  <c r="J62"/>
  <c r="G63" s="1"/>
  <c r="H61"/>
  <c r="J63" l="1"/>
  <c r="G64" s="1"/>
  <c r="I63"/>
  <c r="I64" l="1"/>
  <c r="H64"/>
  <c r="J64"/>
  <c r="H63"/>
  <c r="J65" l="1"/>
  <c r="G65"/>
  <c r="I65"/>
  <c r="F65"/>
  <c r="H65" l="1"/>
  <c r="F66"/>
  <c r="I66"/>
  <c r="G66"/>
  <c r="J66"/>
  <c r="J67" l="1"/>
  <c r="G67"/>
  <c r="I67"/>
  <c r="F67"/>
  <c r="H66"/>
  <c r="H67" l="1"/>
  <c r="I68"/>
  <c r="F68"/>
  <c r="J68"/>
  <c r="G68"/>
  <c r="G69" l="1"/>
  <c r="J69"/>
  <c r="I69"/>
  <c r="F69"/>
  <c r="H68"/>
  <c r="H69" l="1"/>
  <c r="J70"/>
  <c r="G70"/>
  <c r="I70"/>
  <c r="F70"/>
  <c r="H70" l="1"/>
  <c r="I71"/>
  <c r="F71"/>
  <c r="G71"/>
  <c r="J71"/>
  <c r="H71" l="1"/>
  <c r="J72"/>
  <c r="G72"/>
  <c r="F72"/>
  <c r="I72"/>
  <c r="I73" l="1"/>
  <c r="F73"/>
  <c r="J73"/>
  <c r="G73"/>
  <c r="H72"/>
  <c r="J74" l="1"/>
  <c r="G74"/>
  <c r="I74"/>
  <c r="F74"/>
  <c r="H73"/>
  <c r="H74" l="1"/>
  <c r="F75"/>
  <c r="I75"/>
  <c r="G75"/>
  <c r="J75"/>
  <c r="J76" l="1"/>
  <c r="G76"/>
  <c r="I76"/>
  <c r="F76"/>
  <c r="H75"/>
  <c r="H76" l="1"/>
  <c r="F77"/>
  <c r="I77"/>
  <c r="G77"/>
  <c r="J77"/>
  <c r="G78" l="1"/>
  <c r="J78"/>
  <c r="F78"/>
  <c r="I78"/>
  <c r="H77"/>
  <c r="H78" l="1"/>
  <c r="F79"/>
  <c r="I79"/>
  <c r="J79"/>
  <c r="G79"/>
  <c r="I80" l="1"/>
  <c r="F80"/>
  <c r="H80" s="1"/>
  <c r="G80"/>
  <c r="J80"/>
  <c r="H79"/>
  <c r="G81" l="1"/>
  <c r="J81"/>
  <c r="F81"/>
  <c r="I81"/>
  <c r="H81" l="1"/>
  <c r="I82"/>
  <c r="F82"/>
  <c r="G82"/>
  <c r="J82"/>
  <c r="H82" l="1"/>
  <c r="J83"/>
  <c r="G83"/>
  <c r="F83"/>
  <c r="I83"/>
  <c r="I84" l="1"/>
  <c r="F84"/>
  <c r="H84" s="1"/>
  <c r="G84"/>
  <c r="J84"/>
  <c r="H83"/>
  <c r="J85" l="1"/>
  <c r="G85"/>
  <c r="F85"/>
  <c r="I85"/>
  <c r="I86" l="1"/>
  <c r="F86"/>
  <c r="G86"/>
  <c r="J86"/>
  <c r="H85"/>
  <c r="H86" l="1"/>
  <c r="J87"/>
  <c r="G87"/>
  <c r="F87"/>
  <c r="I87"/>
  <c r="I88" l="1"/>
  <c r="F88"/>
  <c r="H88" s="1"/>
  <c r="G88"/>
  <c r="J88"/>
  <c r="H87"/>
  <c r="J89" l="1"/>
  <c r="G89"/>
  <c r="F89"/>
  <c r="I89"/>
  <c r="I90" l="1"/>
  <c r="F90"/>
  <c r="G90"/>
  <c r="J90"/>
  <c r="H89"/>
  <c r="H90" l="1"/>
  <c r="J91"/>
  <c r="G91"/>
  <c r="F91"/>
  <c r="I91"/>
  <c r="I92" l="1"/>
  <c r="F92"/>
  <c r="G92"/>
  <c r="J92"/>
  <c r="H91"/>
  <c r="H92" l="1"/>
  <c r="J93"/>
  <c r="G93"/>
  <c r="F93"/>
  <c r="I93"/>
  <c r="F94" l="1"/>
  <c r="I94"/>
  <c r="G94"/>
  <c r="J94"/>
  <c r="H93"/>
  <c r="J95" l="1"/>
  <c r="G95"/>
  <c r="F95"/>
  <c r="I95"/>
  <c r="H94"/>
  <c r="I96" l="1"/>
  <c r="F96"/>
  <c r="G96"/>
  <c r="J96"/>
  <c r="H95"/>
  <c r="H96" l="1"/>
  <c r="G97"/>
  <c r="J97"/>
  <c r="I97"/>
  <c r="F97"/>
  <c r="H97" l="1"/>
  <c r="G98"/>
  <c r="J98"/>
  <c r="I98"/>
  <c r="F98"/>
  <c r="H98" l="1"/>
  <c r="J99"/>
  <c r="G99"/>
  <c r="I99"/>
  <c r="F99"/>
  <c r="H99" l="1"/>
  <c r="I100"/>
  <c r="F100"/>
  <c r="J100"/>
  <c r="G100"/>
  <c r="J101" l="1"/>
  <c r="G101"/>
  <c r="I101"/>
  <c r="F101"/>
  <c r="H100"/>
  <c r="H101" l="1"/>
  <c r="F102"/>
  <c r="I102"/>
  <c r="J102"/>
  <c r="G102"/>
  <c r="F103" l="1"/>
  <c r="I103"/>
  <c r="J103"/>
  <c r="G103"/>
  <c r="H102"/>
  <c r="F104" l="1"/>
  <c r="I104"/>
  <c r="J104"/>
  <c r="G104"/>
  <c r="H103"/>
  <c r="F105" l="1"/>
  <c r="I105"/>
  <c r="G105"/>
  <c r="J105"/>
  <c r="H104"/>
  <c r="G106" l="1"/>
  <c r="J106"/>
  <c r="F106"/>
  <c r="I106"/>
  <c r="H105"/>
  <c r="H106" l="1"/>
  <c r="F107"/>
  <c r="I107"/>
  <c r="G107"/>
  <c r="J107"/>
  <c r="G108" l="1"/>
  <c r="J108"/>
  <c r="I108"/>
  <c r="F108"/>
  <c r="H107"/>
  <c r="H108" l="1"/>
  <c r="G109"/>
  <c r="J109"/>
  <c r="I109"/>
  <c r="F109"/>
  <c r="H109" l="1"/>
  <c r="G110"/>
  <c r="J110"/>
  <c r="I110"/>
  <c r="F110"/>
  <c r="H110" l="1"/>
  <c r="J111"/>
  <c r="G111"/>
  <c r="I111"/>
  <c r="F111"/>
  <c r="H111" l="1"/>
  <c r="H112" s="1"/>
</calcChain>
</file>

<file path=xl/sharedStrings.xml><?xml version="1.0" encoding="utf-8"?>
<sst xmlns="http://schemas.openxmlformats.org/spreadsheetml/2006/main" count="125" uniqueCount="125">
  <si>
    <t>20.12.2017</t>
  </si>
  <si>
    <t>31.12.2016</t>
  </si>
  <si>
    <t>rata kapitału</t>
  </si>
  <si>
    <t>dni odsetek</t>
  </si>
  <si>
    <t>wysokość odsetek</t>
  </si>
  <si>
    <t>marża</t>
  </si>
  <si>
    <t>31.01.2017</t>
  </si>
  <si>
    <t>28.02.2017</t>
  </si>
  <si>
    <t>31.03.2017</t>
  </si>
  <si>
    <t>30.04.2017</t>
  </si>
  <si>
    <t>31.05.2017</t>
  </si>
  <si>
    <t>30.06.2017</t>
  </si>
  <si>
    <t>31.07.2017</t>
  </si>
  <si>
    <t>31.08.2017</t>
  </si>
  <si>
    <t>30.09.1017</t>
  </si>
  <si>
    <t>31.10.1017</t>
  </si>
  <si>
    <t>30.11.2017</t>
  </si>
  <si>
    <t>31.12.2017</t>
  </si>
  <si>
    <t>31.01.2018</t>
  </si>
  <si>
    <t>28.02.2018</t>
  </si>
  <si>
    <t>20.12.2018</t>
  </si>
  <si>
    <t>31.03.2018</t>
  </si>
  <si>
    <t>30.04.2018</t>
  </si>
  <si>
    <t>31.05.2018</t>
  </si>
  <si>
    <t>30.06.2018</t>
  </si>
  <si>
    <t>31.07.2018</t>
  </si>
  <si>
    <t>31.08.2018</t>
  </si>
  <si>
    <t>30.09.2018</t>
  </si>
  <si>
    <t>31.10.2018</t>
  </si>
  <si>
    <t>30.11.2018</t>
  </si>
  <si>
    <t>31.12.2018</t>
  </si>
  <si>
    <t>31.01.2019</t>
  </si>
  <si>
    <t>31.01.2020</t>
  </si>
  <si>
    <t>29.02.2020</t>
  </si>
  <si>
    <t>31.01.2021</t>
  </si>
  <si>
    <t>31.01.2022</t>
  </si>
  <si>
    <t>31.01.2023</t>
  </si>
  <si>
    <t>28.02.2019</t>
  </si>
  <si>
    <t>20.03.2019</t>
  </si>
  <si>
    <t>31.03.2019</t>
  </si>
  <si>
    <t>30.04.2019</t>
  </si>
  <si>
    <t>31.05.2019</t>
  </si>
  <si>
    <t>20.06.2019</t>
  </si>
  <si>
    <t>30.06.2019</t>
  </si>
  <si>
    <t>31.07.2019</t>
  </si>
  <si>
    <t>31.08.2019</t>
  </si>
  <si>
    <t>20.09.2019</t>
  </si>
  <si>
    <t>30.09.2019</t>
  </si>
  <si>
    <t>31.10.2019</t>
  </si>
  <si>
    <t>30.11.2019</t>
  </si>
  <si>
    <t>20.12.2019</t>
  </si>
  <si>
    <t>31.12.2019</t>
  </si>
  <si>
    <t>20.03.2020</t>
  </si>
  <si>
    <t>31.03.2020</t>
  </si>
  <si>
    <t>30.04.2020</t>
  </si>
  <si>
    <t>31.05.2020</t>
  </si>
  <si>
    <t>20.06.2020</t>
  </si>
  <si>
    <t>30.06.2020</t>
  </si>
  <si>
    <t>31.07.2020</t>
  </si>
  <si>
    <t>31.08.2020</t>
  </si>
  <si>
    <t>20.09.2020</t>
  </si>
  <si>
    <t>30.09.2020</t>
  </si>
  <si>
    <t>31.10.2020</t>
  </si>
  <si>
    <t>30.11.2020</t>
  </si>
  <si>
    <t>20.12.2020</t>
  </si>
  <si>
    <t>31.12.2020</t>
  </si>
  <si>
    <t>28.02.2021</t>
  </si>
  <si>
    <t>20.03.2021</t>
  </si>
  <si>
    <t>31.03.2021</t>
  </si>
  <si>
    <t>30.04.2021</t>
  </si>
  <si>
    <t>31.05.2021</t>
  </si>
  <si>
    <t>20.06.2021</t>
  </si>
  <si>
    <t>30.06.2021</t>
  </si>
  <si>
    <t>31.07.2021</t>
  </si>
  <si>
    <t>31.08.2021</t>
  </si>
  <si>
    <t>20.09.2021</t>
  </si>
  <si>
    <t>30.09.2021</t>
  </si>
  <si>
    <t>31.10.2021</t>
  </si>
  <si>
    <t>30.11.2021</t>
  </si>
  <si>
    <t>20.12.2021</t>
  </si>
  <si>
    <t>31.12.2021</t>
  </si>
  <si>
    <t>28.02.2022</t>
  </si>
  <si>
    <t>20.03.2022</t>
  </si>
  <si>
    <t>31.03.2022</t>
  </si>
  <si>
    <t>30.04.2022</t>
  </si>
  <si>
    <t>31.05.2022</t>
  </si>
  <si>
    <t>20.06.2022</t>
  </si>
  <si>
    <t>30.06.2022</t>
  </si>
  <si>
    <t>31.07.2022</t>
  </si>
  <si>
    <t>31.08.2022</t>
  </si>
  <si>
    <t>20.09.2022</t>
  </si>
  <si>
    <t>30.09.2022</t>
  </si>
  <si>
    <t>31.10.2022</t>
  </si>
  <si>
    <t>30.11.2022</t>
  </si>
  <si>
    <t>20.12.2022</t>
  </si>
  <si>
    <t>31.12.2022</t>
  </si>
  <si>
    <t>28.02.2023</t>
  </si>
  <si>
    <t>20.03.2023</t>
  </si>
  <si>
    <t>31.03.2023</t>
  </si>
  <si>
    <t>30.04.2023</t>
  </si>
  <si>
    <t>31.05.2023</t>
  </si>
  <si>
    <t>20.06.2023</t>
  </si>
  <si>
    <t>30.06.2023</t>
  </si>
  <si>
    <t>31.07.2023</t>
  </si>
  <si>
    <t>31.08.2023</t>
  </si>
  <si>
    <t>20.09.2023</t>
  </si>
  <si>
    <t>30.09.2023</t>
  </si>
  <si>
    <t>31.10.2023</t>
  </si>
  <si>
    <t>30.11.2023</t>
  </si>
  <si>
    <t>20.12.2023</t>
  </si>
  <si>
    <t>31.12.2023</t>
  </si>
  <si>
    <t>Data</t>
  </si>
  <si>
    <t>kapitał do spłaty</t>
  </si>
  <si>
    <t>Lp.</t>
  </si>
  <si>
    <t>Cena oferty</t>
  </si>
  <si>
    <t>Załącznik nr 5 do SIWZ</t>
  </si>
  <si>
    <t>______________ dnia  _________ roku</t>
  </si>
  <si>
    <t>______________________</t>
  </si>
  <si>
    <t>podpis Wykonawcy/Pełnomocnika</t>
  </si>
  <si>
    <t>Marża banku wyrażona 
w punktach procentowych</t>
  </si>
  <si>
    <t>wibor 1M
z dnia 19.10.2016 r.</t>
  </si>
  <si>
    <t>marża banku*</t>
  </si>
  <si>
    <r>
      <rPr>
        <sz val="8"/>
        <color rgb="FFFF0000"/>
        <rFont val="Czcionka tekstu podstawowego"/>
        <charset val="238"/>
      </rPr>
      <t>*</t>
    </r>
    <r>
      <rPr>
        <sz val="8"/>
        <color theme="1"/>
        <rFont val="Czcionka tekstu podstawowego"/>
        <charset val="238"/>
      </rPr>
      <t xml:space="preserve"> W polu J5 należy wpisać marżę 
banku, reszta pól wypełni się autoimatycznie </t>
    </r>
  </si>
  <si>
    <t xml:space="preserve">odsetki </t>
  </si>
  <si>
    <t>Harmonogram spłaty kredytu długoterminowego - wzór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</si>
</sst>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i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b/>
      <u val="doubleAccounting"/>
      <sz val="11"/>
      <color rgb="FFFF0000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b/>
      <u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8"/>
      <color rgb="FFFF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4" fontId="0" fillId="0" borderId="1" xfId="1" applyFont="1" applyBorder="1"/>
    <xf numFmtId="44" fontId="0" fillId="0" borderId="1" xfId="0" applyNumberFormat="1" applyBorder="1"/>
    <xf numFmtId="0" fontId="3" fillId="0" borderId="1" xfId="0" applyFont="1" applyBorder="1"/>
    <xf numFmtId="0" fontId="4" fillId="0" borderId="1" xfId="0" applyFont="1" applyBorder="1" applyAlignment="1">
      <alignment wrapText="1"/>
    </xf>
    <xf numFmtId="44" fontId="9" fillId="0" borderId="1" xfId="0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12" fillId="0" borderId="1" xfId="0" applyFont="1" applyBorder="1"/>
    <xf numFmtId="0" fontId="1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8"/>
  <sheetViews>
    <sheetView tabSelected="1" zoomScale="130" zoomScaleNormal="130" workbookViewId="0">
      <selection activeCell="M5" sqref="M5"/>
    </sheetView>
  </sheetViews>
  <sheetFormatPr defaultRowHeight="14.25"/>
  <cols>
    <col min="1" max="1" width="4.375" customWidth="1"/>
    <col min="2" max="2" width="10.875" style="1" customWidth="1"/>
    <col min="3" max="3" width="9.75" customWidth="1"/>
    <col min="4" max="4" width="7.625" customWidth="1"/>
    <col min="5" max="5" width="8.125" customWidth="1"/>
    <col min="6" max="6" width="11.625" customWidth="1"/>
    <col min="7" max="7" width="11.375" customWidth="1"/>
    <col min="8" max="8" width="16" customWidth="1"/>
    <col min="9" max="9" width="10.125" customWidth="1"/>
  </cols>
  <sheetData>
    <row r="1" spans="1:10">
      <c r="H1" s="21" t="s">
        <v>115</v>
      </c>
      <c r="I1" s="21"/>
      <c r="J1" s="21"/>
    </row>
    <row r="3" spans="1:10" ht="15">
      <c r="A3" s="22" t="s">
        <v>124</v>
      </c>
      <c r="B3" s="22"/>
      <c r="C3" s="22"/>
      <c r="D3" s="22"/>
      <c r="E3" s="22"/>
      <c r="F3" s="22"/>
      <c r="G3" s="22"/>
      <c r="H3" s="22"/>
    </row>
    <row r="4" spans="1:10" ht="36.75">
      <c r="I4" s="13" t="s">
        <v>120</v>
      </c>
      <c r="J4" s="14" t="s">
        <v>121</v>
      </c>
    </row>
    <row r="5" spans="1:10" ht="42.75">
      <c r="A5" s="15" t="s">
        <v>113</v>
      </c>
      <c r="B5" s="16" t="s">
        <v>111</v>
      </c>
      <c r="C5" s="17" t="s">
        <v>112</v>
      </c>
      <c r="D5" s="17" t="s">
        <v>2</v>
      </c>
      <c r="E5" s="17" t="s">
        <v>3</v>
      </c>
      <c r="F5" s="17" t="s">
        <v>4</v>
      </c>
      <c r="G5" s="15" t="s">
        <v>5</v>
      </c>
      <c r="H5" s="15" t="s">
        <v>123</v>
      </c>
      <c r="I5" s="2">
        <v>1.66</v>
      </c>
      <c r="J5" s="6">
        <v>0</v>
      </c>
    </row>
    <row r="6" spans="1:10">
      <c r="A6" s="2">
        <v>1</v>
      </c>
      <c r="B6" s="3" t="s">
        <v>1</v>
      </c>
      <c r="C6" s="2">
        <v>950000</v>
      </c>
      <c r="D6" s="2"/>
      <c r="E6" s="2">
        <v>1</v>
      </c>
      <c r="F6" s="4">
        <f t="shared" ref="F6:F37" si="0">C6*E6*I5/36500</f>
        <v>43.205479452054796</v>
      </c>
      <c r="G6" s="4">
        <f t="shared" ref="G6:G37" si="1">C6*E6*J5/36500</f>
        <v>0</v>
      </c>
      <c r="H6" s="5">
        <f>F6+G6</f>
        <v>43.205479452054796</v>
      </c>
      <c r="I6" s="2">
        <f>I5</f>
        <v>1.66</v>
      </c>
      <c r="J6" s="2">
        <f>J5</f>
        <v>0</v>
      </c>
    </row>
    <row r="7" spans="1:10">
      <c r="A7" s="2">
        <v>2</v>
      </c>
      <c r="B7" s="3" t="s">
        <v>6</v>
      </c>
      <c r="C7" s="2">
        <v>950000</v>
      </c>
      <c r="D7" s="2"/>
      <c r="E7" s="2">
        <v>31</v>
      </c>
      <c r="F7" s="4">
        <f t="shared" si="0"/>
        <v>1339.3698630136987</v>
      </c>
      <c r="G7" s="4">
        <f t="shared" si="1"/>
        <v>0</v>
      </c>
      <c r="H7" s="5">
        <f t="shared" ref="H7:H18" si="2">F7+G7</f>
        <v>1339.3698630136987</v>
      </c>
      <c r="I7" s="2">
        <f t="shared" ref="I7:I19" si="3">I6</f>
        <v>1.66</v>
      </c>
      <c r="J7" s="2">
        <f t="shared" ref="J7:J19" si="4">J6</f>
        <v>0</v>
      </c>
    </row>
    <row r="8" spans="1:10">
      <c r="A8" s="2">
        <v>3</v>
      </c>
      <c r="B8" s="3" t="s">
        <v>7</v>
      </c>
      <c r="C8" s="2">
        <v>950000</v>
      </c>
      <c r="D8" s="2"/>
      <c r="E8" s="2">
        <v>28</v>
      </c>
      <c r="F8" s="4">
        <f t="shared" si="0"/>
        <v>1209.7534246575342</v>
      </c>
      <c r="G8" s="4">
        <f t="shared" si="1"/>
        <v>0</v>
      </c>
      <c r="H8" s="5">
        <f t="shared" si="2"/>
        <v>1209.7534246575342</v>
      </c>
      <c r="I8" s="2">
        <f t="shared" si="3"/>
        <v>1.66</v>
      </c>
      <c r="J8" s="2">
        <f t="shared" si="4"/>
        <v>0</v>
      </c>
    </row>
    <row r="9" spans="1:10">
      <c r="A9" s="2">
        <v>4</v>
      </c>
      <c r="B9" s="3" t="s">
        <v>8</v>
      </c>
      <c r="C9" s="2">
        <v>950000</v>
      </c>
      <c r="D9" s="2"/>
      <c r="E9" s="2">
        <v>31</v>
      </c>
      <c r="F9" s="4">
        <f t="shared" si="0"/>
        <v>1339.3698630136987</v>
      </c>
      <c r="G9" s="4">
        <f t="shared" si="1"/>
        <v>0</v>
      </c>
      <c r="H9" s="5">
        <f t="shared" si="2"/>
        <v>1339.3698630136987</v>
      </c>
      <c r="I9" s="2">
        <f t="shared" si="3"/>
        <v>1.66</v>
      </c>
      <c r="J9" s="2">
        <f t="shared" si="4"/>
        <v>0</v>
      </c>
    </row>
    <row r="10" spans="1:10">
      <c r="A10" s="2">
        <v>5</v>
      </c>
      <c r="B10" s="3" t="s">
        <v>9</v>
      </c>
      <c r="C10" s="2">
        <v>950000</v>
      </c>
      <c r="D10" s="2"/>
      <c r="E10" s="2">
        <v>30</v>
      </c>
      <c r="F10" s="4">
        <f t="shared" si="0"/>
        <v>1296.1643835616439</v>
      </c>
      <c r="G10" s="4">
        <f t="shared" si="1"/>
        <v>0</v>
      </c>
      <c r="H10" s="5">
        <f t="shared" si="2"/>
        <v>1296.1643835616439</v>
      </c>
      <c r="I10" s="2">
        <f t="shared" si="3"/>
        <v>1.66</v>
      </c>
      <c r="J10" s="2">
        <f t="shared" si="4"/>
        <v>0</v>
      </c>
    </row>
    <row r="11" spans="1:10">
      <c r="A11" s="2">
        <v>6</v>
      </c>
      <c r="B11" s="3" t="s">
        <v>10</v>
      </c>
      <c r="C11" s="2">
        <v>950000</v>
      </c>
      <c r="D11" s="2"/>
      <c r="E11" s="2">
        <v>31</v>
      </c>
      <c r="F11" s="4">
        <f t="shared" si="0"/>
        <v>1339.3698630136987</v>
      </c>
      <c r="G11" s="4">
        <f t="shared" si="1"/>
        <v>0</v>
      </c>
      <c r="H11" s="5">
        <f t="shared" si="2"/>
        <v>1339.3698630136987</v>
      </c>
      <c r="I11" s="2">
        <f t="shared" si="3"/>
        <v>1.66</v>
      </c>
      <c r="J11" s="2">
        <f t="shared" si="4"/>
        <v>0</v>
      </c>
    </row>
    <row r="12" spans="1:10">
      <c r="A12" s="2">
        <v>7</v>
      </c>
      <c r="B12" s="3" t="s">
        <v>11</v>
      </c>
      <c r="C12" s="2">
        <v>950000</v>
      </c>
      <c r="D12" s="2"/>
      <c r="E12" s="2">
        <v>30</v>
      </c>
      <c r="F12" s="4">
        <f t="shared" si="0"/>
        <v>1296.1643835616439</v>
      </c>
      <c r="G12" s="4">
        <f t="shared" si="1"/>
        <v>0</v>
      </c>
      <c r="H12" s="5">
        <f t="shared" si="2"/>
        <v>1296.1643835616439</v>
      </c>
      <c r="I12" s="2">
        <f t="shared" si="3"/>
        <v>1.66</v>
      </c>
      <c r="J12" s="2">
        <f t="shared" si="4"/>
        <v>0</v>
      </c>
    </row>
    <row r="13" spans="1:10">
      <c r="A13" s="2">
        <v>8</v>
      </c>
      <c r="B13" s="3" t="s">
        <v>12</v>
      </c>
      <c r="C13" s="2">
        <v>950000</v>
      </c>
      <c r="D13" s="2"/>
      <c r="E13" s="2">
        <v>31</v>
      </c>
      <c r="F13" s="4">
        <f t="shared" si="0"/>
        <v>1339.3698630136987</v>
      </c>
      <c r="G13" s="4">
        <f t="shared" si="1"/>
        <v>0</v>
      </c>
      <c r="H13" s="5">
        <f t="shared" si="2"/>
        <v>1339.3698630136987</v>
      </c>
      <c r="I13" s="2">
        <f t="shared" si="3"/>
        <v>1.66</v>
      </c>
      <c r="J13" s="2">
        <f t="shared" si="4"/>
        <v>0</v>
      </c>
    </row>
    <row r="14" spans="1:10">
      <c r="A14" s="2">
        <v>9</v>
      </c>
      <c r="B14" s="3" t="s">
        <v>13</v>
      </c>
      <c r="C14" s="2">
        <v>950000</v>
      </c>
      <c r="D14" s="2"/>
      <c r="E14" s="2">
        <v>31</v>
      </c>
      <c r="F14" s="4">
        <f t="shared" si="0"/>
        <v>1339.3698630136987</v>
      </c>
      <c r="G14" s="4">
        <f t="shared" si="1"/>
        <v>0</v>
      </c>
      <c r="H14" s="5">
        <f t="shared" si="2"/>
        <v>1339.3698630136987</v>
      </c>
      <c r="I14" s="2">
        <f t="shared" si="3"/>
        <v>1.66</v>
      </c>
      <c r="J14" s="2">
        <f t="shared" si="4"/>
        <v>0</v>
      </c>
    </row>
    <row r="15" spans="1:10">
      <c r="A15" s="2">
        <v>10</v>
      </c>
      <c r="B15" s="3" t="s">
        <v>14</v>
      </c>
      <c r="C15" s="2">
        <v>950000</v>
      </c>
      <c r="D15" s="2"/>
      <c r="E15" s="2">
        <v>30</v>
      </c>
      <c r="F15" s="4">
        <f t="shared" si="0"/>
        <v>1296.1643835616439</v>
      </c>
      <c r="G15" s="4">
        <f t="shared" si="1"/>
        <v>0</v>
      </c>
      <c r="H15" s="5">
        <f t="shared" si="2"/>
        <v>1296.1643835616439</v>
      </c>
      <c r="I15" s="2">
        <f t="shared" si="3"/>
        <v>1.66</v>
      </c>
      <c r="J15" s="2">
        <f t="shared" si="4"/>
        <v>0</v>
      </c>
    </row>
    <row r="16" spans="1:10">
      <c r="A16" s="2">
        <v>11</v>
      </c>
      <c r="B16" s="3" t="s">
        <v>15</v>
      </c>
      <c r="C16" s="2">
        <v>950000</v>
      </c>
      <c r="D16" s="2"/>
      <c r="E16" s="2">
        <v>31</v>
      </c>
      <c r="F16" s="4">
        <f t="shared" si="0"/>
        <v>1339.3698630136987</v>
      </c>
      <c r="G16" s="4">
        <f t="shared" si="1"/>
        <v>0</v>
      </c>
      <c r="H16" s="5">
        <f t="shared" si="2"/>
        <v>1339.3698630136987</v>
      </c>
      <c r="I16" s="2">
        <f t="shared" si="3"/>
        <v>1.66</v>
      </c>
      <c r="J16" s="2">
        <f t="shared" si="4"/>
        <v>0</v>
      </c>
    </row>
    <row r="17" spans="1:10">
      <c r="A17" s="2">
        <v>12</v>
      </c>
      <c r="B17" s="3" t="s">
        <v>16</v>
      </c>
      <c r="C17" s="2">
        <v>950000</v>
      </c>
      <c r="D17" s="2"/>
      <c r="E17" s="2">
        <v>30</v>
      </c>
      <c r="F17" s="4">
        <f t="shared" si="0"/>
        <v>1296.1643835616439</v>
      </c>
      <c r="G17" s="4">
        <f t="shared" si="1"/>
        <v>0</v>
      </c>
      <c r="H17" s="5">
        <f t="shared" si="2"/>
        <v>1296.1643835616439</v>
      </c>
      <c r="I17" s="2">
        <f t="shared" si="3"/>
        <v>1.66</v>
      </c>
      <c r="J17" s="2">
        <f t="shared" si="4"/>
        <v>0</v>
      </c>
    </row>
    <row r="18" spans="1:10">
      <c r="A18" s="2">
        <v>13</v>
      </c>
      <c r="B18" s="3" t="s">
        <v>0</v>
      </c>
      <c r="C18" s="2">
        <v>950000</v>
      </c>
      <c r="D18" s="2">
        <v>1000</v>
      </c>
      <c r="E18" s="2">
        <v>19</v>
      </c>
      <c r="F18" s="4">
        <f t="shared" si="0"/>
        <v>820.90410958904113</v>
      </c>
      <c r="G18" s="4">
        <f t="shared" si="1"/>
        <v>0</v>
      </c>
      <c r="H18" s="5">
        <f t="shared" si="2"/>
        <v>820.90410958904113</v>
      </c>
      <c r="I18" s="2">
        <f t="shared" si="3"/>
        <v>1.66</v>
      </c>
      <c r="J18" s="2">
        <f t="shared" si="4"/>
        <v>0</v>
      </c>
    </row>
    <row r="19" spans="1:10">
      <c r="A19" s="2">
        <v>14</v>
      </c>
      <c r="B19" s="3" t="s">
        <v>17</v>
      </c>
      <c r="C19" s="2">
        <v>949000</v>
      </c>
      <c r="D19" s="2"/>
      <c r="E19" s="2">
        <v>12</v>
      </c>
      <c r="F19" s="4">
        <f t="shared" si="0"/>
        <v>517.91999999999996</v>
      </c>
      <c r="G19" s="4">
        <f t="shared" si="1"/>
        <v>0</v>
      </c>
      <c r="H19" s="5">
        <f t="shared" ref="H19" si="5">F19+G19</f>
        <v>517.91999999999996</v>
      </c>
      <c r="I19" s="2">
        <f t="shared" si="3"/>
        <v>1.66</v>
      </c>
      <c r="J19" s="2">
        <f t="shared" si="4"/>
        <v>0</v>
      </c>
    </row>
    <row r="20" spans="1:10">
      <c r="A20" s="2">
        <v>15</v>
      </c>
      <c r="B20" s="3" t="s">
        <v>18</v>
      </c>
      <c r="C20" s="2">
        <v>949000</v>
      </c>
      <c r="D20" s="2"/>
      <c r="E20" s="2">
        <v>31</v>
      </c>
      <c r="F20" s="4">
        <f t="shared" si="0"/>
        <v>1337.96</v>
      </c>
      <c r="G20" s="4">
        <f t="shared" si="1"/>
        <v>0</v>
      </c>
      <c r="H20" s="5">
        <f t="shared" ref="H20:H32" si="6">F20+G20</f>
        <v>1337.96</v>
      </c>
      <c r="I20" s="2">
        <f t="shared" ref="I20:I32" si="7">I19</f>
        <v>1.66</v>
      </c>
      <c r="J20" s="2">
        <f t="shared" ref="J20:J32" si="8">J19</f>
        <v>0</v>
      </c>
    </row>
    <row r="21" spans="1:10">
      <c r="A21" s="2">
        <v>16</v>
      </c>
      <c r="B21" s="3" t="s">
        <v>19</v>
      </c>
      <c r="C21" s="2">
        <v>949000</v>
      </c>
      <c r="D21" s="2"/>
      <c r="E21" s="2">
        <v>28</v>
      </c>
      <c r="F21" s="4">
        <f t="shared" si="0"/>
        <v>1208.48</v>
      </c>
      <c r="G21" s="4">
        <f t="shared" si="1"/>
        <v>0</v>
      </c>
      <c r="H21" s="5">
        <f t="shared" si="6"/>
        <v>1208.48</v>
      </c>
      <c r="I21" s="2">
        <f t="shared" si="7"/>
        <v>1.66</v>
      </c>
      <c r="J21" s="2">
        <f t="shared" si="8"/>
        <v>0</v>
      </c>
    </row>
    <row r="22" spans="1:10">
      <c r="A22" s="2">
        <v>17</v>
      </c>
      <c r="B22" s="3" t="s">
        <v>21</v>
      </c>
      <c r="C22" s="2">
        <v>949000</v>
      </c>
      <c r="D22" s="2"/>
      <c r="E22" s="2">
        <v>31</v>
      </c>
      <c r="F22" s="4">
        <f t="shared" si="0"/>
        <v>1337.96</v>
      </c>
      <c r="G22" s="4">
        <f t="shared" si="1"/>
        <v>0</v>
      </c>
      <c r="H22" s="5">
        <f t="shared" si="6"/>
        <v>1337.96</v>
      </c>
      <c r="I22" s="2">
        <f t="shared" si="7"/>
        <v>1.66</v>
      </c>
      <c r="J22" s="2">
        <f t="shared" si="8"/>
        <v>0</v>
      </c>
    </row>
    <row r="23" spans="1:10">
      <c r="A23" s="2">
        <v>18</v>
      </c>
      <c r="B23" s="3" t="s">
        <v>22</v>
      </c>
      <c r="C23" s="2">
        <v>949000</v>
      </c>
      <c r="D23" s="2"/>
      <c r="E23" s="2">
        <v>30</v>
      </c>
      <c r="F23" s="4">
        <f t="shared" si="0"/>
        <v>1294.8</v>
      </c>
      <c r="G23" s="4">
        <f t="shared" si="1"/>
        <v>0</v>
      </c>
      <c r="H23" s="5">
        <f t="shared" si="6"/>
        <v>1294.8</v>
      </c>
      <c r="I23" s="2">
        <f t="shared" si="7"/>
        <v>1.66</v>
      </c>
      <c r="J23" s="2">
        <f t="shared" si="8"/>
        <v>0</v>
      </c>
    </row>
    <row r="24" spans="1:10">
      <c r="A24" s="2">
        <v>19</v>
      </c>
      <c r="B24" s="3" t="s">
        <v>23</v>
      </c>
      <c r="C24" s="2">
        <v>949000</v>
      </c>
      <c r="D24" s="2"/>
      <c r="E24" s="2">
        <v>31</v>
      </c>
      <c r="F24" s="4">
        <f t="shared" si="0"/>
        <v>1337.96</v>
      </c>
      <c r="G24" s="4">
        <f t="shared" si="1"/>
        <v>0</v>
      </c>
      <c r="H24" s="5">
        <f t="shared" si="6"/>
        <v>1337.96</v>
      </c>
      <c r="I24" s="2">
        <f t="shared" si="7"/>
        <v>1.66</v>
      </c>
      <c r="J24" s="2">
        <f t="shared" si="8"/>
        <v>0</v>
      </c>
    </row>
    <row r="25" spans="1:10">
      <c r="A25" s="2">
        <v>20</v>
      </c>
      <c r="B25" s="3" t="s">
        <v>24</v>
      </c>
      <c r="C25" s="2">
        <v>949000</v>
      </c>
      <c r="D25" s="2"/>
      <c r="E25" s="2">
        <v>30</v>
      </c>
      <c r="F25" s="4">
        <f t="shared" si="0"/>
        <v>1294.8</v>
      </c>
      <c r="G25" s="4">
        <f t="shared" si="1"/>
        <v>0</v>
      </c>
      <c r="H25" s="5">
        <f t="shared" si="6"/>
        <v>1294.8</v>
      </c>
      <c r="I25" s="2">
        <f t="shared" si="7"/>
        <v>1.66</v>
      </c>
      <c r="J25" s="2">
        <f t="shared" si="8"/>
        <v>0</v>
      </c>
    </row>
    <row r="26" spans="1:10">
      <c r="A26" s="2">
        <v>21</v>
      </c>
      <c r="B26" s="3" t="s">
        <v>25</v>
      </c>
      <c r="C26" s="2">
        <v>949000</v>
      </c>
      <c r="D26" s="2"/>
      <c r="E26" s="2">
        <v>31</v>
      </c>
      <c r="F26" s="4">
        <f t="shared" si="0"/>
        <v>1337.96</v>
      </c>
      <c r="G26" s="4">
        <f t="shared" si="1"/>
        <v>0</v>
      </c>
      <c r="H26" s="5">
        <f t="shared" si="6"/>
        <v>1337.96</v>
      </c>
      <c r="I26" s="2">
        <f t="shared" si="7"/>
        <v>1.66</v>
      </c>
      <c r="J26" s="2">
        <f t="shared" si="8"/>
        <v>0</v>
      </c>
    </row>
    <row r="27" spans="1:10">
      <c r="A27" s="2">
        <v>22</v>
      </c>
      <c r="B27" s="3" t="s">
        <v>26</v>
      </c>
      <c r="C27" s="2">
        <v>949000</v>
      </c>
      <c r="D27" s="2"/>
      <c r="E27" s="2">
        <v>31</v>
      </c>
      <c r="F27" s="4">
        <f t="shared" si="0"/>
        <v>1337.96</v>
      </c>
      <c r="G27" s="4">
        <f t="shared" si="1"/>
        <v>0</v>
      </c>
      <c r="H27" s="5">
        <f t="shared" si="6"/>
        <v>1337.96</v>
      </c>
      <c r="I27" s="2">
        <f t="shared" si="7"/>
        <v>1.66</v>
      </c>
      <c r="J27" s="2">
        <f t="shared" si="8"/>
        <v>0</v>
      </c>
    </row>
    <row r="28" spans="1:10">
      <c r="A28" s="2">
        <v>23</v>
      </c>
      <c r="B28" s="3" t="s">
        <v>27</v>
      </c>
      <c r="C28" s="2">
        <v>949000</v>
      </c>
      <c r="D28" s="2"/>
      <c r="E28" s="2">
        <v>30</v>
      </c>
      <c r="F28" s="4">
        <f t="shared" si="0"/>
        <v>1294.8</v>
      </c>
      <c r="G28" s="4">
        <f t="shared" si="1"/>
        <v>0</v>
      </c>
      <c r="H28" s="5">
        <f t="shared" si="6"/>
        <v>1294.8</v>
      </c>
      <c r="I28" s="2">
        <f t="shared" si="7"/>
        <v>1.66</v>
      </c>
      <c r="J28" s="2">
        <f t="shared" si="8"/>
        <v>0</v>
      </c>
    </row>
    <row r="29" spans="1:10">
      <c r="A29" s="2">
        <v>24</v>
      </c>
      <c r="B29" s="3" t="s">
        <v>28</v>
      </c>
      <c r="C29" s="2">
        <v>949000</v>
      </c>
      <c r="D29" s="2"/>
      <c r="E29" s="2">
        <v>31</v>
      </c>
      <c r="F29" s="4">
        <f t="shared" si="0"/>
        <v>1337.96</v>
      </c>
      <c r="G29" s="4">
        <f t="shared" si="1"/>
        <v>0</v>
      </c>
      <c r="H29" s="5">
        <f t="shared" si="6"/>
        <v>1337.96</v>
      </c>
      <c r="I29" s="2">
        <f t="shared" si="7"/>
        <v>1.66</v>
      </c>
      <c r="J29" s="2">
        <f t="shared" si="8"/>
        <v>0</v>
      </c>
    </row>
    <row r="30" spans="1:10">
      <c r="A30" s="2">
        <v>25</v>
      </c>
      <c r="B30" s="3" t="s">
        <v>29</v>
      </c>
      <c r="C30" s="2">
        <v>949000</v>
      </c>
      <c r="D30" s="2"/>
      <c r="E30" s="2">
        <v>30</v>
      </c>
      <c r="F30" s="4">
        <f t="shared" si="0"/>
        <v>1294.8</v>
      </c>
      <c r="G30" s="4">
        <f t="shared" si="1"/>
        <v>0</v>
      </c>
      <c r="H30" s="5">
        <f t="shared" si="6"/>
        <v>1294.8</v>
      </c>
      <c r="I30" s="2">
        <f t="shared" si="7"/>
        <v>1.66</v>
      </c>
      <c r="J30" s="2">
        <f t="shared" si="8"/>
        <v>0</v>
      </c>
    </row>
    <row r="31" spans="1:10">
      <c r="A31" s="2">
        <v>26</v>
      </c>
      <c r="B31" s="3" t="s">
        <v>20</v>
      </c>
      <c r="C31" s="2">
        <v>949000</v>
      </c>
      <c r="D31" s="2">
        <v>1000</v>
      </c>
      <c r="E31" s="2">
        <v>19</v>
      </c>
      <c r="F31" s="4">
        <f t="shared" si="0"/>
        <v>820.04</v>
      </c>
      <c r="G31" s="4">
        <f t="shared" si="1"/>
        <v>0</v>
      </c>
      <c r="H31" s="5">
        <f t="shared" si="6"/>
        <v>820.04</v>
      </c>
      <c r="I31" s="2">
        <f t="shared" si="7"/>
        <v>1.66</v>
      </c>
      <c r="J31" s="2">
        <f t="shared" si="8"/>
        <v>0</v>
      </c>
    </row>
    <row r="32" spans="1:10">
      <c r="A32" s="2">
        <v>27</v>
      </c>
      <c r="B32" s="3" t="s">
        <v>30</v>
      </c>
      <c r="C32" s="2">
        <v>948000</v>
      </c>
      <c r="D32" s="2"/>
      <c r="E32" s="2">
        <v>12</v>
      </c>
      <c r="F32" s="4">
        <f t="shared" si="0"/>
        <v>517.37424657534245</v>
      </c>
      <c r="G32" s="4">
        <f t="shared" si="1"/>
        <v>0</v>
      </c>
      <c r="H32" s="5">
        <f t="shared" si="6"/>
        <v>517.37424657534245</v>
      </c>
      <c r="I32" s="2">
        <f t="shared" si="7"/>
        <v>1.66</v>
      </c>
      <c r="J32" s="2">
        <f t="shared" si="8"/>
        <v>0</v>
      </c>
    </row>
    <row r="33" spans="1:10">
      <c r="A33" s="2">
        <v>28</v>
      </c>
      <c r="B33" s="3" t="s">
        <v>31</v>
      </c>
      <c r="C33" s="2">
        <v>948000</v>
      </c>
      <c r="D33" s="2"/>
      <c r="E33" s="2">
        <v>31</v>
      </c>
      <c r="F33" s="4">
        <f t="shared" si="0"/>
        <v>1336.5501369863014</v>
      </c>
      <c r="G33" s="4">
        <f t="shared" si="1"/>
        <v>0</v>
      </c>
      <c r="H33" s="5">
        <f t="shared" ref="H33:H48" si="9">F33+G33</f>
        <v>1336.5501369863014</v>
      </c>
      <c r="I33" s="2">
        <f t="shared" ref="I33:I48" si="10">I32</f>
        <v>1.66</v>
      </c>
      <c r="J33" s="2">
        <f t="shared" ref="J33:J48" si="11">J32</f>
        <v>0</v>
      </c>
    </row>
    <row r="34" spans="1:10">
      <c r="A34" s="2">
        <v>29</v>
      </c>
      <c r="B34" s="3" t="s">
        <v>37</v>
      </c>
      <c r="C34" s="2">
        <v>948000</v>
      </c>
      <c r="D34" s="2"/>
      <c r="E34" s="2">
        <v>28</v>
      </c>
      <c r="F34" s="4">
        <f t="shared" si="0"/>
        <v>1207.2065753424658</v>
      </c>
      <c r="G34" s="4">
        <f t="shared" si="1"/>
        <v>0</v>
      </c>
      <c r="H34" s="5">
        <f t="shared" si="9"/>
        <v>1207.2065753424658</v>
      </c>
      <c r="I34" s="2">
        <f t="shared" si="10"/>
        <v>1.66</v>
      </c>
      <c r="J34" s="2">
        <f t="shared" si="11"/>
        <v>0</v>
      </c>
    </row>
    <row r="35" spans="1:10">
      <c r="A35" s="2">
        <v>30</v>
      </c>
      <c r="B35" s="3" t="s">
        <v>38</v>
      </c>
      <c r="C35" s="2">
        <v>948000</v>
      </c>
      <c r="D35" s="2">
        <v>5000</v>
      </c>
      <c r="E35" s="2">
        <v>19</v>
      </c>
      <c r="F35" s="4">
        <f t="shared" si="0"/>
        <v>819.17589041095891</v>
      </c>
      <c r="G35" s="4">
        <f t="shared" si="1"/>
        <v>0</v>
      </c>
      <c r="H35" s="5">
        <f t="shared" si="9"/>
        <v>819.17589041095891</v>
      </c>
      <c r="I35" s="2">
        <f t="shared" si="10"/>
        <v>1.66</v>
      </c>
      <c r="J35" s="2">
        <f t="shared" si="11"/>
        <v>0</v>
      </c>
    </row>
    <row r="36" spans="1:10">
      <c r="A36" s="2">
        <v>31</v>
      </c>
      <c r="B36" s="3" t="s">
        <v>39</v>
      </c>
      <c r="C36" s="2">
        <v>943000</v>
      </c>
      <c r="D36" s="2"/>
      <c r="E36" s="2">
        <v>12</v>
      </c>
      <c r="F36" s="4">
        <f t="shared" si="0"/>
        <v>514.64547945205481</v>
      </c>
      <c r="G36" s="4">
        <f t="shared" si="1"/>
        <v>0</v>
      </c>
      <c r="H36" s="5">
        <f t="shared" si="9"/>
        <v>514.64547945205481</v>
      </c>
      <c r="I36" s="2">
        <f t="shared" si="10"/>
        <v>1.66</v>
      </c>
      <c r="J36" s="2">
        <f t="shared" si="11"/>
        <v>0</v>
      </c>
    </row>
    <row r="37" spans="1:10">
      <c r="A37" s="2">
        <v>32</v>
      </c>
      <c r="B37" s="3" t="s">
        <v>40</v>
      </c>
      <c r="C37" s="2">
        <v>943000</v>
      </c>
      <c r="D37" s="2"/>
      <c r="E37" s="2">
        <v>30</v>
      </c>
      <c r="F37" s="4">
        <f t="shared" si="0"/>
        <v>1286.6136986301369</v>
      </c>
      <c r="G37" s="4">
        <f t="shared" si="1"/>
        <v>0</v>
      </c>
      <c r="H37" s="5">
        <f t="shared" si="9"/>
        <v>1286.6136986301369</v>
      </c>
      <c r="I37" s="2">
        <f t="shared" si="10"/>
        <v>1.66</v>
      </c>
      <c r="J37" s="2">
        <f t="shared" si="11"/>
        <v>0</v>
      </c>
    </row>
    <row r="38" spans="1:10">
      <c r="A38" s="2">
        <v>33</v>
      </c>
      <c r="B38" s="3" t="s">
        <v>41</v>
      </c>
      <c r="C38" s="2">
        <v>943000</v>
      </c>
      <c r="D38" s="2"/>
      <c r="E38" s="2">
        <v>31</v>
      </c>
      <c r="F38" s="4">
        <f t="shared" ref="F38:F69" si="12">C38*E38*I37/36500</f>
        <v>1329.5008219178083</v>
      </c>
      <c r="G38" s="4">
        <f t="shared" ref="G38:G69" si="13">C38*E38*J37/36500</f>
        <v>0</v>
      </c>
      <c r="H38" s="5">
        <f t="shared" si="9"/>
        <v>1329.5008219178083</v>
      </c>
      <c r="I38" s="2">
        <f t="shared" si="10"/>
        <v>1.66</v>
      </c>
      <c r="J38" s="2">
        <f t="shared" si="11"/>
        <v>0</v>
      </c>
    </row>
    <row r="39" spans="1:10">
      <c r="A39" s="2">
        <v>34</v>
      </c>
      <c r="B39" s="3" t="s">
        <v>42</v>
      </c>
      <c r="C39" s="2">
        <v>943000</v>
      </c>
      <c r="D39" s="2">
        <v>5000</v>
      </c>
      <c r="E39" s="2">
        <v>19</v>
      </c>
      <c r="F39" s="4">
        <f t="shared" si="12"/>
        <v>814.85534246575344</v>
      </c>
      <c r="G39" s="4">
        <f t="shared" si="13"/>
        <v>0</v>
      </c>
      <c r="H39" s="5">
        <f t="shared" si="9"/>
        <v>814.85534246575344</v>
      </c>
      <c r="I39" s="2">
        <f t="shared" si="10"/>
        <v>1.66</v>
      </c>
      <c r="J39" s="2">
        <f t="shared" si="11"/>
        <v>0</v>
      </c>
    </row>
    <row r="40" spans="1:10">
      <c r="A40" s="2">
        <v>35</v>
      </c>
      <c r="B40" s="3" t="s">
        <v>43</v>
      </c>
      <c r="C40" s="2">
        <v>938000</v>
      </c>
      <c r="D40" s="2"/>
      <c r="E40" s="2">
        <v>11</v>
      </c>
      <c r="F40" s="4">
        <f t="shared" si="12"/>
        <v>469.25698630136986</v>
      </c>
      <c r="G40" s="4">
        <f t="shared" si="13"/>
        <v>0</v>
      </c>
      <c r="H40" s="5">
        <f t="shared" si="9"/>
        <v>469.25698630136986</v>
      </c>
      <c r="I40" s="2">
        <f t="shared" si="10"/>
        <v>1.66</v>
      </c>
      <c r="J40" s="2">
        <f t="shared" si="11"/>
        <v>0</v>
      </c>
    </row>
    <row r="41" spans="1:10">
      <c r="A41" s="2">
        <v>36</v>
      </c>
      <c r="B41" s="3" t="s">
        <v>44</v>
      </c>
      <c r="C41" s="2">
        <v>938000</v>
      </c>
      <c r="D41" s="2"/>
      <c r="E41" s="2">
        <v>31</v>
      </c>
      <c r="F41" s="4">
        <f t="shared" si="12"/>
        <v>1322.4515068493151</v>
      </c>
      <c r="G41" s="4">
        <f t="shared" si="13"/>
        <v>0</v>
      </c>
      <c r="H41" s="5">
        <f t="shared" si="9"/>
        <v>1322.4515068493151</v>
      </c>
      <c r="I41" s="2">
        <f t="shared" si="10"/>
        <v>1.66</v>
      </c>
      <c r="J41" s="2">
        <f t="shared" si="11"/>
        <v>0</v>
      </c>
    </row>
    <row r="42" spans="1:10">
      <c r="A42" s="2">
        <v>37</v>
      </c>
      <c r="B42" s="3" t="s">
        <v>45</v>
      </c>
      <c r="C42" s="2">
        <v>938000</v>
      </c>
      <c r="D42" s="2"/>
      <c r="E42" s="2">
        <v>31</v>
      </c>
      <c r="F42" s="4">
        <f t="shared" si="12"/>
        <v>1322.4515068493151</v>
      </c>
      <c r="G42" s="4">
        <f t="shared" si="13"/>
        <v>0</v>
      </c>
      <c r="H42" s="5">
        <f t="shared" si="9"/>
        <v>1322.4515068493151</v>
      </c>
      <c r="I42" s="2">
        <f t="shared" si="10"/>
        <v>1.66</v>
      </c>
      <c r="J42" s="2">
        <f t="shared" si="11"/>
        <v>0</v>
      </c>
    </row>
    <row r="43" spans="1:10">
      <c r="A43" s="2">
        <v>38</v>
      </c>
      <c r="B43" s="3" t="s">
        <v>46</v>
      </c>
      <c r="C43" s="2">
        <v>938000</v>
      </c>
      <c r="D43" s="2">
        <v>5000</v>
      </c>
      <c r="E43" s="2">
        <v>19</v>
      </c>
      <c r="F43" s="4">
        <f t="shared" si="12"/>
        <v>810.53479452054796</v>
      </c>
      <c r="G43" s="4">
        <f t="shared" si="13"/>
        <v>0</v>
      </c>
      <c r="H43" s="5">
        <f t="shared" si="9"/>
        <v>810.53479452054796</v>
      </c>
      <c r="I43" s="2">
        <f t="shared" si="10"/>
        <v>1.66</v>
      </c>
      <c r="J43" s="2">
        <f t="shared" si="11"/>
        <v>0</v>
      </c>
    </row>
    <row r="44" spans="1:10">
      <c r="A44" s="2">
        <v>39</v>
      </c>
      <c r="B44" s="3" t="s">
        <v>47</v>
      </c>
      <c r="C44" s="2">
        <v>933000</v>
      </c>
      <c r="D44" s="2"/>
      <c r="E44" s="2">
        <v>11</v>
      </c>
      <c r="F44" s="4">
        <f t="shared" si="12"/>
        <v>466.75561643835618</v>
      </c>
      <c r="G44" s="4">
        <f t="shared" si="13"/>
        <v>0</v>
      </c>
      <c r="H44" s="5">
        <f t="shared" si="9"/>
        <v>466.75561643835618</v>
      </c>
      <c r="I44" s="2">
        <f t="shared" si="10"/>
        <v>1.66</v>
      </c>
      <c r="J44" s="2">
        <f t="shared" si="11"/>
        <v>0</v>
      </c>
    </row>
    <row r="45" spans="1:10">
      <c r="A45" s="2">
        <v>40</v>
      </c>
      <c r="B45" s="3" t="s">
        <v>48</v>
      </c>
      <c r="C45" s="2">
        <v>933000</v>
      </c>
      <c r="D45" s="2"/>
      <c r="E45" s="2">
        <v>31</v>
      </c>
      <c r="F45" s="4">
        <f t="shared" si="12"/>
        <v>1315.402191780822</v>
      </c>
      <c r="G45" s="4">
        <f t="shared" si="13"/>
        <v>0</v>
      </c>
      <c r="H45" s="5">
        <f t="shared" si="9"/>
        <v>1315.402191780822</v>
      </c>
      <c r="I45" s="2">
        <f t="shared" si="10"/>
        <v>1.66</v>
      </c>
      <c r="J45" s="2">
        <f t="shared" si="11"/>
        <v>0</v>
      </c>
    </row>
    <row r="46" spans="1:10">
      <c r="A46" s="2">
        <v>41</v>
      </c>
      <c r="B46" s="3" t="s">
        <v>49</v>
      </c>
      <c r="C46" s="2">
        <v>933000</v>
      </c>
      <c r="D46" s="2"/>
      <c r="E46" s="2">
        <v>30</v>
      </c>
      <c r="F46" s="4">
        <f t="shared" si="12"/>
        <v>1272.9698630136986</v>
      </c>
      <c r="G46" s="4">
        <f t="shared" si="13"/>
        <v>0</v>
      </c>
      <c r="H46" s="5">
        <f t="shared" si="9"/>
        <v>1272.9698630136986</v>
      </c>
      <c r="I46" s="2">
        <f t="shared" si="10"/>
        <v>1.66</v>
      </c>
      <c r="J46" s="2">
        <f t="shared" si="11"/>
        <v>0</v>
      </c>
    </row>
    <row r="47" spans="1:10">
      <c r="A47" s="2">
        <v>42</v>
      </c>
      <c r="B47" s="3" t="s">
        <v>50</v>
      </c>
      <c r="C47" s="2">
        <v>933000</v>
      </c>
      <c r="D47" s="2">
        <v>5000</v>
      </c>
      <c r="E47" s="2">
        <v>19</v>
      </c>
      <c r="F47" s="4">
        <f t="shared" si="12"/>
        <v>806.21424657534249</v>
      </c>
      <c r="G47" s="4">
        <f t="shared" si="13"/>
        <v>0</v>
      </c>
      <c r="H47" s="5">
        <f t="shared" si="9"/>
        <v>806.21424657534249</v>
      </c>
      <c r="I47" s="2">
        <f t="shared" si="10"/>
        <v>1.66</v>
      </c>
      <c r="J47" s="2">
        <f t="shared" si="11"/>
        <v>0</v>
      </c>
    </row>
    <row r="48" spans="1:10">
      <c r="A48" s="2">
        <v>43</v>
      </c>
      <c r="B48" s="3" t="s">
        <v>51</v>
      </c>
      <c r="C48" s="2">
        <v>928000</v>
      </c>
      <c r="D48" s="2"/>
      <c r="E48" s="2">
        <v>12</v>
      </c>
      <c r="F48" s="4">
        <f t="shared" si="12"/>
        <v>506.45917808219178</v>
      </c>
      <c r="G48" s="4">
        <f t="shared" si="13"/>
        <v>0</v>
      </c>
      <c r="H48" s="5">
        <f t="shared" si="9"/>
        <v>506.45917808219178</v>
      </c>
      <c r="I48" s="2">
        <f t="shared" si="10"/>
        <v>1.66</v>
      </c>
      <c r="J48" s="2">
        <f t="shared" si="11"/>
        <v>0</v>
      </c>
    </row>
    <row r="49" spans="1:10">
      <c r="A49" s="2">
        <v>44</v>
      </c>
      <c r="B49" s="3" t="s">
        <v>32</v>
      </c>
      <c r="C49" s="2">
        <v>928000</v>
      </c>
      <c r="D49" s="2"/>
      <c r="E49" s="2">
        <v>31</v>
      </c>
      <c r="F49" s="4">
        <f>C49*E49*I48/36600</f>
        <v>1304.7781420765027</v>
      </c>
      <c r="G49" s="4">
        <f>C49*E49*J48/36600</f>
        <v>0</v>
      </c>
      <c r="H49" s="5">
        <f t="shared" ref="H49:H111" si="14">F49+G49</f>
        <v>1304.7781420765027</v>
      </c>
      <c r="I49" s="2">
        <f t="shared" ref="I49:I111" si="15">I48</f>
        <v>1.66</v>
      </c>
      <c r="J49" s="2">
        <f t="shared" ref="J49:J111" si="16">J48</f>
        <v>0</v>
      </c>
    </row>
    <row r="50" spans="1:10">
      <c r="A50" s="2">
        <v>45</v>
      </c>
      <c r="B50" s="3" t="s">
        <v>33</v>
      </c>
      <c r="C50" s="2">
        <v>928000</v>
      </c>
      <c r="D50" s="2"/>
      <c r="E50" s="2">
        <v>29</v>
      </c>
      <c r="F50" s="4">
        <f t="shared" ref="F50:F64" si="17">C50*E50*I49/36600</f>
        <v>1220.5989071038252</v>
      </c>
      <c r="G50" s="4">
        <f t="shared" ref="G50:G64" si="18">C50*E50*J49/36600</f>
        <v>0</v>
      </c>
      <c r="H50" s="5">
        <f t="shared" si="14"/>
        <v>1220.5989071038252</v>
      </c>
      <c r="I50" s="2">
        <f t="shared" si="15"/>
        <v>1.66</v>
      </c>
      <c r="J50" s="2">
        <f t="shared" si="16"/>
        <v>0</v>
      </c>
    </row>
    <row r="51" spans="1:10">
      <c r="A51" s="2">
        <v>46</v>
      </c>
      <c r="B51" s="3" t="s">
        <v>52</v>
      </c>
      <c r="C51" s="2">
        <v>928000</v>
      </c>
      <c r="D51" s="2">
        <v>50000</v>
      </c>
      <c r="E51" s="2">
        <v>19</v>
      </c>
      <c r="F51" s="4">
        <f t="shared" si="17"/>
        <v>799.70273224043717</v>
      </c>
      <c r="G51" s="4">
        <f t="shared" si="18"/>
        <v>0</v>
      </c>
      <c r="H51" s="5">
        <f t="shared" si="14"/>
        <v>799.70273224043717</v>
      </c>
      <c r="I51" s="2">
        <f t="shared" si="15"/>
        <v>1.66</v>
      </c>
      <c r="J51" s="2">
        <f t="shared" si="16"/>
        <v>0</v>
      </c>
    </row>
    <row r="52" spans="1:10">
      <c r="A52" s="2">
        <v>47</v>
      </c>
      <c r="B52" s="3" t="s">
        <v>53</v>
      </c>
      <c r="C52" s="2">
        <v>878000</v>
      </c>
      <c r="D52" s="2"/>
      <c r="E52" s="2">
        <v>12</v>
      </c>
      <c r="F52" s="4">
        <f t="shared" si="17"/>
        <v>477.8622950819672</v>
      </c>
      <c r="G52" s="4">
        <f t="shared" si="18"/>
        <v>0</v>
      </c>
      <c r="H52" s="5">
        <f t="shared" si="14"/>
        <v>477.8622950819672</v>
      </c>
      <c r="I52" s="2">
        <f t="shared" si="15"/>
        <v>1.66</v>
      </c>
      <c r="J52" s="2">
        <f t="shared" si="16"/>
        <v>0</v>
      </c>
    </row>
    <row r="53" spans="1:10">
      <c r="A53" s="2">
        <v>48</v>
      </c>
      <c r="B53" s="3" t="s">
        <v>54</v>
      </c>
      <c r="C53" s="2">
        <v>878000</v>
      </c>
      <c r="D53" s="2"/>
      <c r="E53" s="2">
        <v>30</v>
      </c>
      <c r="F53" s="4">
        <f t="shared" si="17"/>
        <v>1194.655737704918</v>
      </c>
      <c r="G53" s="4">
        <f t="shared" si="18"/>
        <v>0</v>
      </c>
      <c r="H53" s="5">
        <f t="shared" si="14"/>
        <v>1194.655737704918</v>
      </c>
      <c r="I53" s="2">
        <f t="shared" si="15"/>
        <v>1.66</v>
      </c>
      <c r="J53" s="2">
        <f t="shared" si="16"/>
        <v>0</v>
      </c>
    </row>
    <row r="54" spans="1:10">
      <c r="A54" s="2">
        <v>49</v>
      </c>
      <c r="B54" s="3" t="s">
        <v>55</v>
      </c>
      <c r="C54" s="2">
        <v>878000</v>
      </c>
      <c r="D54" s="2"/>
      <c r="E54" s="2">
        <v>31</v>
      </c>
      <c r="F54" s="4">
        <f t="shared" si="17"/>
        <v>1234.4775956284152</v>
      </c>
      <c r="G54" s="4">
        <f t="shared" si="18"/>
        <v>0</v>
      </c>
      <c r="H54" s="5">
        <f t="shared" si="14"/>
        <v>1234.4775956284152</v>
      </c>
      <c r="I54" s="2">
        <f t="shared" si="15"/>
        <v>1.66</v>
      </c>
      <c r="J54" s="2">
        <f t="shared" si="16"/>
        <v>0</v>
      </c>
    </row>
    <row r="55" spans="1:10">
      <c r="A55" s="2">
        <v>50</v>
      </c>
      <c r="B55" s="3" t="s">
        <v>56</v>
      </c>
      <c r="C55" s="2">
        <v>878000</v>
      </c>
      <c r="D55" s="2">
        <v>50000</v>
      </c>
      <c r="E55" s="2">
        <v>19</v>
      </c>
      <c r="F55" s="4">
        <f t="shared" si="17"/>
        <v>756.61530054644811</v>
      </c>
      <c r="G55" s="4">
        <f t="shared" si="18"/>
        <v>0</v>
      </c>
      <c r="H55" s="5">
        <f t="shared" si="14"/>
        <v>756.61530054644811</v>
      </c>
      <c r="I55" s="2">
        <f t="shared" si="15"/>
        <v>1.66</v>
      </c>
      <c r="J55" s="2">
        <f t="shared" si="16"/>
        <v>0</v>
      </c>
    </row>
    <row r="56" spans="1:10">
      <c r="A56" s="2">
        <v>51</v>
      </c>
      <c r="B56" s="3" t="s">
        <v>57</v>
      </c>
      <c r="C56" s="2">
        <v>828000</v>
      </c>
      <c r="D56" s="2"/>
      <c r="E56" s="2">
        <v>11</v>
      </c>
      <c r="F56" s="4">
        <f t="shared" si="17"/>
        <v>413.0950819672131</v>
      </c>
      <c r="G56" s="4">
        <f t="shared" si="18"/>
        <v>0</v>
      </c>
      <c r="H56" s="5">
        <f t="shared" si="14"/>
        <v>413.0950819672131</v>
      </c>
      <c r="I56" s="2">
        <f t="shared" si="15"/>
        <v>1.66</v>
      </c>
      <c r="J56" s="2">
        <f t="shared" si="16"/>
        <v>0</v>
      </c>
    </row>
    <row r="57" spans="1:10">
      <c r="A57" s="2">
        <v>52</v>
      </c>
      <c r="B57" s="3" t="s">
        <v>58</v>
      </c>
      <c r="C57" s="2">
        <v>828000</v>
      </c>
      <c r="D57" s="2"/>
      <c r="E57" s="2">
        <v>31</v>
      </c>
      <c r="F57" s="4">
        <f t="shared" si="17"/>
        <v>1164.1770491803279</v>
      </c>
      <c r="G57" s="4">
        <f t="shared" si="18"/>
        <v>0</v>
      </c>
      <c r="H57" s="5">
        <f t="shared" si="14"/>
        <v>1164.1770491803279</v>
      </c>
      <c r="I57" s="2">
        <f t="shared" si="15"/>
        <v>1.66</v>
      </c>
      <c r="J57" s="2">
        <f t="shared" si="16"/>
        <v>0</v>
      </c>
    </row>
    <row r="58" spans="1:10">
      <c r="A58" s="2">
        <v>53</v>
      </c>
      <c r="B58" s="3" t="s">
        <v>59</v>
      </c>
      <c r="C58" s="2">
        <v>828000</v>
      </c>
      <c r="D58" s="2"/>
      <c r="E58" s="2">
        <v>31</v>
      </c>
      <c r="F58" s="4">
        <f t="shared" si="17"/>
        <v>1164.1770491803279</v>
      </c>
      <c r="G58" s="4">
        <f t="shared" si="18"/>
        <v>0</v>
      </c>
      <c r="H58" s="5">
        <f t="shared" si="14"/>
        <v>1164.1770491803279</v>
      </c>
      <c r="I58" s="2">
        <f t="shared" si="15"/>
        <v>1.66</v>
      </c>
      <c r="J58" s="2">
        <f t="shared" si="16"/>
        <v>0</v>
      </c>
    </row>
    <row r="59" spans="1:10">
      <c r="A59" s="2">
        <v>54</v>
      </c>
      <c r="B59" s="3" t="s">
        <v>60</v>
      </c>
      <c r="C59" s="2">
        <v>828000</v>
      </c>
      <c r="D59" s="2">
        <v>50000</v>
      </c>
      <c r="E59" s="2">
        <v>19</v>
      </c>
      <c r="F59" s="4">
        <f t="shared" si="17"/>
        <v>713.52786885245905</v>
      </c>
      <c r="G59" s="4">
        <f t="shared" si="18"/>
        <v>0</v>
      </c>
      <c r="H59" s="5">
        <f t="shared" si="14"/>
        <v>713.52786885245905</v>
      </c>
      <c r="I59" s="2">
        <f t="shared" si="15"/>
        <v>1.66</v>
      </c>
      <c r="J59" s="2">
        <f t="shared" si="16"/>
        <v>0</v>
      </c>
    </row>
    <row r="60" spans="1:10">
      <c r="A60" s="2">
        <v>55</v>
      </c>
      <c r="B60" s="3" t="s">
        <v>61</v>
      </c>
      <c r="C60" s="2">
        <v>778000</v>
      </c>
      <c r="D60" s="2"/>
      <c r="E60" s="2">
        <v>11</v>
      </c>
      <c r="F60" s="4">
        <f t="shared" si="17"/>
        <v>388.14972677595631</v>
      </c>
      <c r="G60" s="4">
        <f t="shared" si="18"/>
        <v>0</v>
      </c>
      <c r="H60" s="5">
        <f t="shared" si="14"/>
        <v>388.14972677595631</v>
      </c>
      <c r="I60" s="2">
        <f t="shared" si="15"/>
        <v>1.66</v>
      </c>
      <c r="J60" s="2">
        <f t="shared" si="16"/>
        <v>0</v>
      </c>
    </row>
    <row r="61" spans="1:10">
      <c r="A61" s="2">
        <v>56</v>
      </c>
      <c r="B61" s="3" t="s">
        <v>62</v>
      </c>
      <c r="C61" s="2">
        <v>778000</v>
      </c>
      <c r="D61" s="2"/>
      <c r="E61" s="2">
        <v>31</v>
      </c>
      <c r="F61" s="4">
        <f t="shared" si="17"/>
        <v>1093.8765027322404</v>
      </c>
      <c r="G61" s="4">
        <f t="shared" si="18"/>
        <v>0</v>
      </c>
      <c r="H61" s="5">
        <f t="shared" si="14"/>
        <v>1093.8765027322404</v>
      </c>
      <c r="I61" s="2">
        <f t="shared" si="15"/>
        <v>1.66</v>
      </c>
      <c r="J61" s="2">
        <f t="shared" si="16"/>
        <v>0</v>
      </c>
    </row>
    <row r="62" spans="1:10">
      <c r="A62" s="2">
        <v>57</v>
      </c>
      <c r="B62" s="3" t="s">
        <v>63</v>
      </c>
      <c r="C62" s="2">
        <v>778000</v>
      </c>
      <c r="D62" s="2"/>
      <c r="E62" s="2">
        <v>30</v>
      </c>
      <c r="F62" s="4">
        <f t="shared" si="17"/>
        <v>1058.5901639344263</v>
      </c>
      <c r="G62" s="4">
        <f t="shared" si="18"/>
        <v>0</v>
      </c>
      <c r="H62" s="5">
        <f t="shared" si="14"/>
        <v>1058.5901639344263</v>
      </c>
      <c r="I62" s="2">
        <f t="shared" si="15"/>
        <v>1.66</v>
      </c>
      <c r="J62" s="2">
        <f t="shared" si="16"/>
        <v>0</v>
      </c>
    </row>
    <row r="63" spans="1:10">
      <c r="A63" s="2">
        <v>58</v>
      </c>
      <c r="B63" s="3" t="s">
        <v>64</v>
      </c>
      <c r="C63" s="2">
        <v>778000</v>
      </c>
      <c r="D63" s="2">
        <v>50000</v>
      </c>
      <c r="E63" s="2">
        <v>19</v>
      </c>
      <c r="F63" s="4">
        <f t="shared" si="17"/>
        <v>670.44043715846999</v>
      </c>
      <c r="G63" s="4">
        <f t="shared" si="18"/>
        <v>0</v>
      </c>
      <c r="H63" s="5">
        <f t="shared" si="14"/>
        <v>670.44043715846999</v>
      </c>
      <c r="I63" s="2">
        <f t="shared" si="15"/>
        <v>1.66</v>
      </c>
      <c r="J63" s="2">
        <f t="shared" si="16"/>
        <v>0</v>
      </c>
    </row>
    <row r="64" spans="1:10">
      <c r="A64" s="2">
        <v>59</v>
      </c>
      <c r="B64" s="3" t="s">
        <v>65</v>
      </c>
      <c r="C64" s="2">
        <v>728000</v>
      </c>
      <c r="D64" s="2"/>
      <c r="E64" s="2">
        <v>12</v>
      </c>
      <c r="F64" s="4">
        <f t="shared" si="17"/>
        <v>396.22295081967212</v>
      </c>
      <c r="G64" s="4">
        <f t="shared" si="18"/>
        <v>0</v>
      </c>
      <c r="H64" s="5">
        <f t="shared" si="14"/>
        <v>396.22295081967212</v>
      </c>
      <c r="I64" s="2">
        <f t="shared" si="15"/>
        <v>1.66</v>
      </c>
      <c r="J64" s="2">
        <f t="shared" si="16"/>
        <v>0</v>
      </c>
    </row>
    <row r="65" spans="1:10">
      <c r="A65" s="2">
        <v>60</v>
      </c>
      <c r="B65" s="3" t="s">
        <v>34</v>
      </c>
      <c r="C65" s="2">
        <v>728000</v>
      </c>
      <c r="D65" s="2"/>
      <c r="E65" s="2">
        <v>31</v>
      </c>
      <c r="F65" s="4">
        <f t="shared" si="12"/>
        <v>1026.3802739726027</v>
      </c>
      <c r="G65" s="4">
        <f t="shared" si="13"/>
        <v>0</v>
      </c>
      <c r="H65" s="5">
        <f t="shared" si="14"/>
        <v>1026.3802739726027</v>
      </c>
      <c r="I65" s="2">
        <f t="shared" si="15"/>
        <v>1.66</v>
      </c>
      <c r="J65" s="2">
        <f t="shared" si="16"/>
        <v>0</v>
      </c>
    </row>
    <row r="66" spans="1:10">
      <c r="A66" s="2">
        <v>61</v>
      </c>
      <c r="B66" s="3" t="s">
        <v>66</v>
      </c>
      <c r="C66" s="2">
        <v>728000</v>
      </c>
      <c r="D66" s="2"/>
      <c r="E66" s="2">
        <v>28</v>
      </c>
      <c r="F66" s="4">
        <f t="shared" si="12"/>
        <v>927.05315068493155</v>
      </c>
      <c r="G66" s="4">
        <f t="shared" si="13"/>
        <v>0</v>
      </c>
      <c r="H66" s="5">
        <f t="shared" si="14"/>
        <v>927.05315068493155</v>
      </c>
      <c r="I66" s="2">
        <f t="shared" si="15"/>
        <v>1.66</v>
      </c>
      <c r="J66" s="2">
        <f t="shared" si="16"/>
        <v>0</v>
      </c>
    </row>
    <row r="67" spans="1:10">
      <c r="A67" s="2">
        <v>62</v>
      </c>
      <c r="B67" s="3" t="s">
        <v>67</v>
      </c>
      <c r="C67" s="2">
        <v>728000</v>
      </c>
      <c r="D67" s="2">
        <v>62500</v>
      </c>
      <c r="E67" s="2">
        <v>19</v>
      </c>
      <c r="F67" s="4">
        <f t="shared" si="12"/>
        <v>629.07178082191786</v>
      </c>
      <c r="G67" s="4">
        <f t="shared" si="13"/>
        <v>0</v>
      </c>
      <c r="H67" s="5">
        <f t="shared" si="14"/>
        <v>629.07178082191786</v>
      </c>
      <c r="I67" s="2">
        <f t="shared" si="15"/>
        <v>1.66</v>
      </c>
      <c r="J67" s="2">
        <f t="shared" si="16"/>
        <v>0</v>
      </c>
    </row>
    <row r="68" spans="1:10">
      <c r="A68" s="2">
        <v>63</v>
      </c>
      <c r="B68" s="3" t="s">
        <v>68</v>
      </c>
      <c r="C68" s="2">
        <v>665500</v>
      </c>
      <c r="D68" s="2"/>
      <c r="E68" s="2">
        <v>12</v>
      </c>
      <c r="F68" s="4">
        <f t="shared" si="12"/>
        <v>363.19890410958902</v>
      </c>
      <c r="G68" s="4">
        <f t="shared" si="13"/>
        <v>0</v>
      </c>
      <c r="H68" s="5">
        <f t="shared" si="14"/>
        <v>363.19890410958902</v>
      </c>
      <c r="I68" s="2">
        <f t="shared" si="15"/>
        <v>1.66</v>
      </c>
      <c r="J68" s="2">
        <f t="shared" si="16"/>
        <v>0</v>
      </c>
    </row>
    <row r="69" spans="1:10">
      <c r="A69" s="2">
        <v>64</v>
      </c>
      <c r="B69" s="3" t="s">
        <v>69</v>
      </c>
      <c r="C69" s="2">
        <v>665500</v>
      </c>
      <c r="D69" s="2"/>
      <c r="E69" s="2">
        <v>30</v>
      </c>
      <c r="F69" s="4">
        <f t="shared" si="12"/>
        <v>907.99726027397264</v>
      </c>
      <c r="G69" s="4">
        <f t="shared" si="13"/>
        <v>0</v>
      </c>
      <c r="H69" s="5">
        <f t="shared" si="14"/>
        <v>907.99726027397264</v>
      </c>
      <c r="I69" s="2">
        <f t="shared" si="15"/>
        <v>1.66</v>
      </c>
      <c r="J69" s="2">
        <f t="shared" si="16"/>
        <v>0</v>
      </c>
    </row>
    <row r="70" spans="1:10">
      <c r="A70" s="2">
        <v>65</v>
      </c>
      <c r="B70" s="3" t="s">
        <v>70</v>
      </c>
      <c r="C70" s="2">
        <v>665500</v>
      </c>
      <c r="D70" s="2"/>
      <c r="E70" s="2">
        <v>31</v>
      </c>
      <c r="F70" s="4">
        <f t="shared" ref="F70:F101" si="19">C70*E70*I69/36500</f>
        <v>938.26383561643831</v>
      </c>
      <c r="G70" s="4">
        <f t="shared" ref="G70:G101" si="20">C70*E70*J69/36500</f>
        <v>0</v>
      </c>
      <c r="H70" s="5">
        <f t="shared" si="14"/>
        <v>938.26383561643831</v>
      </c>
      <c r="I70" s="2">
        <f t="shared" si="15"/>
        <v>1.66</v>
      </c>
      <c r="J70" s="2">
        <f t="shared" si="16"/>
        <v>0</v>
      </c>
    </row>
    <row r="71" spans="1:10">
      <c r="A71" s="2">
        <v>66</v>
      </c>
      <c r="B71" s="3" t="s">
        <v>71</v>
      </c>
      <c r="C71" s="2">
        <v>665500</v>
      </c>
      <c r="D71" s="2">
        <v>62500</v>
      </c>
      <c r="E71" s="2">
        <v>19</v>
      </c>
      <c r="F71" s="4">
        <f t="shared" si="19"/>
        <v>575.06493150684935</v>
      </c>
      <c r="G71" s="4">
        <f t="shared" si="20"/>
        <v>0</v>
      </c>
      <c r="H71" s="5">
        <f t="shared" si="14"/>
        <v>575.06493150684935</v>
      </c>
      <c r="I71" s="2">
        <f t="shared" si="15"/>
        <v>1.66</v>
      </c>
      <c r="J71" s="2">
        <f t="shared" si="16"/>
        <v>0</v>
      </c>
    </row>
    <row r="72" spans="1:10">
      <c r="A72" s="2">
        <v>67</v>
      </c>
      <c r="B72" s="3" t="s">
        <v>72</v>
      </c>
      <c r="C72" s="2">
        <v>603000</v>
      </c>
      <c r="D72" s="2"/>
      <c r="E72" s="2">
        <v>11</v>
      </c>
      <c r="F72" s="4">
        <f t="shared" si="19"/>
        <v>301.66520547945203</v>
      </c>
      <c r="G72" s="4">
        <f t="shared" si="20"/>
        <v>0</v>
      </c>
      <c r="H72" s="5">
        <f t="shared" si="14"/>
        <v>301.66520547945203</v>
      </c>
      <c r="I72" s="2">
        <f t="shared" si="15"/>
        <v>1.66</v>
      </c>
      <c r="J72" s="2">
        <f t="shared" si="16"/>
        <v>0</v>
      </c>
    </row>
    <row r="73" spans="1:10">
      <c r="A73" s="2">
        <v>68</v>
      </c>
      <c r="B73" s="3" t="s">
        <v>73</v>
      </c>
      <c r="C73" s="2">
        <v>603000</v>
      </c>
      <c r="D73" s="2"/>
      <c r="E73" s="2">
        <v>31</v>
      </c>
      <c r="F73" s="4">
        <f t="shared" si="19"/>
        <v>850.14739726027392</v>
      </c>
      <c r="G73" s="4">
        <f t="shared" si="20"/>
        <v>0</v>
      </c>
      <c r="H73" s="5">
        <f t="shared" si="14"/>
        <v>850.14739726027392</v>
      </c>
      <c r="I73" s="2">
        <f t="shared" si="15"/>
        <v>1.66</v>
      </c>
      <c r="J73" s="2">
        <f t="shared" si="16"/>
        <v>0</v>
      </c>
    </row>
    <row r="74" spans="1:10">
      <c r="A74" s="2">
        <v>69</v>
      </c>
      <c r="B74" s="3" t="s">
        <v>74</v>
      </c>
      <c r="C74" s="2">
        <v>603000</v>
      </c>
      <c r="D74" s="2"/>
      <c r="E74" s="2">
        <v>31</v>
      </c>
      <c r="F74" s="4">
        <f t="shared" si="19"/>
        <v>850.14739726027392</v>
      </c>
      <c r="G74" s="4">
        <f t="shared" si="20"/>
        <v>0</v>
      </c>
      <c r="H74" s="5">
        <f t="shared" si="14"/>
        <v>850.14739726027392</v>
      </c>
      <c r="I74" s="2">
        <f t="shared" si="15"/>
        <v>1.66</v>
      </c>
      <c r="J74" s="2">
        <f t="shared" si="16"/>
        <v>0</v>
      </c>
    </row>
    <row r="75" spans="1:10">
      <c r="A75" s="2">
        <v>70</v>
      </c>
      <c r="B75" s="3" t="s">
        <v>75</v>
      </c>
      <c r="C75" s="2">
        <v>603000</v>
      </c>
      <c r="D75" s="2">
        <v>62500</v>
      </c>
      <c r="E75" s="2">
        <v>19</v>
      </c>
      <c r="F75" s="4">
        <f t="shared" si="19"/>
        <v>521.05808219178084</v>
      </c>
      <c r="G75" s="4">
        <f t="shared" si="20"/>
        <v>0</v>
      </c>
      <c r="H75" s="5">
        <f t="shared" si="14"/>
        <v>521.05808219178084</v>
      </c>
      <c r="I75" s="2">
        <f t="shared" si="15"/>
        <v>1.66</v>
      </c>
      <c r="J75" s="2">
        <f t="shared" si="16"/>
        <v>0</v>
      </c>
    </row>
    <row r="76" spans="1:10">
      <c r="A76" s="2">
        <v>71</v>
      </c>
      <c r="B76" s="3" t="s">
        <v>76</v>
      </c>
      <c r="C76" s="2">
        <v>540500</v>
      </c>
      <c r="D76" s="2"/>
      <c r="E76" s="2">
        <v>11</v>
      </c>
      <c r="F76" s="4">
        <f t="shared" si="19"/>
        <v>270.39808219178082</v>
      </c>
      <c r="G76" s="4">
        <f t="shared" si="20"/>
        <v>0</v>
      </c>
      <c r="H76" s="5">
        <f t="shared" si="14"/>
        <v>270.39808219178082</v>
      </c>
      <c r="I76" s="2">
        <f t="shared" si="15"/>
        <v>1.66</v>
      </c>
      <c r="J76" s="2">
        <f t="shared" si="16"/>
        <v>0</v>
      </c>
    </row>
    <row r="77" spans="1:10">
      <c r="A77" s="2">
        <v>72</v>
      </c>
      <c r="B77" s="3" t="s">
        <v>77</v>
      </c>
      <c r="C77" s="2">
        <v>540500</v>
      </c>
      <c r="D77" s="2"/>
      <c r="E77" s="2">
        <v>31</v>
      </c>
      <c r="F77" s="4">
        <f t="shared" si="19"/>
        <v>762.03095890410964</v>
      </c>
      <c r="G77" s="4">
        <f t="shared" si="20"/>
        <v>0</v>
      </c>
      <c r="H77" s="5">
        <f t="shared" si="14"/>
        <v>762.03095890410964</v>
      </c>
      <c r="I77" s="2">
        <f t="shared" si="15"/>
        <v>1.66</v>
      </c>
      <c r="J77" s="2">
        <f t="shared" si="16"/>
        <v>0</v>
      </c>
    </row>
    <row r="78" spans="1:10">
      <c r="A78" s="2">
        <v>73</v>
      </c>
      <c r="B78" s="3" t="s">
        <v>78</v>
      </c>
      <c r="C78" s="2">
        <v>540500</v>
      </c>
      <c r="D78" s="2"/>
      <c r="E78" s="2">
        <v>30</v>
      </c>
      <c r="F78" s="4">
        <f t="shared" si="19"/>
        <v>737.44931506849321</v>
      </c>
      <c r="G78" s="4">
        <f t="shared" si="20"/>
        <v>0</v>
      </c>
      <c r="H78" s="5">
        <f t="shared" si="14"/>
        <v>737.44931506849321</v>
      </c>
      <c r="I78" s="2">
        <f t="shared" si="15"/>
        <v>1.66</v>
      </c>
      <c r="J78" s="2">
        <f t="shared" si="16"/>
        <v>0</v>
      </c>
    </row>
    <row r="79" spans="1:10">
      <c r="A79" s="2">
        <v>74</v>
      </c>
      <c r="B79" s="3" t="s">
        <v>79</v>
      </c>
      <c r="C79" s="2">
        <v>540500</v>
      </c>
      <c r="D79" s="2">
        <v>62500</v>
      </c>
      <c r="E79" s="2">
        <v>19</v>
      </c>
      <c r="F79" s="4">
        <f t="shared" si="19"/>
        <v>467.05123287671233</v>
      </c>
      <c r="G79" s="4">
        <f t="shared" si="20"/>
        <v>0</v>
      </c>
      <c r="H79" s="5">
        <f t="shared" si="14"/>
        <v>467.05123287671233</v>
      </c>
      <c r="I79" s="2">
        <f t="shared" si="15"/>
        <v>1.66</v>
      </c>
      <c r="J79" s="2">
        <f t="shared" si="16"/>
        <v>0</v>
      </c>
    </row>
    <row r="80" spans="1:10">
      <c r="A80" s="2">
        <v>75</v>
      </c>
      <c r="B80" s="3" t="s">
        <v>80</v>
      </c>
      <c r="C80" s="2">
        <v>478000</v>
      </c>
      <c r="D80" s="2"/>
      <c r="E80" s="2">
        <v>12</v>
      </c>
      <c r="F80" s="4">
        <f t="shared" si="19"/>
        <v>260.87013698630136</v>
      </c>
      <c r="G80" s="4">
        <f t="shared" si="20"/>
        <v>0</v>
      </c>
      <c r="H80" s="5">
        <f t="shared" si="14"/>
        <v>260.87013698630136</v>
      </c>
      <c r="I80" s="2">
        <f t="shared" si="15"/>
        <v>1.66</v>
      </c>
      <c r="J80" s="2">
        <f t="shared" si="16"/>
        <v>0</v>
      </c>
    </row>
    <row r="81" spans="1:10">
      <c r="A81" s="2">
        <v>76</v>
      </c>
      <c r="B81" s="3" t="s">
        <v>35</v>
      </c>
      <c r="C81" s="2">
        <v>478000</v>
      </c>
      <c r="D81" s="2"/>
      <c r="E81" s="2">
        <v>31</v>
      </c>
      <c r="F81" s="4">
        <f t="shared" si="19"/>
        <v>673.91452054794524</v>
      </c>
      <c r="G81" s="4">
        <f t="shared" si="20"/>
        <v>0</v>
      </c>
      <c r="H81" s="5">
        <f t="shared" si="14"/>
        <v>673.91452054794524</v>
      </c>
      <c r="I81" s="2">
        <f t="shared" si="15"/>
        <v>1.66</v>
      </c>
      <c r="J81" s="2">
        <f t="shared" si="16"/>
        <v>0</v>
      </c>
    </row>
    <row r="82" spans="1:10">
      <c r="A82" s="2">
        <v>77</v>
      </c>
      <c r="B82" s="3" t="s">
        <v>81</v>
      </c>
      <c r="C82" s="2">
        <v>478000</v>
      </c>
      <c r="D82" s="2"/>
      <c r="E82" s="2">
        <v>28</v>
      </c>
      <c r="F82" s="4">
        <f t="shared" si="19"/>
        <v>608.69698630136986</v>
      </c>
      <c r="G82" s="4">
        <f t="shared" si="20"/>
        <v>0</v>
      </c>
      <c r="H82" s="5">
        <f t="shared" si="14"/>
        <v>608.69698630136986</v>
      </c>
      <c r="I82" s="2">
        <f t="shared" si="15"/>
        <v>1.66</v>
      </c>
      <c r="J82" s="2">
        <f t="shared" si="16"/>
        <v>0</v>
      </c>
    </row>
    <row r="83" spans="1:10">
      <c r="A83" s="2">
        <v>78</v>
      </c>
      <c r="B83" s="3" t="s">
        <v>82</v>
      </c>
      <c r="C83" s="2">
        <v>478000</v>
      </c>
      <c r="D83" s="2">
        <v>62500</v>
      </c>
      <c r="E83" s="2">
        <v>19</v>
      </c>
      <c r="F83" s="4">
        <f t="shared" si="19"/>
        <v>413.04438356164383</v>
      </c>
      <c r="G83" s="4">
        <f t="shared" si="20"/>
        <v>0</v>
      </c>
      <c r="H83" s="5">
        <f t="shared" si="14"/>
        <v>413.04438356164383</v>
      </c>
      <c r="I83" s="2">
        <f t="shared" si="15"/>
        <v>1.66</v>
      </c>
      <c r="J83" s="2">
        <f t="shared" si="16"/>
        <v>0</v>
      </c>
    </row>
    <row r="84" spans="1:10">
      <c r="A84" s="2">
        <v>79</v>
      </c>
      <c r="B84" s="3" t="s">
        <v>83</v>
      </c>
      <c r="C84" s="2">
        <v>415500</v>
      </c>
      <c r="D84" s="2"/>
      <c r="E84" s="2">
        <v>12</v>
      </c>
      <c r="F84" s="4">
        <f t="shared" si="19"/>
        <v>226.76054794520547</v>
      </c>
      <c r="G84" s="4">
        <f t="shared" si="20"/>
        <v>0</v>
      </c>
      <c r="H84" s="5">
        <f t="shared" si="14"/>
        <v>226.76054794520547</v>
      </c>
      <c r="I84" s="2">
        <f t="shared" si="15"/>
        <v>1.66</v>
      </c>
      <c r="J84" s="2">
        <f t="shared" si="16"/>
        <v>0</v>
      </c>
    </row>
    <row r="85" spans="1:10">
      <c r="A85" s="2">
        <v>80</v>
      </c>
      <c r="B85" s="3" t="s">
        <v>84</v>
      </c>
      <c r="C85" s="2">
        <v>415500</v>
      </c>
      <c r="D85" s="2"/>
      <c r="E85" s="2">
        <v>30</v>
      </c>
      <c r="F85" s="4">
        <f t="shared" si="19"/>
        <v>566.90136986301366</v>
      </c>
      <c r="G85" s="4">
        <f t="shared" si="20"/>
        <v>0</v>
      </c>
      <c r="H85" s="5">
        <f t="shared" si="14"/>
        <v>566.90136986301366</v>
      </c>
      <c r="I85" s="2">
        <f t="shared" si="15"/>
        <v>1.66</v>
      </c>
      <c r="J85" s="2">
        <f t="shared" si="16"/>
        <v>0</v>
      </c>
    </row>
    <row r="86" spans="1:10">
      <c r="A86" s="2">
        <v>81</v>
      </c>
      <c r="B86" s="3" t="s">
        <v>85</v>
      </c>
      <c r="C86" s="2">
        <v>415500</v>
      </c>
      <c r="D86" s="2"/>
      <c r="E86" s="2">
        <v>31</v>
      </c>
      <c r="F86" s="4">
        <f t="shared" si="19"/>
        <v>585.79808219178085</v>
      </c>
      <c r="G86" s="4">
        <f t="shared" si="20"/>
        <v>0</v>
      </c>
      <c r="H86" s="5">
        <f t="shared" si="14"/>
        <v>585.79808219178085</v>
      </c>
      <c r="I86" s="2">
        <f t="shared" si="15"/>
        <v>1.66</v>
      </c>
      <c r="J86" s="2">
        <f t="shared" si="16"/>
        <v>0</v>
      </c>
    </row>
    <row r="87" spans="1:10">
      <c r="A87" s="2">
        <v>82</v>
      </c>
      <c r="B87" s="3" t="s">
        <v>86</v>
      </c>
      <c r="C87" s="2">
        <v>415500</v>
      </c>
      <c r="D87" s="2">
        <v>62500</v>
      </c>
      <c r="E87" s="2">
        <v>19</v>
      </c>
      <c r="F87" s="4">
        <f t="shared" si="19"/>
        <v>359.03753424657532</v>
      </c>
      <c r="G87" s="4">
        <f t="shared" si="20"/>
        <v>0</v>
      </c>
      <c r="H87" s="5">
        <f t="shared" si="14"/>
        <v>359.03753424657532</v>
      </c>
      <c r="I87" s="2">
        <f t="shared" si="15"/>
        <v>1.66</v>
      </c>
      <c r="J87" s="2">
        <f t="shared" si="16"/>
        <v>0</v>
      </c>
    </row>
    <row r="88" spans="1:10">
      <c r="A88" s="2">
        <v>83</v>
      </c>
      <c r="B88" s="3" t="s">
        <v>87</v>
      </c>
      <c r="C88" s="2">
        <v>353000</v>
      </c>
      <c r="D88" s="2"/>
      <c r="E88" s="2">
        <v>11</v>
      </c>
      <c r="F88" s="4">
        <f t="shared" si="19"/>
        <v>176.59671232876713</v>
      </c>
      <c r="G88" s="4">
        <f t="shared" si="20"/>
        <v>0</v>
      </c>
      <c r="H88" s="5">
        <f t="shared" si="14"/>
        <v>176.59671232876713</v>
      </c>
      <c r="I88" s="2">
        <f t="shared" si="15"/>
        <v>1.66</v>
      </c>
      <c r="J88" s="2">
        <f t="shared" si="16"/>
        <v>0</v>
      </c>
    </row>
    <row r="89" spans="1:10">
      <c r="A89" s="2">
        <v>84</v>
      </c>
      <c r="B89" s="3" t="s">
        <v>88</v>
      </c>
      <c r="C89" s="2">
        <v>353000</v>
      </c>
      <c r="D89" s="2"/>
      <c r="E89" s="2">
        <v>31</v>
      </c>
      <c r="F89" s="4">
        <f t="shared" si="19"/>
        <v>497.68164383561646</v>
      </c>
      <c r="G89" s="4">
        <f t="shared" si="20"/>
        <v>0</v>
      </c>
      <c r="H89" s="5">
        <f t="shared" si="14"/>
        <v>497.68164383561646</v>
      </c>
      <c r="I89" s="2">
        <f t="shared" si="15"/>
        <v>1.66</v>
      </c>
      <c r="J89" s="2">
        <f t="shared" si="16"/>
        <v>0</v>
      </c>
    </row>
    <row r="90" spans="1:10">
      <c r="A90" s="2">
        <v>85</v>
      </c>
      <c r="B90" s="3" t="s">
        <v>89</v>
      </c>
      <c r="C90" s="2">
        <v>353000</v>
      </c>
      <c r="D90" s="2"/>
      <c r="E90" s="2">
        <v>31</v>
      </c>
      <c r="F90" s="4">
        <f t="shared" si="19"/>
        <v>497.68164383561646</v>
      </c>
      <c r="G90" s="4">
        <f t="shared" si="20"/>
        <v>0</v>
      </c>
      <c r="H90" s="5">
        <f t="shared" si="14"/>
        <v>497.68164383561646</v>
      </c>
      <c r="I90" s="2">
        <f t="shared" si="15"/>
        <v>1.66</v>
      </c>
      <c r="J90" s="2">
        <f t="shared" si="16"/>
        <v>0</v>
      </c>
    </row>
    <row r="91" spans="1:10">
      <c r="A91" s="2">
        <v>86</v>
      </c>
      <c r="B91" s="3" t="s">
        <v>90</v>
      </c>
      <c r="C91" s="2">
        <v>353000</v>
      </c>
      <c r="D91" s="2">
        <v>62500</v>
      </c>
      <c r="E91" s="2">
        <v>19</v>
      </c>
      <c r="F91" s="4">
        <f t="shared" si="19"/>
        <v>305.03068493150687</v>
      </c>
      <c r="G91" s="4">
        <f t="shared" si="20"/>
        <v>0</v>
      </c>
      <c r="H91" s="5">
        <f t="shared" si="14"/>
        <v>305.03068493150687</v>
      </c>
      <c r="I91" s="2">
        <f t="shared" si="15"/>
        <v>1.66</v>
      </c>
      <c r="J91" s="2">
        <f t="shared" si="16"/>
        <v>0</v>
      </c>
    </row>
    <row r="92" spans="1:10">
      <c r="A92" s="2">
        <v>87</v>
      </c>
      <c r="B92" s="3" t="s">
        <v>91</v>
      </c>
      <c r="C92" s="2">
        <v>290500</v>
      </c>
      <c r="D92" s="2"/>
      <c r="E92" s="2">
        <v>11</v>
      </c>
      <c r="F92" s="4">
        <f t="shared" si="19"/>
        <v>145.32958904109589</v>
      </c>
      <c r="G92" s="4">
        <f t="shared" si="20"/>
        <v>0</v>
      </c>
      <c r="H92" s="5">
        <f t="shared" si="14"/>
        <v>145.32958904109589</v>
      </c>
      <c r="I92" s="2">
        <f t="shared" si="15"/>
        <v>1.66</v>
      </c>
      <c r="J92" s="2">
        <f t="shared" si="16"/>
        <v>0</v>
      </c>
    </row>
    <row r="93" spans="1:10">
      <c r="A93" s="2">
        <v>88</v>
      </c>
      <c r="B93" s="3" t="s">
        <v>92</v>
      </c>
      <c r="C93" s="2">
        <v>290500</v>
      </c>
      <c r="D93" s="2"/>
      <c r="E93" s="2">
        <v>31</v>
      </c>
      <c r="F93" s="4">
        <f t="shared" si="19"/>
        <v>409.56520547945206</v>
      </c>
      <c r="G93" s="4">
        <f t="shared" si="20"/>
        <v>0</v>
      </c>
      <c r="H93" s="5">
        <f t="shared" si="14"/>
        <v>409.56520547945206</v>
      </c>
      <c r="I93" s="2">
        <f t="shared" si="15"/>
        <v>1.66</v>
      </c>
      <c r="J93" s="2">
        <f t="shared" si="16"/>
        <v>0</v>
      </c>
    </row>
    <row r="94" spans="1:10">
      <c r="A94" s="2">
        <v>89</v>
      </c>
      <c r="B94" s="3" t="s">
        <v>93</v>
      </c>
      <c r="C94" s="2">
        <v>290500</v>
      </c>
      <c r="D94" s="2"/>
      <c r="E94" s="2">
        <v>30</v>
      </c>
      <c r="F94" s="4">
        <f t="shared" si="19"/>
        <v>396.35342465753422</v>
      </c>
      <c r="G94" s="4">
        <f t="shared" si="20"/>
        <v>0</v>
      </c>
      <c r="H94" s="5">
        <f t="shared" si="14"/>
        <v>396.35342465753422</v>
      </c>
      <c r="I94" s="2">
        <f t="shared" si="15"/>
        <v>1.66</v>
      </c>
      <c r="J94" s="2">
        <f t="shared" si="16"/>
        <v>0</v>
      </c>
    </row>
    <row r="95" spans="1:10">
      <c r="A95" s="2">
        <v>90</v>
      </c>
      <c r="B95" s="3" t="s">
        <v>94</v>
      </c>
      <c r="C95" s="2">
        <v>290500</v>
      </c>
      <c r="D95" s="2">
        <v>62500</v>
      </c>
      <c r="E95" s="2">
        <v>19</v>
      </c>
      <c r="F95" s="4">
        <f t="shared" si="19"/>
        <v>251.02383561643836</v>
      </c>
      <c r="G95" s="4">
        <f t="shared" si="20"/>
        <v>0</v>
      </c>
      <c r="H95" s="5">
        <f t="shared" si="14"/>
        <v>251.02383561643836</v>
      </c>
      <c r="I95" s="2">
        <f t="shared" si="15"/>
        <v>1.66</v>
      </c>
      <c r="J95" s="2">
        <f t="shared" si="16"/>
        <v>0</v>
      </c>
    </row>
    <row r="96" spans="1:10">
      <c r="A96" s="2">
        <v>91</v>
      </c>
      <c r="B96" s="3" t="s">
        <v>95</v>
      </c>
      <c r="C96" s="2">
        <v>228000</v>
      </c>
      <c r="D96" s="2"/>
      <c r="E96" s="2">
        <v>12</v>
      </c>
      <c r="F96" s="4">
        <f t="shared" si="19"/>
        <v>124.43178082191781</v>
      </c>
      <c r="G96" s="4">
        <f t="shared" si="20"/>
        <v>0</v>
      </c>
      <c r="H96" s="5">
        <f t="shared" si="14"/>
        <v>124.43178082191781</v>
      </c>
      <c r="I96" s="2">
        <f t="shared" si="15"/>
        <v>1.66</v>
      </c>
      <c r="J96" s="2">
        <f t="shared" si="16"/>
        <v>0</v>
      </c>
    </row>
    <row r="97" spans="1:10">
      <c r="A97" s="2">
        <v>92</v>
      </c>
      <c r="B97" s="3" t="s">
        <v>36</v>
      </c>
      <c r="C97" s="2">
        <v>228000</v>
      </c>
      <c r="D97" s="2"/>
      <c r="E97" s="2">
        <v>31</v>
      </c>
      <c r="F97" s="4">
        <f t="shared" si="19"/>
        <v>321.44876712328767</v>
      </c>
      <c r="G97" s="4">
        <f t="shared" si="20"/>
        <v>0</v>
      </c>
      <c r="H97" s="5">
        <f t="shared" si="14"/>
        <v>321.44876712328767</v>
      </c>
      <c r="I97" s="2">
        <f t="shared" si="15"/>
        <v>1.66</v>
      </c>
      <c r="J97" s="2">
        <f t="shared" si="16"/>
        <v>0</v>
      </c>
    </row>
    <row r="98" spans="1:10">
      <c r="A98" s="2">
        <v>93</v>
      </c>
      <c r="B98" s="3" t="s">
        <v>96</v>
      </c>
      <c r="C98" s="2">
        <v>228000</v>
      </c>
      <c r="D98" s="2"/>
      <c r="E98" s="2">
        <v>28</v>
      </c>
      <c r="F98" s="4">
        <f t="shared" si="19"/>
        <v>290.34082191780823</v>
      </c>
      <c r="G98" s="4">
        <f t="shared" si="20"/>
        <v>0</v>
      </c>
      <c r="H98" s="5">
        <f t="shared" si="14"/>
        <v>290.34082191780823</v>
      </c>
      <c r="I98" s="2">
        <f t="shared" si="15"/>
        <v>1.66</v>
      </c>
      <c r="J98" s="2">
        <f t="shared" si="16"/>
        <v>0</v>
      </c>
    </row>
    <row r="99" spans="1:10">
      <c r="A99" s="2">
        <v>94</v>
      </c>
      <c r="B99" s="3" t="s">
        <v>97</v>
      </c>
      <c r="C99" s="2">
        <v>228000</v>
      </c>
      <c r="D99" s="2">
        <v>57000</v>
      </c>
      <c r="E99" s="2">
        <v>19</v>
      </c>
      <c r="F99" s="4">
        <f t="shared" si="19"/>
        <v>197.01698630136985</v>
      </c>
      <c r="G99" s="4">
        <f t="shared" si="20"/>
        <v>0</v>
      </c>
      <c r="H99" s="5">
        <f t="shared" si="14"/>
        <v>197.01698630136985</v>
      </c>
      <c r="I99" s="2">
        <f t="shared" si="15"/>
        <v>1.66</v>
      </c>
      <c r="J99" s="2">
        <f t="shared" si="16"/>
        <v>0</v>
      </c>
    </row>
    <row r="100" spans="1:10">
      <c r="A100" s="2">
        <v>95</v>
      </c>
      <c r="B100" s="3" t="s">
        <v>98</v>
      </c>
      <c r="C100" s="2">
        <v>171000</v>
      </c>
      <c r="D100" s="2"/>
      <c r="E100" s="2">
        <v>12</v>
      </c>
      <c r="F100" s="4">
        <f t="shared" si="19"/>
        <v>93.323835616438359</v>
      </c>
      <c r="G100" s="4">
        <f t="shared" si="20"/>
        <v>0</v>
      </c>
      <c r="H100" s="5">
        <f t="shared" si="14"/>
        <v>93.323835616438359</v>
      </c>
      <c r="I100" s="2">
        <f t="shared" si="15"/>
        <v>1.66</v>
      </c>
      <c r="J100" s="2">
        <f t="shared" si="16"/>
        <v>0</v>
      </c>
    </row>
    <row r="101" spans="1:10">
      <c r="A101" s="2">
        <v>96</v>
      </c>
      <c r="B101" s="3" t="s">
        <v>99</v>
      </c>
      <c r="C101" s="2">
        <v>171000</v>
      </c>
      <c r="D101" s="2"/>
      <c r="E101" s="2">
        <v>30</v>
      </c>
      <c r="F101" s="4">
        <f t="shared" si="19"/>
        <v>233.3095890410959</v>
      </c>
      <c r="G101" s="4">
        <f t="shared" si="20"/>
        <v>0</v>
      </c>
      <c r="H101" s="5">
        <f t="shared" si="14"/>
        <v>233.3095890410959</v>
      </c>
      <c r="I101" s="2">
        <f t="shared" si="15"/>
        <v>1.66</v>
      </c>
      <c r="J101" s="2">
        <f t="shared" si="16"/>
        <v>0</v>
      </c>
    </row>
    <row r="102" spans="1:10">
      <c r="A102" s="2">
        <v>97</v>
      </c>
      <c r="B102" s="3" t="s">
        <v>100</v>
      </c>
      <c r="C102" s="2">
        <v>171000</v>
      </c>
      <c r="D102" s="2"/>
      <c r="E102" s="2">
        <v>31</v>
      </c>
      <c r="F102" s="4">
        <f t="shared" ref="F102:F111" si="21">C102*E102*I101/36500</f>
        <v>241.08657534246575</v>
      </c>
      <c r="G102" s="4">
        <f t="shared" ref="G102:G111" si="22">C102*E102*J101/36500</f>
        <v>0</v>
      </c>
      <c r="H102" s="5">
        <f t="shared" si="14"/>
        <v>241.08657534246575</v>
      </c>
      <c r="I102" s="2">
        <f t="shared" si="15"/>
        <v>1.66</v>
      </c>
      <c r="J102" s="2">
        <f t="shared" si="16"/>
        <v>0</v>
      </c>
    </row>
    <row r="103" spans="1:10">
      <c r="A103" s="2">
        <v>98</v>
      </c>
      <c r="B103" s="3" t="s">
        <v>101</v>
      </c>
      <c r="C103" s="2">
        <v>171000</v>
      </c>
      <c r="D103" s="2">
        <v>57000</v>
      </c>
      <c r="E103" s="2">
        <v>19</v>
      </c>
      <c r="F103" s="4">
        <f t="shared" si="21"/>
        <v>147.76273972602741</v>
      </c>
      <c r="G103" s="4">
        <f t="shared" si="22"/>
        <v>0</v>
      </c>
      <c r="H103" s="5">
        <f t="shared" si="14"/>
        <v>147.76273972602741</v>
      </c>
      <c r="I103" s="2">
        <f t="shared" si="15"/>
        <v>1.66</v>
      </c>
      <c r="J103" s="2">
        <f t="shared" si="16"/>
        <v>0</v>
      </c>
    </row>
    <row r="104" spans="1:10">
      <c r="A104" s="2">
        <v>99</v>
      </c>
      <c r="B104" s="3" t="s">
        <v>102</v>
      </c>
      <c r="C104" s="2">
        <v>114000</v>
      </c>
      <c r="D104" s="2"/>
      <c r="E104" s="2">
        <v>11</v>
      </c>
      <c r="F104" s="4">
        <f t="shared" si="21"/>
        <v>57.03123287671233</v>
      </c>
      <c r="G104" s="4">
        <f t="shared" si="22"/>
        <v>0</v>
      </c>
      <c r="H104" s="5">
        <f t="shared" si="14"/>
        <v>57.03123287671233</v>
      </c>
      <c r="I104" s="2">
        <f t="shared" si="15"/>
        <v>1.66</v>
      </c>
      <c r="J104" s="2">
        <f t="shared" si="16"/>
        <v>0</v>
      </c>
    </row>
    <row r="105" spans="1:10">
      <c r="A105" s="2">
        <v>100</v>
      </c>
      <c r="B105" s="3" t="s">
        <v>103</v>
      </c>
      <c r="C105" s="2">
        <v>114000</v>
      </c>
      <c r="D105" s="2"/>
      <c r="E105" s="2">
        <v>31</v>
      </c>
      <c r="F105" s="4">
        <f t="shared" si="21"/>
        <v>160.72438356164383</v>
      </c>
      <c r="G105" s="4">
        <f t="shared" si="22"/>
        <v>0</v>
      </c>
      <c r="H105" s="5">
        <f t="shared" si="14"/>
        <v>160.72438356164383</v>
      </c>
      <c r="I105" s="2">
        <f t="shared" si="15"/>
        <v>1.66</v>
      </c>
      <c r="J105" s="2">
        <f t="shared" si="16"/>
        <v>0</v>
      </c>
    </row>
    <row r="106" spans="1:10">
      <c r="A106" s="2">
        <v>101</v>
      </c>
      <c r="B106" s="3" t="s">
        <v>104</v>
      </c>
      <c r="C106" s="2">
        <v>114000</v>
      </c>
      <c r="D106" s="2"/>
      <c r="E106" s="2">
        <v>31</v>
      </c>
      <c r="F106" s="4">
        <f t="shared" si="21"/>
        <v>160.72438356164383</v>
      </c>
      <c r="G106" s="4">
        <f t="shared" si="22"/>
        <v>0</v>
      </c>
      <c r="H106" s="5">
        <f t="shared" si="14"/>
        <v>160.72438356164383</v>
      </c>
      <c r="I106" s="2">
        <f t="shared" si="15"/>
        <v>1.66</v>
      </c>
      <c r="J106" s="2">
        <f t="shared" si="16"/>
        <v>0</v>
      </c>
    </row>
    <row r="107" spans="1:10">
      <c r="A107" s="2">
        <v>102</v>
      </c>
      <c r="B107" s="3" t="s">
        <v>105</v>
      </c>
      <c r="C107" s="2">
        <v>114000</v>
      </c>
      <c r="D107" s="2">
        <v>57000</v>
      </c>
      <c r="E107" s="2">
        <v>19</v>
      </c>
      <c r="F107" s="4">
        <f t="shared" si="21"/>
        <v>98.508493150684927</v>
      </c>
      <c r="G107" s="4">
        <f t="shared" si="22"/>
        <v>0</v>
      </c>
      <c r="H107" s="5">
        <f t="shared" si="14"/>
        <v>98.508493150684927</v>
      </c>
      <c r="I107" s="2">
        <f t="shared" si="15"/>
        <v>1.66</v>
      </c>
      <c r="J107" s="2">
        <f t="shared" si="16"/>
        <v>0</v>
      </c>
    </row>
    <row r="108" spans="1:10">
      <c r="A108" s="2">
        <v>103</v>
      </c>
      <c r="B108" s="3" t="s">
        <v>106</v>
      </c>
      <c r="C108" s="2">
        <v>57000</v>
      </c>
      <c r="D108" s="2"/>
      <c r="E108" s="2">
        <v>11</v>
      </c>
      <c r="F108" s="4">
        <f t="shared" si="21"/>
        <v>28.515616438356165</v>
      </c>
      <c r="G108" s="4">
        <f t="shared" si="22"/>
        <v>0</v>
      </c>
      <c r="H108" s="5">
        <f t="shared" si="14"/>
        <v>28.515616438356165</v>
      </c>
      <c r="I108" s="2">
        <f t="shared" si="15"/>
        <v>1.66</v>
      </c>
      <c r="J108" s="2">
        <f t="shared" si="16"/>
        <v>0</v>
      </c>
    </row>
    <row r="109" spans="1:10">
      <c r="A109" s="2">
        <v>104</v>
      </c>
      <c r="B109" s="3" t="s">
        <v>107</v>
      </c>
      <c r="C109" s="2">
        <v>57000</v>
      </c>
      <c r="D109" s="2"/>
      <c r="E109" s="2">
        <v>31</v>
      </c>
      <c r="F109" s="4">
        <f t="shared" si="21"/>
        <v>80.362191780821917</v>
      </c>
      <c r="G109" s="4">
        <f t="shared" si="22"/>
        <v>0</v>
      </c>
      <c r="H109" s="5">
        <f t="shared" si="14"/>
        <v>80.362191780821917</v>
      </c>
      <c r="I109" s="2">
        <f t="shared" si="15"/>
        <v>1.66</v>
      </c>
      <c r="J109" s="2">
        <f t="shared" si="16"/>
        <v>0</v>
      </c>
    </row>
    <row r="110" spans="1:10">
      <c r="A110" s="2">
        <v>105</v>
      </c>
      <c r="B110" s="3" t="s">
        <v>108</v>
      </c>
      <c r="C110" s="2">
        <v>57000</v>
      </c>
      <c r="D110" s="2"/>
      <c r="E110" s="2">
        <v>30</v>
      </c>
      <c r="F110" s="4">
        <f t="shared" si="21"/>
        <v>77.769863013698625</v>
      </c>
      <c r="G110" s="4">
        <f t="shared" si="22"/>
        <v>0</v>
      </c>
      <c r="H110" s="5">
        <f t="shared" si="14"/>
        <v>77.769863013698625</v>
      </c>
      <c r="I110" s="2">
        <f t="shared" si="15"/>
        <v>1.66</v>
      </c>
      <c r="J110" s="2">
        <f t="shared" si="16"/>
        <v>0</v>
      </c>
    </row>
    <row r="111" spans="1:10">
      <c r="A111" s="2">
        <v>106</v>
      </c>
      <c r="B111" s="3" t="s">
        <v>109</v>
      </c>
      <c r="C111" s="2">
        <v>57000</v>
      </c>
      <c r="D111" s="2">
        <v>57000</v>
      </c>
      <c r="E111" s="2">
        <v>19</v>
      </c>
      <c r="F111" s="4">
        <f t="shared" si="21"/>
        <v>49.254246575342464</v>
      </c>
      <c r="G111" s="4">
        <f t="shared" si="22"/>
        <v>0</v>
      </c>
      <c r="H111" s="5">
        <f t="shared" si="14"/>
        <v>49.254246575342464</v>
      </c>
      <c r="I111" s="2">
        <f t="shared" si="15"/>
        <v>1.66</v>
      </c>
      <c r="J111" s="2">
        <f t="shared" si="16"/>
        <v>0</v>
      </c>
    </row>
    <row r="112" spans="1:10" ht="17.25">
      <c r="A112" s="2">
        <v>107</v>
      </c>
      <c r="B112" s="3" t="s">
        <v>110</v>
      </c>
      <c r="C112" s="2">
        <v>0</v>
      </c>
      <c r="D112" s="2"/>
      <c r="E112" s="2"/>
      <c r="F112" s="2"/>
      <c r="G112" s="7" t="s">
        <v>114</v>
      </c>
      <c r="H112" s="8">
        <f>SUM(H6:H111)</f>
        <v>80080.380965641059</v>
      </c>
      <c r="I112" s="2"/>
      <c r="J112" s="2"/>
    </row>
    <row r="113" spans="1:8" ht="44.25" customHeight="1">
      <c r="A113" s="19" t="s">
        <v>122</v>
      </c>
      <c r="B113" s="20"/>
      <c r="C113" s="20"/>
      <c r="D113" s="20"/>
    </row>
    <row r="114" spans="1:8" ht="34.5" customHeight="1">
      <c r="B114" s="23" t="s">
        <v>119</v>
      </c>
      <c r="C114" s="23"/>
      <c r="D114" s="23"/>
      <c r="E114" s="12">
        <f>J5</f>
        <v>0</v>
      </c>
    </row>
    <row r="115" spans="1:8">
      <c r="B115" s="9"/>
      <c r="C115" s="10"/>
      <c r="D115" s="10"/>
    </row>
    <row r="117" spans="1:8">
      <c r="B117" s="11" t="s">
        <v>116</v>
      </c>
      <c r="C117" s="11"/>
      <c r="D117" s="11"/>
      <c r="G117" s="21" t="s">
        <v>117</v>
      </c>
      <c r="H117" s="21"/>
    </row>
    <row r="118" spans="1:8">
      <c r="G118" s="18" t="s">
        <v>118</v>
      </c>
      <c r="H118" s="18"/>
    </row>
  </sheetData>
  <mergeCells count="6">
    <mergeCell ref="G118:H118"/>
    <mergeCell ref="A113:D113"/>
    <mergeCell ref="H1:J1"/>
    <mergeCell ref="A3:H3"/>
    <mergeCell ref="B114:D114"/>
    <mergeCell ref="G117:H11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</dc:creator>
  <cp:lastModifiedBy>h.bielarz</cp:lastModifiedBy>
  <cp:lastPrinted>2016-10-27T05:21:20Z</cp:lastPrinted>
  <dcterms:created xsi:type="dcterms:W3CDTF">2016-10-26T16:44:25Z</dcterms:created>
  <dcterms:modified xsi:type="dcterms:W3CDTF">2016-11-03T08:31:21Z</dcterms:modified>
</cp:coreProperties>
</file>