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LMAN\!D\TADEK 2019\2019 ZAM PUBLICZNE\ZP.271.1.2019 PRZETARGI I USTAWOWE\2019_4_KANAL_DESZCZ_KWIATOWA_WAŁOWA\12.04.2019_www\"/>
    </mc:Choice>
  </mc:AlternateContent>
  <bookViews>
    <workbookView xWindow="0" yWindow="0" windowWidth="19200" windowHeight="7310"/>
  </bookViews>
  <sheets>
    <sheet name="Form_cen_KwiatowaWałowa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6" i="1" l="1"/>
  <c r="G37" i="1" s="1"/>
</calcChain>
</file>

<file path=xl/sharedStrings.xml><?xml version="1.0" encoding="utf-8"?>
<sst xmlns="http://schemas.openxmlformats.org/spreadsheetml/2006/main" count="101" uniqueCount="81">
  <si>
    <t>Lp.</t>
  </si>
  <si>
    <t>Podstawa</t>
  </si>
  <si>
    <t>Opis robót</t>
  </si>
  <si>
    <t>J.m.</t>
  </si>
  <si>
    <t>Ilość</t>
  </si>
  <si>
    <t>Wartość</t>
  </si>
  <si>
    <t>KNR 2-01 0119-04</t>
  </si>
  <si>
    <t>Roboty pomiarowe przy liniowych robotach ziemnych - trasa drogi w terenie pagórkowatym lub podgórskim</t>
  </si>
  <si>
    <t>km</t>
  </si>
  <si>
    <t>KNR AT-03 0101-01</t>
  </si>
  <si>
    <t>Roboty remontowe - cięcie piłą nawierzchni bitumicznych na gł. do 5 cm</t>
  </si>
  <si>
    <t>m</t>
  </si>
  <si>
    <t>KNNR 1 0313-01</t>
  </si>
  <si>
    <t>Pełne umocnienie ścian wykopów wraz z rozbiórką palami szalunkowymi stalowymi (wypraskami) w gruntach suchych ; wykopy o szerokości do 1 m i głębokości do 3.0 m; grunt kat. I-IV</t>
  </si>
  <si>
    <t>KNNR 4 1411-02</t>
  </si>
  <si>
    <t>KNR 2-28 0503-05</t>
  </si>
  <si>
    <t>Rury kanalizacyjne z tworzyw sztucznych - kielichowe z PP-B o śr. nom. 400 mm</t>
  </si>
  <si>
    <t>KNR 2-28 0503-02</t>
  </si>
  <si>
    <t>Rury kanalizacyjne z tworzyw sztucznych - kielichowe z PP-B o śr. nom. 200 mm</t>
  </si>
  <si>
    <t>KNR-W 2-18 0513-03</t>
  </si>
  <si>
    <t>Studnie rewizyjne z kręgów betonowych o śr. 1200 mm w gotowym wykopie o głębokości 3m - z włazem typu ciężkiego</t>
  </si>
  <si>
    <t>stud.</t>
  </si>
  <si>
    <t>KNR-W 2-18 0513-04</t>
  </si>
  <si>
    <t>[0.5 m] stud.</t>
  </si>
  <si>
    <t>KNR-W 2-18 0524-02</t>
  </si>
  <si>
    <t>Studzienki ściekowe uliczne betonowe o śr. 500 mm z osadnikiem bez syfonu</t>
  </si>
  <si>
    <t>szt.</t>
  </si>
  <si>
    <t>KNR-W 2-18 0307-06</t>
  </si>
  <si>
    <t>S-219 1400-05</t>
  </si>
  <si>
    <t>Rury ochronne (osłonowe) z tworzyw o śr.nom. 110 mm</t>
  </si>
  <si>
    <t>KNNR 1 0214-02</t>
  </si>
  <si>
    <t>Zasypanie wykopów fundamentowych podłużnych, punktowych, rowów, wykopów obiektowych spycharkami z zagęszczeniem mechanicznym spycharkami (grubość warstwy w stanie luźnym 30 cm) - kat. gruntu III-IV</t>
  </si>
  <si>
    <t>KNNR 1 0318-04</t>
  </si>
  <si>
    <t>Zasypywanie wykopów o ścianach pionowych o szerokości 0.8-2.5 m i głębokości do 3.0 m w gruncie kat. IV</t>
  </si>
  <si>
    <t>KNR 2-31 0803-03</t>
  </si>
  <si>
    <t>Mechaniczne rozebranie nawierzchni z mieszanek mineralno-bitumicznych o grubości 3 cm  195+12=207</t>
  </si>
  <si>
    <t>KNR 2-31 0803-04</t>
  </si>
  <si>
    <t>KNR 2-31 0802-07</t>
  </si>
  <si>
    <t>Mechaniczne rozebranie podbudowy z kruszywa kamiennego o grubości 15 cm</t>
  </si>
  <si>
    <t>KNR 2-31 0102-01</t>
  </si>
  <si>
    <t>Wykonanie koryta na poszerzeniach jezdni w gruncie kat. II-IV - 10 cm głębokości koryta</t>
  </si>
  <si>
    <t>KNR 2-31 0102-02</t>
  </si>
  <si>
    <t>KNNR 6 0113-01</t>
  </si>
  <si>
    <t>Warstwa dolna podbudowy z kruszyw łamanych o grubości po zagęszczeniu 15 cm</t>
  </si>
  <si>
    <t>KNNR 6 0113-05</t>
  </si>
  <si>
    <t>Warstwa górna podbudowy z kruszyw łamanych o grubości po zagęszczeniu 10 cm</t>
  </si>
  <si>
    <t>KNR 2-31 0311-01</t>
  </si>
  <si>
    <t>Nawierzchnia z mieszanek mineralno-bitumicznych grysowo-żwirowych - warstwa wiążąca asfaltowa - grubość po zagęszczeniu 4 cm</t>
  </si>
  <si>
    <t>KNR 2-31 0311-05</t>
  </si>
  <si>
    <t>Nawierzchnia z mieszanek mineralno-bitumicznych grysowo-żwirowych - warstwa ścieralna asfaltowa - grubość po zagęszczeniu 3 cm</t>
  </si>
  <si>
    <t>KNR 2-31 0311-06</t>
  </si>
  <si>
    <t>KNNR 1 0202-06</t>
  </si>
  <si>
    <t>KNNR 1 0208-02</t>
  </si>
  <si>
    <t>kpl.</t>
  </si>
  <si>
    <t>Zalącznik Nr 2 do SIWZ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</si>
  <si>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</si>
  <si>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</si>
  <si>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BUDOWA KANALIZACJI DESZCZOWEJ PRZY UL.  KWIATOWEJ I WAŁOWEJ W LEŻAJSKU</t>
  </si>
  <si>
    <t>RAZEM NETTO</t>
  </si>
  <si>
    <t>PODATEK VAT 23%</t>
  </si>
  <si>
    <t>RAZEM BRUTTO</t>
  </si>
  <si>
    <t>1.  W podanych wartościach jednostkowych robót uwzględnione są wszystkie koszty niezbędne do wykonania robót zgodnie ze specyfikacjami technicznymi oraz obowiązującymi normami w tym także koszty zagospodarowania i zabezpieczenie placu budowy,  zabezpieczenia obiektu i terenu w okresie prowadzenia prac, opracowania, zapewnienie stałego dojazdu do posesji mieszkańców oraz firm prowadzących działalność gospodarczą w okresie realizacji robót, sprowadzenia sprzętu, dowozu materiałów, wywozu odpadów i materiałów z rozbiórki na wskazane przez zlecającego miejsce, uzyskania niezbędnych uzgodnień, opinii, nadzoru i odbiorów zarządców sieci (w tym Rejonu Energetycznego w zakresie kabli energetycznych, PGNiG w zakresie sieci gazociągowych),  przywrócenie terenu do stanu pierwotnego.</t>
  </si>
  <si>
    <t>2. Podane podstawy wyceny robót należy traktować pomocniczo, a zastosowanie innej podstawy nie będzie traktowane jako uchybienie. W pozycjach z dopiskiem ANALOGIA należy  zastosować odstępstwo od określonego w katalogach sposobu wyceny. W pozycjach KALKULACJA WŁASNA należy dokonać indywidualnej wyceny robót.</t>
  </si>
  <si>
    <t>Kalkulacja własna</t>
  </si>
  <si>
    <t>FORMULARZ CENOWY DLA ROBOTY BYDOWLANEJ POD NAZWĄ</t>
  </si>
  <si>
    <t>Wart. jedn.</t>
  </si>
  <si>
    <t>Wykopy mechaniczne w systemach szalunkowych</t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</si>
  <si>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</si>
  <si>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r>
      <t>Podłoża pod kanały i obiekty z materiałów sypkich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grubości 15 cm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346*0,15*0,5    = 25,95</t>
    </r>
  </si>
  <si>
    <t>m3</t>
  </si>
  <si>
    <t>Roboty ziemne wykonywane koparkami podsiębiernymi o poj. łyżki 0.40 m3 w gruncie kat. III-IV z transportem urobku na odległość do 1 km samochodami samowyładowczymi - przewóż ziemi w miejscach o ograniczonej możliwości wykonania wykopów na odkład i z koryta drogi</t>
  </si>
  <si>
    <t>Dodatek za każdy rozpoczęty 1 km transportu ziemi samochodami samowyładowczymi po drogach o nawierzchni utwardzonej (kat. gruntu I-IV) ponad 1 km - analogia - krotność 2, (za dodatkowe 2 km) przewóż ziemi w miejscach o ograniczonej możliwości wykonania wykopów na odkład i z koryta drogi</t>
  </si>
  <si>
    <t>Obsługa geodezyjna robót wraz z inwentaryzacją powykonawczą</t>
  </si>
  <si>
    <t>Podpis upoważnionego przedstawiciela oferenta</t>
  </si>
  <si>
    <t>Wykopy ręczne w systemach szalukowych</t>
  </si>
  <si>
    <r>
      <t xml:space="preserve">Przewierty o długości do 40 m maszyną do wierceń poziomych WP 30/60 rurami o śr. 300-600 mm w gruntach kat.III-IV - analogia - przewiert sterowany z rurą </t>
    </r>
    <r>
      <rPr>
        <sz val="11"/>
        <rFont val="Calibri"/>
        <family val="2"/>
        <charset val="238"/>
        <scheme val="minor"/>
      </rPr>
      <t>PE 100</t>
    </r>
    <r>
      <rPr>
        <sz val="11"/>
        <color theme="1"/>
        <rFont val="Calibri"/>
        <family val="2"/>
        <charset val="238"/>
        <scheme val="minor"/>
      </rPr>
      <t xml:space="preserve"> (SDR 17, PN 10)  400 x 23,7 mm, ze zgrzewaniem i wykonaniem komór roboczych</t>
    </r>
  </si>
  <si>
    <t>Mechaniczne rozebranie nawierzchni z mieszanek mineralno-bitumicznych -dodatek  za każdy dalszy 1 cm grubości</t>
  </si>
  <si>
    <t>Wykonanie koryta na poszerzeniach jezdni w gruncie kat. II-IV -dodatek za każde dalsze 5 cm głębokości koryta - analogia- pogłębienie do 20 cm</t>
  </si>
  <si>
    <r>
      <t xml:space="preserve">Studnie rewizyjne z kręgów betonowych o śr. 1200 mm w gotowym wykopie za każde 0.5 m różnicy głębokości - </t>
    </r>
    <r>
      <rPr>
        <sz val="11"/>
        <color rgb="FFFF0000"/>
        <rFont val="Calibri"/>
        <family val="2"/>
        <charset val="238"/>
        <scheme val="minor"/>
      </rPr>
      <t>potrącenie</t>
    </r>
  </si>
  <si>
    <t>Uweaga: w poz. 10 występuje potrącenie - zaznaczone kolorem czerwonym</t>
  </si>
  <si>
    <t>Nawierzchnia z mieszanek mineralno-bitumicznych grysowo-żwirowych - warstwa ścieralna asfaltowa - dodatek za 1 cm grubości po zagęszczeniu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</si>
</sst>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64" fontId="3" fillId="0" borderId="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7" fillId="0" borderId="0" xfId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Border="1" applyAlignment="1">
      <alignment horizontal="center" vertical="top" wrapText="1"/>
    </xf>
    <xf numFmtId="4" fontId="7" fillId="0" borderId="0" xfId="1" applyNumberFormat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10" xfId="0" applyBorder="1"/>
    <xf numFmtId="0" fontId="0" fillId="0" borderId="11" xfId="0" applyBorder="1"/>
    <xf numFmtId="0" fontId="5" fillId="0" borderId="11" xfId="0" applyFont="1" applyBorder="1"/>
    <xf numFmtId="0" fontId="0" fillId="0" borderId="22" xfId="0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Alignment="1"/>
    <xf numFmtId="0" fontId="10" fillId="0" borderId="3" xfId="0" applyFont="1" applyBorder="1" applyAlignment="1">
      <alignment vertical="top"/>
    </xf>
    <xf numFmtId="4" fontId="10" fillId="0" borderId="14" xfId="0" applyNumberFormat="1" applyFont="1" applyBorder="1" applyAlignment="1">
      <alignment vertical="top"/>
    </xf>
    <xf numFmtId="4" fontId="10" fillId="0" borderId="15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vertical="top"/>
    </xf>
    <xf numFmtId="4" fontId="10" fillId="0" borderId="4" xfId="0" applyNumberFormat="1" applyFont="1" applyBorder="1" applyAlignment="1">
      <alignment vertical="top"/>
    </xf>
    <xf numFmtId="4" fontId="10" fillId="0" borderId="6" xfId="0" applyNumberFormat="1" applyFont="1" applyBorder="1" applyAlignment="1">
      <alignment vertical="top"/>
    </xf>
    <xf numFmtId="4" fontId="10" fillId="0" borderId="7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0" fillId="0" borderId="0" xfId="0" applyAlignment="1">
      <alignment horizontal="right"/>
    </xf>
    <xf numFmtId="0" fontId="8" fillId="0" borderId="0" xfId="1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12" fillId="0" borderId="0" xfId="1" applyFont="1" applyBorder="1" applyAlignment="1">
      <alignment horizontal="left"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topLeftCell="A10" zoomScale="83" zoomScaleNormal="100" zoomScaleSheetLayoutView="83" workbookViewId="0">
      <selection activeCell="L33" sqref="L33"/>
    </sheetView>
  </sheetViews>
  <sheetFormatPr defaultRowHeight="14.5" x14ac:dyDescent="0.35"/>
  <cols>
    <col min="1" max="1" width="5.26953125" customWidth="1"/>
    <col min="2" max="2" width="19.1796875" customWidth="1"/>
    <col min="3" max="3" width="68.7265625" customWidth="1"/>
    <col min="4" max="4" width="6.7265625" style="36" customWidth="1"/>
    <col min="5" max="5" width="8.1796875" customWidth="1"/>
    <col min="6" max="6" width="9.81640625" customWidth="1"/>
    <col min="7" max="7" width="16.26953125" customWidth="1"/>
  </cols>
  <sheetData>
    <row r="1" spans="1:7" ht="15.5" x14ac:dyDescent="0.35">
      <c r="A1" s="1"/>
      <c r="B1" s="1"/>
      <c r="C1" s="1"/>
      <c r="D1" s="34"/>
      <c r="E1" s="1"/>
      <c r="F1" s="4"/>
      <c r="G1" s="5" t="s">
        <v>54</v>
      </c>
    </row>
    <row r="2" spans="1:7" ht="16" thickBot="1" x14ac:dyDescent="0.4">
      <c r="A2" s="1"/>
      <c r="B2" s="1"/>
      <c r="C2" s="1"/>
      <c r="D2" s="34"/>
      <c r="E2" s="1"/>
      <c r="F2" s="1"/>
      <c r="G2" s="2"/>
    </row>
    <row r="3" spans="1:7" ht="16.5" customHeight="1" x14ac:dyDescent="0.35">
      <c r="A3" s="52" t="s">
        <v>64</v>
      </c>
      <c r="B3" s="53"/>
      <c r="C3" s="53"/>
      <c r="D3" s="53"/>
      <c r="E3" s="53"/>
      <c r="F3" s="53"/>
      <c r="G3" s="54"/>
    </row>
    <row r="4" spans="1:7" ht="16" thickBot="1" x14ac:dyDescent="0.4">
      <c r="A4" s="28"/>
      <c r="B4" s="29"/>
      <c r="C4" s="30" t="s">
        <v>57</v>
      </c>
      <c r="D4" s="35"/>
      <c r="E4" s="29"/>
      <c r="F4" s="29"/>
      <c r="G4" s="31"/>
    </row>
    <row r="5" spans="1:7" ht="15" thickBot="1" x14ac:dyDescent="0.4">
      <c r="C5" s="3"/>
    </row>
    <row r="6" spans="1:7" ht="15" thickBot="1" x14ac:dyDescent="0.4">
      <c r="A6" s="8" t="s">
        <v>0</v>
      </c>
      <c r="B6" s="9" t="s">
        <v>1</v>
      </c>
      <c r="C6" s="10" t="s">
        <v>2</v>
      </c>
      <c r="D6" s="9" t="s">
        <v>3</v>
      </c>
      <c r="E6" s="9" t="s">
        <v>4</v>
      </c>
      <c r="F6" s="9" t="s">
        <v>65</v>
      </c>
      <c r="G6" s="11" t="s">
        <v>5</v>
      </c>
    </row>
    <row r="7" spans="1:7" ht="34.5" customHeight="1" x14ac:dyDescent="0.35">
      <c r="A7" s="18">
        <v>1</v>
      </c>
      <c r="B7" s="19" t="s">
        <v>6</v>
      </c>
      <c r="C7" s="19" t="s">
        <v>7</v>
      </c>
      <c r="D7" s="37" t="s">
        <v>8</v>
      </c>
      <c r="E7" s="20">
        <v>0.46500000000000002</v>
      </c>
      <c r="F7" s="43"/>
      <c r="G7" s="44"/>
    </row>
    <row r="8" spans="1:7" x14ac:dyDescent="0.35">
      <c r="A8" s="21">
        <v>2</v>
      </c>
      <c r="B8" s="22" t="s">
        <v>9</v>
      </c>
      <c r="C8" s="22" t="s">
        <v>10</v>
      </c>
      <c r="D8" s="38" t="s">
        <v>11</v>
      </c>
      <c r="E8" s="23">
        <v>192</v>
      </c>
      <c r="F8" s="45"/>
      <c r="G8" s="46"/>
    </row>
    <row r="9" spans="1:7" ht="17.5" customHeight="1" x14ac:dyDescent="0.35">
      <c r="A9" s="42">
        <v>3</v>
      </c>
      <c r="B9" s="22" t="s">
        <v>63</v>
      </c>
      <c r="C9" s="32" t="s">
        <v>66</v>
      </c>
      <c r="D9" s="39" t="s">
        <v>67</v>
      </c>
      <c r="E9" s="33">
        <v>581</v>
      </c>
      <c r="F9" s="45"/>
      <c r="G9" s="46"/>
    </row>
    <row r="10" spans="1:7" ht="16" customHeight="1" x14ac:dyDescent="0.35">
      <c r="A10" s="42">
        <v>4</v>
      </c>
      <c r="B10" s="22" t="s">
        <v>63</v>
      </c>
      <c r="C10" s="22" t="s">
        <v>74</v>
      </c>
      <c r="D10" s="38" t="s">
        <v>69</v>
      </c>
      <c r="E10" s="24">
        <v>64.5</v>
      </c>
      <c r="F10" s="45"/>
      <c r="G10" s="46"/>
    </row>
    <row r="11" spans="1:7" ht="43.5" x14ac:dyDescent="0.35">
      <c r="A11" s="21">
        <v>5</v>
      </c>
      <c r="B11" s="22" t="s">
        <v>12</v>
      </c>
      <c r="C11" s="22" t="s">
        <v>13</v>
      </c>
      <c r="D11" s="38" t="s">
        <v>56</v>
      </c>
      <c r="E11" s="24">
        <v>1205.18</v>
      </c>
      <c r="F11" s="45"/>
      <c r="G11" s="46"/>
    </row>
    <row r="12" spans="1:7" ht="29" x14ac:dyDescent="0.35">
      <c r="A12" s="21">
        <v>6</v>
      </c>
      <c r="B12" s="22" t="s">
        <v>14</v>
      </c>
      <c r="C12" s="22" t="s">
        <v>68</v>
      </c>
      <c r="D12" s="38" t="s">
        <v>55</v>
      </c>
      <c r="E12" s="23">
        <v>25.95</v>
      </c>
      <c r="F12" s="45"/>
      <c r="G12" s="46"/>
    </row>
    <row r="13" spans="1:7" x14ac:dyDescent="0.35">
      <c r="A13" s="21">
        <v>7</v>
      </c>
      <c r="B13" s="22" t="s">
        <v>15</v>
      </c>
      <c r="C13" s="22" t="s">
        <v>16</v>
      </c>
      <c r="D13" s="38" t="s">
        <v>11</v>
      </c>
      <c r="E13" s="23">
        <v>328</v>
      </c>
      <c r="F13" s="45"/>
      <c r="G13" s="46"/>
    </row>
    <row r="14" spans="1:7" ht="19.5" customHeight="1" x14ac:dyDescent="0.35">
      <c r="A14" s="21">
        <v>8</v>
      </c>
      <c r="B14" s="22" t="s">
        <v>17</v>
      </c>
      <c r="C14" s="22" t="s">
        <v>18</v>
      </c>
      <c r="D14" s="38" t="s">
        <v>11</v>
      </c>
      <c r="E14" s="23">
        <v>18</v>
      </c>
      <c r="F14" s="45"/>
      <c r="G14" s="46"/>
    </row>
    <row r="15" spans="1:7" ht="32.25" customHeight="1" x14ac:dyDescent="0.35">
      <c r="A15" s="21">
        <v>9</v>
      </c>
      <c r="B15" s="22" t="s">
        <v>19</v>
      </c>
      <c r="C15" s="22" t="s">
        <v>20</v>
      </c>
      <c r="D15" s="38" t="s">
        <v>21</v>
      </c>
      <c r="E15" s="23">
        <v>12</v>
      </c>
      <c r="F15" s="45"/>
      <c r="G15" s="46"/>
    </row>
    <row r="16" spans="1:7" ht="29" x14ac:dyDescent="0.35">
      <c r="A16" s="21">
        <v>10</v>
      </c>
      <c r="B16" s="22" t="s">
        <v>22</v>
      </c>
      <c r="C16" s="22" t="s">
        <v>78</v>
      </c>
      <c r="D16" s="38" t="s">
        <v>23</v>
      </c>
      <c r="E16" s="49">
        <v>-14</v>
      </c>
      <c r="F16" s="45"/>
      <c r="G16" s="46"/>
    </row>
    <row r="17" spans="1:7" x14ac:dyDescent="0.35">
      <c r="A17" s="21">
        <v>11</v>
      </c>
      <c r="B17" s="22" t="s">
        <v>24</v>
      </c>
      <c r="C17" s="22" t="s">
        <v>25</v>
      </c>
      <c r="D17" s="38" t="s">
        <v>26</v>
      </c>
      <c r="E17" s="23">
        <v>5</v>
      </c>
      <c r="F17" s="45"/>
      <c r="G17" s="46"/>
    </row>
    <row r="18" spans="1:7" ht="46" customHeight="1" x14ac:dyDescent="0.35">
      <c r="A18" s="21">
        <v>12</v>
      </c>
      <c r="B18" s="22" t="s">
        <v>27</v>
      </c>
      <c r="C18" s="22" t="s">
        <v>75</v>
      </c>
      <c r="D18" s="38" t="s">
        <v>11</v>
      </c>
      <c r="E18" s="23">
        <v>124</v>
      </c>
      <c r="F18" s="45"/>
      <c r="G18" s="46"/>
    </row>
    <row r="19" spans="1:7" ht="17.5" customHeight="1" x14ac:dyDescent="0.35">
      <c r="A19" s="21">
        <v>13</v>
      </c>
      <c r="B19" s="22" t="s">
        <v>28</v>
      </c>
      <c r="C19" s="22" t="s">
        <v>29</v>
      </c>
      <c r="D19" s="38" t="s">
        <v>11</v>
      </c>
      <c r="E19" s="23">
        <v>2.5</v>
      </c>
      <c r="F19" s="45"/>
      <c r="G19" s="46"/>
    </row>
    <row r="20" spans="1:7" ht="43.5" x14ac:dyDescent="0.35">
      <c r="A20" s="21">
        <v>14</v>
      </c>
      <c r="B20" s="22" t="s">
        <v>30</v>
      </c>
      <c r="C20" s="22" t="s">
        <v>31</v>
      </c>
      <c r="D20" s="38" t="s">
        <v>55</v>
      </c>
      <c r="E20" s="23">
        <v>581</v>
      </c>
      <c r="F20" s="45"/>
      <c r="G20" s="46"/>
    </row>
    <row r="21" spans="1:7" ht="31.5" customHeight="1" x14ac:dyDescent="0.35">
      <c r="A21" s="21">
        <v>15</v>
      </c>
      <c r="B21" s="22" t="s">
        <v>32</v>
      </c>
      <c r="C21" s="22" t="s">
        <v>33</v>
      </c>
      <c r="D21" s="38" t="s">
        <v>55</v>
      </c>
      <c r="E21" s="23">
        <v>64.5</v>
      </c>
      <c r="F21" s="45"/>
      <c r="G21" s="46"/>
    </row>
    <row r="22" spans="1:7" ht="30.75" customHeight="1" x14ac:dyDescent="0.35">
      <c r="A22" s="21">
        <v>16</v>
      </c>
      <c r="B22" s="22" t="s">
        <v>34</v>
      </c>
      <c r="C22" s="22" t="s">
        <v>35</v>
      </c>
      <c r="D22" s="38" t="s">
        <v>56</v>
      </c>
      <c r="E22" s="23">
        <v>207</v>
      </c>
      <c r="F22" s="45"/>
      <c r="G22" s="46"/>
    </row>
    <row r="23" spans="1:7" ht="29.25" customHeight="1" x14ac:dyDescent="0.35">
      <c r="A23" s="21">
        <v>17</v>
      </c>
      <c r="B23" s="22" t="s">
        <v>36</v>
      </c>
      <c r="C23" s="22" t="s">
        <v>76</v>
      </c>
      <c r="D23" s="38" t="s">
        <v>56</v>
      </c>
      <c r="E23" s="23">
        <v>207</v>
      </c>
      <c r="F23" s="45"/>
      <c r="G23" s="46"/>
    </row>
    <row r="24" spans="1:7" ht="20" customHeight="1" x14ac:dyDescent="0.35">
      <c r="A24" s="21">
        <v>18</v>
      </c>
      <c r="B24" s="22" t="s">
        <v>37</v>
      </c>
      <c r="C24" s="22" t="s">
        <v>38</v>
      </c>
      <c r="D24" s="38" t="s">
        <v>56</v>
      </c>
      <c r="E24" s="23">
        <v>207</v>
      </c>
      <c r="F24" s="45"/>
      <c r="G24" s="46"/>
    </row>
    <row r="25" spans="1:7" ht="31.5" customHeight="1" x14ac:dyDescent="0.35">
      <c r="A25" s="21">
        <v>19</v>
      </c>
      <c r="B25" s="22" t="s">
        <v>39</v>
      </c>
      <c r="C25" s="22" t="s">
        <v>40</v>
      </c>
      <c r="D25" s="38" t="s">
        <v>56</v>
      </c>
      <c r="E25" s="23">
        <v>207</v>
      </c>
      <c r="F25" s="45"/>
      <c r="G25" s="46"/>
    </row>
    <row r="26" spans="1:7" ht="32.5" customHeight="1" x14ac:dyDescent="0.35">
      <c r="A26" s="21">
        <v>20</v>
      </c>
      <c r="B26" s="22" t="s">
        <v>41</v>
      </c>
      <c r="C26" s="22" t="s">
        <v>77</v>
      </c>
      <c r="D26" s="38" t="s">
        <v>56</v>
      </c>
      <c r="E26" s="23">
        <v>207</v>
      </c>
      <c r="F26" s="45"/>
      <c r="G26" s="46"/>
    </row>
    <row r="27" spans="1:7" ht="20" customHeight="1" x14ac:dyDescent="0.35">
      <c r="A27" s="21">
        <v>21</v>
      </c>
      <c r="B27" s="22" t="s">
        <v>42</v>
      </c>
      <c r="C27" s="22" t="s">
        <v>43</v>
      </c>
      <c r="D27" s="38" t="s">
        <v>56</v>
      </c>
      <c r="E27" s="23">
        <v>207</v>
      </c>
      <c r="F27" s="45"/>
      <c r="G27" s="46"/>
    </row>
    <row r="28" spans="1:7" ht="19" customHeight="1" x14ac:dyDescent="0.35">
      <c r="A28" s="21">
        <v>22</v>
      </c>
      <c r="B28" s="22" t="s">
        <v>44</v>
      </c>
      <c r="C28" s="22" t="s">
        <v>45</v>
      </c>
      <c r="D28" s="38" t="s">
        <v>56</v>
      </c>
      <c r="E28" s="23">
        <v>207</v>
      </c>
      <c r="F28" s="45"/>
      <c r="G28" s="46"/>
    </row>
    <row r="29" spans="1:7" ht="29" x14ac:dyDescent="0.35">
      <c r="A29" s="21">
        <v>23</v>
      </c>
      <c r="B29" s="22" t="s">
        <v>46</v>
      </c>
      <c r="C29" s="22" t="s">
        <v>47</v>
      </c>
      <c r="D29" s="38" t="s">
        <v>56</v>
      </c>
      <c r="E29" s="23">
        <v>207</v>
      </c>
      <c r="F29" s="45"/>
      <c r="G29" s="46"/>
    </row>
    <row r="30" spans="1:7" ht="29" x14ac:dyDescent="0.35">
      <c r="A30" s="21">
        <v>24</v>
      </c>
      <c r="B30" s="22" t="s">
        <v>48</v>
      </c>
      <c r="C30" s="22" t="s">
        <v>49</v>
      </c>
      <c r="D30" s="38" t="s">
        <v>56</v>
      </c>
      <c r="E30" s="23">
        <v>600</v>
      </c>
      <c r="F30" s="45"/>
      <c r="G30" s="46"/>
    </row>
    <row r="31" spans="1:7" ht="35" customHeight="1" x14ac:dyDescent="0.35">
      <c r="A31" s="21">
        <v>25</v>
      </c>
      <c r="B31" s="22" t="s">
        <v>50</v>
      </c>
      <c r="C31" s="22" t="s">
        <v>80</v>
      </c>
      <c r="D31" s="38" t="s">
        <v>56</v>
      </c>
      <c r="E31" s="23">
        <v>600</v>
      </c>
      <c r="F31" s="45"/>
      <c r="G31" s="46"/>
    </row>
    <row r="32" spans="1:7" ht="58" x14ac:dyDescent="0.35">
      <c r="A32" s="21">
        <v>26</v>
      </c>
      <c r="B32" s="22" t="s">
        <v>51</v>
      </c>
      <c r="C32" s="22" t="s">
        <v>70</v>
      </c>
      <c r="D32" s="38" t="s">
        <v>55</v>
      </c>
      <c r="E32" s="23">
        <v>100</v>
      </c>
      <c r="F32" s="45"/>
      <c r="G32" s="46"/>
    </row>
    <row r="33" spans="1:8" ht="61" customHeight="1" x14ac:dyDescent="0.35">
      <c r="A33" s="21">
        <v>27</v>
      </c>
      <c r="B33" s="22" t="s">
        <v>52</v>
      </c>
      <c r="C33" s="22" t="s">
        <v>71</v>
      </c>
      <c r="D33" s="38" t="s">
        <v>55</v>
      </c>
      <c r="E33" s="23">
        <v>100</v>
      </c>
      <c r="F33" s="45"/>
      <c r="G33" s="46"/>
    </row>
    <row r="34" spans="1:8" ht="15" thickBot="1" x14ac:dyDescent="0.4">
      <c r="A34" s="25">
        <v>28</v>
      </c>
      <c r="B34" s="26" t="s">
        <v>63</v>
      </c>
      <c r="C34" s="27" t="s">
        <v>72</v>
      </c>
      <c r="D34" s="40" t="s">
        <v>53</v>
      </c>
      <c r="E34" s="26">
        <v>1</v>
      </c>
      <c r="F34" s="47"/>
      <c r="G34" s="48"/>
    </row>
    <row r="35" spans="1:8" ht="15" thickBot="1" x14ac:dyDescent="0.4">
      <c r="D35" s="55" t="s">
        <v>58</v>
      </c>
      <c r="E35" s="56"/>
      <c r="F35" s="56"/>
      <c r="G35" s="7">
        <f>SUM(G7:G34)</f>
        <v>0</v>
      </c>
    </row>
    <row r="36" spans="1:8" ht="15" thickBot="1" x14ac:dyDescent="0.4">
      <c r="D36" s="57" t="s">
        <v>59</v>
      </c>
      <c r="E36" s="58"/>
      <c r="F36" s="58"/>
      <c r="G36" s="6">
        <f>G35*0.23</f>
        <v>0</v>
      </c>
    </row>
    <row r="37" spans="1:8" ht="15" thickBot="1" x14ac:dyDescent="0.4">
      <c r="D37" s="55" t="s">
        <v>60</v>
      </c>
      <c r="E37" s="56"/>
      <c r="F37" s="56"/>
      <c r="G37" s="7">
        <f>G35+G36</f>
        <v>0</v>
      </c>
    </row>
    <row r="39" spans="1:8" ht="95.25" customHeight="1" x14ac:dyDescent="0.35">
      <c r="A39" s="51" t="s">
        <v>61</v>
      </c>
      <c r="B39" s="51"/>
      <c r="C39" s="51"/>
      <c r="D39" s="51"/>
      <c r="E39" s="51"/>
      <c r="F39" s="51"/>
      <c r="G39" s="51"/>
    </row>
    <row r="40" spans="1:8" x14ac:dyDescent="0.35">
      <c r="A40" s="12"/>
      <c r="B40" s="13"/>
      <c r="C40" s="14"/>
      <c r="D40" s="15"/>
      <c r="E40" s="16"/>
      <c r="F40" s="17"/>
      <c r="G40" s="17"/>
    </row>
    <row r="41" spans="1:8" ht="44.25" customHeight="1" x14ac:dyDescent="0.35">
      <c r="A41" s="51" t="s">
        <v>62</v>
      </c>
      <c r="B41" s="51"/>
      <c r="C41" s="51"/>
      <c r="D41" s="51"/>
      <c r="E41" s="51"/>
      <c r="F41" s="51"/>
      <c r="G41" s="51"/>
    </row>
    <row r="42" spans="1:8" ht="44.25" customHeight="1" x14ac:dyDescent="0.35">
      <c r="A42" s="59" t="s">
        <v>79</v>
      </c>
      <c r="B42" s="59"/>
      <c r="C42" s="59"/>
      <c r="D42" s="59"/>
      <c r="E42" s="59"/>
      <c r="F42" s="59"/>
      <c r="G42" s="59"/>
    </row>
    <row r="43" spans="1:8" ht="22" customHeight="1" x14ac:dyDescent="0.35"/>
    <row r="44" spans="1:8" x14ac:dyDescent="0.35">
      <c r="C44" s="50" t="s">
        <v>73</v>
      </c>
      <c r="D44" s="50"/>
      <c r="E44" s="50"/>
      <c r="F44" s="50"/>
      <c r="G44" s="41"/>
      <c r="H44" s="41"/>
    </row>
  </sheetData>
  <mergeCells count="8">
    <mergeCell ref="C44:F44"/>
    <mergeCell ref="A41:G41"/>
    <mergeCell ref="A3:G3"/>
    <mergeCell ref="D35:F35"/>
    <mergeCell ref="D36:F36"/>
    <mergeCell ref="D37:F37"/>
    <mergeCell ref="A39:G39"/>
    <mergeCell ref="A42:G42"/>
  </mergeCells>
  <printOptions horizontalCentered="1"/>
  <pageMargins left="0.23622047244094491" right="0.23622047244094491" top="0.74803149606299213" bottom="0.55118110236220474" header="0.31496062992125984" footer="0.31496062992125984"/>
  <pageSetup paperSize="9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Form_cen_KwiatowaWałowa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uzytkownik</cp:lastModifiedBy>
  <cp:lastPrinted>2019-04-11T12:21:32Z</cp:lastPrinted>
  <dcterms:created xsi:type="dcterms:W3CDTF">2019-03-28T09:02:13Z</dcterms:created>
  <dcterms:modified xsi:type="dcterms:W3CDTF">2019-04-12T10:39:03Z</dcterms:modified>
</cp:coreProperties>
</file>